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Emeka\Documents\PROFESSIONAL\2020_BootCamp\HomeWork\01 - Excel\Instructions\"/>
    </mc:Choice>
  </mc:AlternateContent>
  <xr:revisionPtr revIDLastSave="0" documentId="13_ncr:1_{A3C9DC4D-7373-4002-AFAE-37643081E1B5}" xr6:coauthVersionLast="45" xr6:coauthVersionMax="45" xr10:uidLastSave="{00000000-0000-0000-0000-000000000000}"/>
  <bookViews>
    <workbookView xWindow="-120" yWindow="-120" windowWidth="29040" windowHeight="15840" activeTab="6" xr2:uid="{00000000-000D-0000-FFFF-FFFF00000000}"/>
  </bookViews>
  <sheets>
    <sheet name="Starter_Book" sheetId="1" r:id="rId1"/>
    <sheet name="Category_Analysis" sheetId="4" r:id="rId2"/>
    <sheet name="Sub_Category_Analysis" sheetId="6" r:id="rId3"/>
    <sheet name="Annual_Trend" sheetId="7" r:id="rId4"/>
    <sheet name="Report" sheetId="10" r:id="rId5"/>
    <sheet name="Bonus" sheetId="8" r:id="rId6"/>
    <sheet name="Bonus_Stat_Analysis" sheetId="9" r:id="rId7"/>
  </sheets>
  <calcPr calcId="181029" concurrentCalc="0"/>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4" i="9" l="1"/>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H3767" i="9"/>
  <c r="H3768" i="9"/>
  <c r="H3769" i="9"/>
  <c r="H3770" i="9"/>
  <c r="H3771" i="9"/>
  <c r="H3772" i="9"/>
  <c r="H3773" i="9"/>
  <c r="H3774" i="9"/>
  <c r="H3775" i="9"/>
  <c r="H3776" i="9"/>
  <c r="H3777" i="9"/>
  <c r="H3778" i="9"/>
  <c r="H3779" i="9"/>
  <c r="H3780" i="9"/>
  <c r="H3781" i="9"/>
  <c r="H3782" i="9"/>
  <c r="H3783" i="9"/>
  <c r="H3784" i="9"/>
  <c r="H3785" i="9"/>
  <c r="H3786" i="9"/>
  <c r="H3787" i="9"/>
  <c r="H3788" i="9"/>
  <c r="H3789" i="9"/>
  <c r="H3790" i="9"/>
  <c r="H3791" i="9"/>
  <c r="H3792" i="9"/>
  <c r="H3793" i="9"/>
  <c r="H3794" i="9"/>
  <c r="H3795" i="9"/>
  <c r="H3796" i="9"/>
  <c r="H3797" i="9"/>
  <c r="H3798" i="9"/>
  <c r="H3799" i="9"/>
  <c r="H3800" i="9"/>
  <c r="H3801" i="9"/>
  <c r="H3802" i="9"/>
  <c r="H3803" i="9"/>
  <c r="H3804" i="9"/>
  <c r="H3805" i="9"/>
  <c r="H3806" i="9"/>
  <c r="H3807" i="9"/>
  <c r="H3808" i="9"/>
  <c r="H3809" i="9"/>
  <c r="H3810" i="9"/>
  <c r="H3811" i="9"/>
  <c r="H3812" i="9"/>
  <c r="H3813" i="9"/>
  <c r="H3814" i="9"/>
  <c r="H3815" i="9"/>
  <c r="H3816" i="9"/>
  <c r="H3817" i="9"/>
  <c r="H3818" i="9"/>
  <c r="H3819" i="9"/>
  <c r="H3820" i="9"/>
  <c r="H3821" i="9"/>
  <c r="H3822" i="9"/>
  <c r="H3823" i="9"/>
  <c r="H3824" i="9"/>
  <c r="H3825" i="9"/>
  <c r="H3826" i="9"/>
  <c r="H3827" i="9"/>
  <c r="H3828" i="9"/>
  <c r="H3829" i="9"/>
  <c r="H3830" i="9"/>
  <c r="H3831" i="9"/>
  <c r="H3832" i="9"/>
  <c r="H3833" i="9"/>
  <c r="H3834" i="9"/>
  <c r="H3835" i="9"/>
  <c r="H3836" i="9"/>
  <c r="H3837" i="9"/>
  <c r="H3838" i="9"/>
  <c r="H3839" i="9"/>
  <c r="H3840" i="9"/>
  <c r="H3841" i="9"/>
  <c r="H3842" i="9"/>
  <c r="H3843" i="9"/>
  <c r="H3844" i="9"/>
  <c r="H3845" i="9"/>
  <c r="H3846" i="9"/>
  <c r="H3847" i="9"/>
  <c r="H3848" i="9"/>
  <c r="H3849" i="9"/>
  <c r="H3850" i="9"/>
  <c r="H3851" i="9"/>
  <c r="H3852" i="9"/>
  <c r="H3853" i="9"/>
  <c r="H3854" i="9"/>
  <c r="H3855" i="9"/>
  <c r="H3856" i="9"/>
  <c r="H3857" i="9"/>
  <c r="H3858" i="9"/>
  <c r="H3859" i="9"/>
  <c r="H3860" i="9"/>
  <c r="H3861" i="9"/>
  <c r="H3862" i="9"/>
  <c r="H3863" i="9"/>
  <c r="H3864" i="9"/>
  <c r="H3865" i="9"/>
  <c r="H3866" i="9"/>
  <c r="H3867" i="9"/>
  <c r="H3868" i="9"/>
  <c r="H3869" i="9"/>
  <c r="H3870" i="9"/>
  <c r="H3871" i="9"/>
  <c r="H3872" i="9"/>
  <c r="H3873" i="9"/>
  <c r="H3874" i="9"/>
  <c r="H3875" i="9"/>
  <c r="H3876" i="9"/>
  <c r="H3877" i="9"/>
  <c r="H3878" i="9"/>
  <c r="H3879" i="9"/>
  <c r="H3880" i="9"/>
  <c r="H3881" i="9"/>
  <c r="H3882" i="9"/>
  <c r="H3883" i="9"/>
  <c r="H3884" i="9"/>
  <c r="H3885" i="9"/>
  <c r="H3886" i="9"/>
  <c r="H3887" i="9"/>
  <c r="H3888" i="9"/>
  <c r="H3889" i="9"/>
  <c r="H3890" i="9"/>
  <c r="H3891" i="9"/>
  <c r="H3892" i="9"/>
  <c r="H3893" i="9"/>
  <c r="H3894" i="9"/>
  <c r="H3895" i="9"/>
  <c r="H3896" i="9"/>
  <c r="H3897" i="9"/>
  <c r="H3898" i="9"/>
  <c r="H3899" i="9"/>
  <c r="H3900" i="9"/>
  <c r="H3901" i="9"/>
  <c r="H3902" i="9"/>
  <c r="H3903" i="9"/>
  <c r="H3904" i="9"/>
  <c r="H3905" i="9"/>
  <c r="H3906" i="9"/>
  <c r="H3907" i="9"/>
  <c r="H3908" i="9"/>
  <c r="H3909" i="9"/>
  <c r="H3910" i="9"/>
  <c r="H3911" i="9"/>
  <c r="H3912" i="9"/>
  <c r="H3913" i="9"/>
  <c r="H3914" i="9"/>
  <c r="H3915" i="9"/>
  <c r="H3916" i="9"/>
  <c r="H3917" i="9"/>
  <c r="H3918" i="9"/>
  <c r="H3919" i="9"/>
  <c r="H3920" i="9"/>
  <c r="H3921" i="9"/>
  <c r="H3922" i="9"/>
  <c r="H3923" i="9"/>
  <c r="H3924" i="9"/>
  <c r="H3925" i="9"/>
  <c r="H3926" i="9"/>
  <c r="H3927" i="9"/>
  <c r="H3928" i="9"/>
  <c r="H3929" i="9"/>
  <c r="H3930" i="9"/>
  <c r="H3931" i="9"/>
  <c r="H3932" i="9"/>
  <c r="H3933" i="9"/>
  <c r="H3934" i="9"/>
  <c r="H3935" i="9"/>
  <c r="H3936" i="9"/>
  <c r="H3937" i="9"/>
  <c r="H3938" i="9"/>
  <c r="H3939" i="9"/>
  <c r="H3940" i="9"/>
  <c r="H3941" i="9"/>
  <c r="H3942" i="9"/>
  <c r="H3943" i="9"/>
  <c r="H3944" i="9"/>
  <c r="H3945" i="9"/>
  <c r="H3946" i="9"/>
  <c r="H3947" i="9"/>
  <c r="H3948" i="9"/>
  <c r="H3949" i="9"/>
  <c r="H3950" i="9"/>
  <c r="H3951" i="9"/>
  <c r="H3952" i="9"/>
  <c r="H3953" i="9"/>
  <c r="H3954" i="9"/>
  <c r="H3955" i="9"/>
  <c r="H3956" i="9"/>
  <c r="H3957" i="9"/>
  <c r="H3958" i="9"/>
  <c r="H3959" i="9"/>
  <c r="H3960" i="9"/>
  <c r="H3961" i="9"/>
  <c r="H3962" i="9"/>
  <c r="H3963" i="9"/>
  <c r="H3964" i="9"/>
  <c r="H3965" i="9"/>
  <c r="H3966" i="9"/>
  <c r="H3967" i="9"/>
  <c r="H3968" i="9"/>
  <c r="H3969" i="9"/>
  <c r="H3970" i="9"/>
  <c r="H3971" i="9"/>
  <c r="H3972" i="9"/>
  <c r="H3973" i="9"/>
  <c r="H3974" i="9"/>
  <c r="H3975" i="9"/>
  <c r="H3976" i="9"/>
  <c r="H3977" i="9"/>
  <c r="H3978" i="9"/>
  <c r="H3979" i="9"/>
  <c r="H3980" i="9"/>
  <c r="H3981" i="9"/>
  <c r="H3982" i="9"/>
  <c r="H3983" i="9"/>
  <c r="H3984" i="9"/>
  <c r="H3985" i="9"/>
  <c r="H3986" i="9"/>
  <c r="H3987" i="9"/>
  <c r="H3988" i="9"/>
  <c r="H3989" i="9"/>
  <c r="H3990" i="9"/>
  <c r="H3991" i="9"/>
  <c r="H3992" i="9"/>
  <c r="H3993" i="9"/>
  <c r="H3994" i="9"/>
  <c r="H3995" i="9"/>
  <c r="H3996" i="9"/>
  <c r="H3997" i="9"/>
  <c r="H3998" i="9"/>
  <c r="H3999" i="9"/>
  <c r="H4000" i="9"/>
  <c r="H4001" i="9"/>
  <c r="H4002" i="9"/>
  <c r="H4003" i="9"/>
  <c r="H4004" i="9"/>
  <c r="H4005" i="9"/>
  <c r="H4006" i="9"/>
  <c r="H4007" i="9"/>
  <c r="H4008" i="9"/>
  <c r="H4009" i="9"/>
  <c r="H4010" i="9"/>
  <c r="H4011" i="9"/>
  <c r="H4012" i="9"/>
  <c r="H4013" i="9"/>
  <c r="H4014" i="9"/>
  <c r="H4015" i="9"/>
  <c r="H4016" i="9"/>
  <c r="H4017" i="9"/>
  <c r="H4018" i="9"/>
  <c r="H4019" i="9"/>
  <c r="H4020" i="9"/>
  <c r="H4021" i="9"/>
  <c r="H4022" i="9"/>
  <c r="H4023" i="9"/>
  <c r="H4024" i="9"/>
  <c r="H4025" i="9"/>
  <c r="H4026" i="9"/>
  <c r="H4027" i="9"/>
  <c r="H4028" i="9"/>
  <c r="H4029" i="9"/>
  <c r="H4030" i="9"/>
  <c r="H4031" i="9"/>
  <c r="H4032" i="9"/>
  <c r="H4033" i="9"/>
  <c r="H4034" i="9"/>
  <c r="H4035" i="9"/>
  <c r="H4036" i="9"/>
  <c r="H4037" i="9"/>
  <c r="H4038" i="9"/>
  <c r="H4039" i="9"/>
  <c r="H4040" i="9"/>
  <c r="H4041" i="9"/>
  <c r="H4042" i="9"/>
  <c r="H4043" i="9"/>
  <c r="H4044" i="9"/>
  <c r="H4045" i="9"/>
  <c r="H4046" i="9"/>
  <c r="H4047" i="9"/>
  <c r="H4048" i="9"/>
  <c r="H4049" i="9"/>
  <c r="H4050" i="9"/>
  <c r="H4051" i="9"/>
  <c r="H4052" i="9"/>
  <c r="H4053" i="9"/>
  <c r="H4054" i="9"/>
  <c r="H4055" i="9"/>
  <c r="H4056" i="9"/>
  <c r="H4057" i="9"/>
  <c r="H4058" i="9"/>
  <c r="H4059" i="9"/>
  <c r="H4060" i="9"/>
  <c r="H4061" i="9"/>
  <c r="H4062" i="9"/>
  <c r="H4063" i="9"/>
  <c r="H4064" i="9"/>
  <c r="H4065" i="9"/>
  <c r="H4066" i="9"/>
  <c r="H4067" i="9"/>
  <c r="H4068" i="9"/>
  <c r="H4069" i="9"/>
  <c r="H4070" i="9"/>
  <c r="H4071" i="9"/>
  <c r="H4072" i="9"/>
  <c r="H4073" i="9"/>
  <c r="H4074" i="9"/>
  <c r="H4075" i="9"/>
  <c r="H4076" i="9"/>
  <c r="H4077" i="9"/>
  <c r="H4078" i="9"/>
  <c r="H4079" i="9"/>
  <c r="H4080" i="9"/>
  <c r="H4081" i="9"/>
  <c r="H4082" i="9"/>
  <c r="H4083" i="9"/>
  <c r="H4084" i="9"/>
  <c r="H4085" i="9"/>
  <c r="H4086" i="9"/>
  <c r="H4087" i="9"/>
  <c r="H4088" i="9"/>
  <c r="H4089" i="9"/>
  <c r="H4090" i="9"/>
  <c r="H4091" i="9"/>
  <c r="H4092" i="9"/>
  <c r="H4093" i="9"/>
  <c r="H4094" i="9"/>
  <c r="H4095" i="9"/>
  <c r="H4096" i="9"/>
  <c r="H4097" i="9"/>
  <c r="H4098" i="9"/>
  <c r="H4099" i="9"/>
  <c r="H4100" i="9"/>
  <c r="H4101" i="9"/>
  <c r="H4102" i="9"/>
  <c r="H4103" i="9"/>
  <c r="H4104" i="9"/>
  <c r="H4105" i="9"/>
  <c r="H4106" i="9"/>
  <c r="H4107" i="9"/>
  <c r="H4108" i="9"/>
  <c r="H4109" i="9"/>
  <c r="H4110" i="9"/>
  <c r="H4111" i="9"/>
  <c r="H4112" i="9"/>
  <c r="H4113" i="9"/>
  <c r="H4114" i="9"/>
  <c r="H4115" i="9"/>
  <c r="H3" i="9"/>
  <c r="H2" i="9"/>
  <c r="D9" i="9"/>
  <c r="E9" i="9"/>
  <c r="G9" i="9"/>
  <c r="D10" i="9"/>
  <c r="E10" i="9"/>
  <c r="G10" i="9"/>
  <c r="D11" i="9"/>
  <c r="E11" i="9"/>
  <c r="G11" i="9"/>
  <c r="D12" i="9"/>
  <c r="E12" i="9"/>
  <c r="G12" i="9"/>
  <c r="D13" i="9"/>
  <c r="E13" i="9"/>
  <c r="G13" i="9"/>
  <c r="D14" i="9"/>
  <c r="E14" i="9"/>
  <c r="G14" i="9"/>
  <c r="D15" i="9"/>
  <c r="E15" i="9"/>
  <c r="G15" i="9"/>
  <c r="D16" i="9"/>
  <c r="E16" i="9"/>
  <c r="G16" i="9"/>
  <c r="D17" i="9"/>
  <c r="E17" i="9"/>
  <c r="G17" i="9"/>
  <c r="D18" i="9"/>
  <c r="E18" i="9"/>
  <c r="G18" i="9"/>
  <c r="D19" i="9"/>
  <c r="E19" i="9"/>
  <c r="G19" i="9"/>
  <c r="D20" i="9"/>
  <c r="E20" i="9"/>
  <c r="G20" i="9"/>
  <c r="D21" i="9"/>
  <c r="E21" i="9"/>
  <c r="G21" i="9"/>
  <c r="D22" i="9"/>
  <c r="E22" i="9"/>
  <c r="G22" i="9"/>
  <c r="D23" i="9"/>
  <c r="E23" i="9"/>
  <c r="G23" i="9"/>
  <c r="D24" i="9"/>
  <c r="E24" i="9"/>
  <c r="G24" i="9"/>
  <c r="D25" i="9"/>
  <c r="E25" i="9"/>
  <c r="G25" i="9"/>
  <c r="D26" i="9"/>
  <c r="E26" i="9"/>
  <c r="G26" i="9"/>
  <c r="D27" i="9"/>
  <c r="E27" i="9"/>
  <c r="G27" i="9"/>
  <c r="D28" i="9"/>
  <c r="E28" i="9"/>
  <c r="G28" i="9"/>
  <c r="D29" i="9"/>
  <c r="E29" i="9"/>
  <c r="G29" i="9"/>
  <c r="D30" i="9"/>
  <c r="E30" i="9"/>
  <c r="G30" i="9"/>
  <c r="D31" i="9"/>
  <c r="E31" i="9"/>
  <c r="G31" i="9"/>
  <c r="D32" i="9"/>
  <c r="E32" i="9"/>
  <c r="G32" i="9"/>
  <c r="D33" i="9"/>
  <c r="E33" i="9"/>
  <c r="G33" i="9"/>
  <c r="D34" i="9"/>
  <c r="E34" i="9"/>
  <c r="G34" i="9"/>
  <c r="D35" i="9"/>
  <c r="E35" i="9"/>
  <c r="G35" i="9"/>
  <c r="D36" i="9"/>
  <c r="E36" i="9"/>
  <c r="G36" i="9"/>
  <c r="D37" i="9"/>
  <c r="E37" i="9"/>
  <c r="G37" i="9"/>
  <c r="D38" i="9"/>
  <c r="E38" i="9"/>
  <c r="G38" i="9"/>
  <c r="D39" i="9"/>
  <c r="E39" i="9"/>
  <c r="G39" i="9"/>
  <c r="D40" i="9"/>
  <c r="E40" i="9"/>
  <c r="G40" i="9"/>
  <c r="D41" i="9"/>
  <c r="E41" i="9"/>
  <c r="G41" i="9"/>
  <c r="D42" i="9"/>
  <c r="E42" i="9"/>
  <c r="G42" i="9"/>
  <c r="D43" i="9"/>
  <c r="E43" i="9"/>
  <c r="G43" i="9"/>
  <c r="D44" i="9"/>
  <c r="E44" i="9"/>
  <c r="G44" i="9"/>
  <c r="D45" i="9"/>
  <c r="E45" i="9"/>
  <c r="G45" i="9"/>
  <c r="D46" i="9"/>
  <c r="E46" i="9"/>
  <c r="G46" i="9"/>
  <c r="D47" i="9"/>
  <c r="E47" i="9"/>
  <c r="G47" i="9"/>
  <c r="D48" i="9"/>
  <c r="E48" i="9"/>
  <c r="G48" i="9"/>
  <c r="D49" i="9"/>
  <c r="E49" i="9"/>
  <c r="G49" i="9"/>
  <c r="D50" i="9"/>
  <c r="E50" i="9"/>
  <c r="G50" i="9"/>
  <c r="D51" i="9"/>
  <c r="E51" i="9"/>
  <c r="G51" i="9"/>
  <c r="D52" i="9"/>
  <c r="E52" i="9"/>
  <c r="G52" i="9"/>
  <c r="D53" i="9"/>
  <c r="E53" i="9"/>
  <c r="G53" i="9"/>
  <c r="D54" i="9"/>
  <c r="E54" i="9"/>
  <c r="G54" i="9"/>
  <c r="D55" i="9"/>
  <c r="E55" i="9"/>
  <c r="G55" i="9"/>
  <c r="D56" i="9"/>
  <c r="E56" i="9"/>
  <c r="G56" i="9"/>
  <c r="D57" i="9"/>
  <c r="E57" i="9"/>
  <c r="G57" i="9"/>
  <c r="D58" i="9"/>
  <c r="E58" i="9"/>
  <c r="G58" i="9"/>
  <c r="D59" i="9"/>
  <c r="E59" i="9"/>
  <c r="G59" i="9"/>
  <c r="D60" i="9"/>
  <c r="E60" i="9"/>
  <c r="G60" i="9"/>
  <c r="D61" i="9"/>
  <c r="E61" i="9"/>
  <c r="G61" i="9"/>
  <c r="D62" i="9"/>
  <c r="E62" i="9"/>
  <c r="G62" i="9"/>
  <c r="D63" i="9"/>
  <c r="E63" i="9"/>
  <c r="G63" i="9"/>
  <c r="D64" i="9"/>
  <c r="E64" i="9"/>
  <c r="G64" i="9"/>
  <c r="D65" i="9"/>
  <c r="E65" i="9"/>
  <c r="G65" i="9"/>
  <c r="D66" i="9"/>
  <c r="E66" i="9"/>
  <c r="G66" i="9"/>
  <c r="D67" i="9"/>
  <c r="E67" i="9"/>
  <c r="G67" i="9"/>
  <c r="D68" i="9"/>
  <c r="E68" i="9"/>
  <c r="G68" i="9"/>
  <c r="D69" i="9"/>
  <c r="E69" i="9"/>
  <c r="G69" i="9"/>
  <c r="D70" i="9"/>
  <c r="E70" i="9"/>
  <c r="G70" i="9"/>
  <c r="D71" i="9"/>
  <c r="E71" i="9"/>
  <c r="G71" i="9"/>
  <c r="D72" i="9"/>
  <c r="E72" i="9"/>
  <c r="G72" i="9"/>
  <c r="D73" i="9"/>
  <c r="E73" i="9"/>
  <c r="G73" i="9"/>
  <c r="D74" i="9"/>
  <c r="E74" i="9"/>
  <c r="G74" i="9"/>
  <c r="D75" i="9"/>
  <c r="E75" i="9"/>
  <c r="G75" i="9"/>
  <c r="D76" i="9"/>
  <c r="E76" i="9"/>
  <c r="G76" i="9"/>
  <c r="D77" i="9"/>
  <c r="E77" i="9"/>
  <c r="G77" i="9"/>
  <c r="D78" i="9"/>
  <c r="E78" i="9"/>
  <c r="G78" i="9"/>
  <c r="D79" i="9"/>
  <c r="E79" i="9"/>
  <c r="G79" i="9"/>
  <c r="D80" i="9"/>
  <c r="E80" i="9"/>
  <c r="G80" i="9"/>
  <c r="D81" i="9"/>
  <c r="E81" i="9"/>
  <c r="G81" i="9"/>
  <c r="D82" i="9"/>
  <c r="E82" i="9"/>
  <c r="G82" i="9"/>
  <c r="D83" i="9"/>
  <c r="E83" i="9"/>
  <c r="G83" i="9"/>
  <c r="D84" i="9"/>
  <c r="E84" i="9"/>
  <c r="G84" i="9"/>
  <c r="D85" i="9"/>
  <c r="E85" i="9"/>
  <c r="G85" i="9"/>
  <c r="D86" i="9"/>
  <c r="E86" i="9"/>
  <c r="G86" i="9"/>
  <c r="D87" i="9"/>
  <c r="E87" i="9"/>
  <c r="G87" i="9"/>
  <c r="D88" i="9"/>
  <c r="E88" i="9"/>
  <c r="G88" i="9"/>
  <c r="D89" i="9"/>
  <c r="E89" i="9"/>
  <c r="G89" i="9"/>
  <c r="D90" i="9"/>
  <c r="E90" i="9"/>
  <c r="G90" i="9"/>
  <c r="D91" i="9"/>
  <c r="E91" i="9"/>
  <c r="G91" i="9"/>
  <c r="D92" i="9"/>
  <c r="E92" i="9"/>
  <c r="G92" i="9"/>
  <c r="D93" i="9"/>
  <c r="E93" i="9"/>
  <c r="G93" i="9"/>
  <c r="D94" i="9"/>
  <c r="E94" i="9"/>
  <c r="G94" i="9"/>
  <c r="D95" i="9"/>
  <c r="E95" i="9"/>
  <c r="G95" i="9"/>
  <c r="D96" i="9"/>
  <c r="E96" i="9"/>
  <c r="G96" i="9"/>
  <c r="D97" i="9"/>
  <c r="E97" i="9"/>
  <c r="G97" i="9"/>
  <c r="D98" i="9"/>
  <c r="E98" i="9"/>
  <c r="G98" i="9"/>
  <c r="D99" i="9"/>
  <c r="E99" i="9"/>
  <c r="G99" i="9"/>
  <c r="D100" i="9"/>
  <c r="E100" i="9"/>
  <c r="G100" i="9"/>
  <c r="D101" i="9"/>
  <c r="E101" i="9"/>
  <c r="G101" i="9"/>
  <c r="D102" i="9"/>
  <c r="E102" i="9"/>
  <c r="G102" i="9"/>
  <c r="D103" i="9"/>
  <c r="E103" i="9"/>
  <c r="G103" i="9"/>
  <c r="D104" i="9"/>
  <c r="E104" i="9"/>
  <c r="G104" i="9"/>
  <c r="D105" i="9"/>
  <c r="E105" i="9"/>
  <c r="G105" i="9"/>
  <c r="D106" i="9"/>
  <c r="E106" i="9"/>
  <c r="G106" i="9"/>
  <c r="D107" i="9"/>
  <c r="E107" i="9"/>
  <c r="G107" i="9"/>
  <c r="D108" i="9"/>
  <c r="E108" i="9"/>
  <c r="G108" i="9"/>
  <c r="D109" i="9"/>
  <c r="E109" i="9"/>
  <c r="G109" i="9"/>
  <c r="D110" i="9"/>
  <c r="E110" i="9"/>
  <c r="G110" i="9"/>
  <c r="D111" i="9"/>
  <c r="E111" i="9"/>
  <c r="G111" i="9"/>
  <c r="D112" i="9"/>
  <c r="E112" i="9"/>
  <c r="G112" i="9"/>
  <c r="D113" i="9"/>
  <c r="E113" i="9"/>
  <c r="G113" i="9"/>
  <c r="D114" i="9"/>
  <c r="E114" i="9"/>
  <c r="G114" i="9"/>
  <c r="D115" i="9"/>
  <c r="E115" i="9"/>
  <c r="G115" i="9"/>
  <c r="D116" i="9"/>
  <c r="E116" i="9"/>
  <c r="G116" i="9"/>
  <c r="D117" i="9"/>
  <c r="E117" i="9"/>
  <c r="G117" i="9"/>
  <c r="D118" i="9"/>
  <c r="E118" i="9"/>
  <c r="G118" i="9"/>
  <c r="D119" i="9"/>
  <c r="E119" i="9"/>
  <c r="G119" i="9"/>
  <c r="D120" i="9"/>
  <c r="E120" i="9"/>
  <c r="G120" i="9"/>
  <c r="D121" i="9"/>
  <c r="E121" i="9"/>
  <c r="G121" i="9"/>
  <c r="D122" i="9"/>
  <c r="E122" i="9"/>
  <c r="G122" i="9"/>
  <c r="D123" i="9"/>
  <c r="E123" i="9"/>
  <c r="G123" i="9"/>
  <c r="D124" i="9"/>
  <c r="E124" i="9"/>
  <c r="G124" i="9"/>
  <c r="D125" i="9"/>
  <c r="E125" i="9"/>
  <c r="G125" i="9"/>
  <c r="D126" i="9"/>
  <c r="E126" i="9"/>
  <c r="G126" i="9"/>
  <c r="D127" i="9"/>
  <c r="E127" i="9"/>
  <c r="G127" i="9"/>
  <c r="D128" i="9"/>
  <c r="E128" i="9"/>
  <c r="G128" i="9"/>
  <c r="D129" i="9"/>
  <c r="E129" i="9"/>
  <c r="G129" i="9"/>
  <c r="D130" i="9"/>
  <c r="E130" i="9"/>
  <c r="G130" i="9"/>
  <c r="D131" i="9"/>
  <c r="E131" i="9"/>
  <c r="G131" i="9"/>
  <c r="D132" i="9"/>
  <c r="E132" i="9"/>
  <c r="G132" i="9"/>
  <c r="D133" i="9"/>
  <c r="E133" i="9"/>
  <c r="G133" i="9"/>
  <c r="D134" i="9"/>
  <c r="E134" i="9"/>
  <c r="G134" i="9"/>
  <c r="D135" i="9"/>
  <c r="E135" i="9"/>
  <c r="G135" i="9"/>
  <c r="D136" i="9"/>
  <c r="E136" i="9"/>
  <c r="G136" i="9"/>
  <c r="D137" i="9"/>
  <c r="E137" i="9"/>
  <c r="G137" i="9"/>
  <c r="D138" i="9"/>
  <c r="E138" i="9"/>
  <c r="G138" i="9"/>
  <c r="D139" i="9"/>
  <c r="E139" i="9"/>
  <c r="G139" i="9"/>
  <c r="D140" i="9"/>
  <c r="E140" i="9"/>
  <c r="G140" i="9"/>
  <c r="D141" i="9"/>
  <c r="E141" i="9"/>
  <c r="G141" i="9"/>
  <c r="D142" i="9"/>
  <c r="E142" i="9"/>
  <c r="G142" i="9"/>
  <c r="D143" i="9"/>
  <c r="E143" i="9"/>
  <c r="G143" i="9"/>
  <c r="D144" i="9"/>
  <c r="E144" i="9"/>
  <c r="G144" i="9"/>
  <c r="D145" i="9"/>
  <c r="E145" i="9"/>
  <c r="G145" i="9"/>
  <c r="D146" i="9"/>
  <c r="E146" i="9"/>
  <c r="G146" i="9"/>
  <c r="D147" i="9"/>
  <c r="E147" i="9"/>
  <c r="G147" i="9"/>
  <c r="D148" i="9"/>
  <c r="E148" i="9"/>
  <c r="G148" i="9"/>
  <c r="D149" i="9"/>
  <c r="E149" i="9"/>
  <c r="G149" i="9"/>
  <c r="D150" i="9"/>
  <c r="E150" i="9"/>
  <c r="G150" i="9"/>
  <c r="D151" i="9"/>
  <c r="E151" i="9"/>
  <c r="G151" i="9"/>
  <c r="D152" i="9"/>
  <c r="E152" i="9"/>
  <c r="G152" i="9"/>
  <c r="D153" i="9"/>
  <c r="E153" i="9"/>
  <c r="G153" i="9"/>
  <c r="D154" i="9"/>
  <c r="E154" i="9"/>
  <c r="G154" i="9"/>
  <c r="D155" i="9"/>
  <c r="E155" i="9"/>
  <c r="G155" i="9"/>
  <c r="D156" i="9"/>
  <c r="E156" i="9"/>
  <c r="G156" i="9"/>
  <c r="D157" i="9"/>
  <c r="E157" i="9"/>
  <c r="G157" i="9"/>
  <c r="D158" i="9"/>
  <c r="E158" i="9"/>
  <c r="G158" i="9"/>
  <c r="D159" i="9"/>
  <c r="E159" i="9"/>
  <c r="G159" i="9"/>
  <c r="D160" i="9"/>
  <c r="E160" i="9"/>
  <c r="G160" i="9"/>
  <c r="D161" i="9"/>
  <c r="E161" i="9"/>
  <c r="G161" i="9"/>
  <c r="D162" i="9"/>
  <c r="E162" i="9"/>
  <c r="G162" i="9"/>
  <c r="D163" i="9"/>
  <c r="E163" i="9"/>
  <c r="G163" i="9"/>
  <c r="D164" i="9"/>
  <c r="E164" i="9"/>
  <c r="G164" i="9"/>
  <c r="D165" i="9"/>
  <c r="E165" i="9"/>
  <c r="G165" i="9"/>
  <c r="D166" i="9"/>
  <c r="E166" i="9"/>
  <c r="G166" i="9"/>
  <c r="D167" i="9"/>
  <c r="E167" i="9"/>
  <c r="G167" i="9"/>
  <c r="D168" i="9"/>
  <c r="E168" i="9"/>
  <c r="G168" i="9"/>
  <c r="D169" i="9"/>
  <c r="E169" i="9"/>
  <c r="G169" i="9"/>
  <c r="D170" i="9"/>
  <c r="E170" i="9"/>
  <c r="G170" i="9"/>
  <c r="D171" i="9"/>
  <c r="E171" i="9"/>
  <c r="G171" i="9"/>
  <c r="D172" i="9"/>
  <c r="E172" i="9"/>
  <c r="G172" i="9"/>
  <c r="D173" i="9"/>
  <c r="E173" i="9"/>
  <c r="G173" i="9"/>
  <c r="D174" i="9"/>
  <c r="E174" i="9"/>
  <c r="G174" i="9"/>
  <c r="D175" i="9"/>
  <c r="E175" i="9"/>
  <c r="G175" i="9"/>
  <c r="D176" i="9"/>
  <c r="E176" i="9"/>
  <c r="G176" i="9"/>
  <c r="D177" i="9"/>
  <c r="E177" i="9"/>
  <c r="G177" i="9"/>
  <c r="D178" i="9"/>
  <c r="E178" i="9"/>
  <c r="G178" i="9"/>
  <c r="D179" i="9"/>
  <c r="E179" i="9"/>
  <c r="G179" i="9"/>
  <c r="D180" i="9"/>
  <c r="E180" i="9"/>
  <c r="G180" i="9"/>
  <c r="D181" i="9"/>
  <c r="E181" i="9"/>
  <c r="G181" i="9"/>
  <c r="D182" i="9"/>
  <c r="E182" i="9"/>
  <c r="G182" i="9"/>
  <c r="D183" i="9"/>
  <c r="E183" i="9"/>
  <c r="G183" i="9"/>
  <c r="D184" i="9"/>
  <c r="E184" i="9"/>
  <c r="G184" i="9"/>
  <c r="D185" i="9"/>
  <c r="E185" i="9"/>
  <c r="G185" i="9"/>
  <c r="D186" i="9"/>
  <c r="E186" i="9"/>
  <c r="G186" i="9"/>
  <c r="D187" i="9"/>
  <c r="E187" i="9"/>
  <c r="G187" i="9"/>
  <c r="D188" i="9"/>
  <c r="E188" i="9"/>
  <c r="G188" i="9"/>
  <c r="D189" i="9"/>
  <c r="E189" i="9"/>
  <c r="G189" i="9"/>
  <c r="D190" i="9"/>
  <c r="E190" i="9"/>
  <c r="G190" i="9"/>
  <c r="D191" i="9"/>
  <c r="E191" i="9"/>
  <c r="G191" i="9"/>
  <c r="D192" i="9"/>
  <c r="E192" i="9"/>
  <c r="G192" i="9"/>
  <c r="D193" i="9"/>
  <c r="E193" i="9"/>
  <c r="G193" i="9"/>
  <c r="D194" i="9"/>
  <c r="E194" i="9"/>
  <c r="G194" i="9"/>
  <c r="D195" i="9"/>
  <c r="E195" i="9"/>
  <c r="G195" i="9"/>
  <c r="D196" i="9"/>
  <c r="E196" i="9"/>
  <c r="G196" i="9"/>
  <c r="D197" i="9"/>
  <c r="E197" i="9"/>
  <c r="G197" i="9"/>
  <c r="D198" i="9"/>
  <c r="E198" i="9"/>
  <c r="G198" i="9"/>
  <c r="D199" i="9"/>
  <c r="E199" i="9"/>
  <c r="G199" i="9"/>
  <c r="D200" i="9"/>
  <c r="E200" i="9"/>
  <c r="G200" i="9"/>
  <c r="D201" i="9"/>
  <c r="E201" i="9"/>
  <c r="G201" i="9"/>
  <c r="D202" i="9"/>
  <c r="E202" i="9"/>
  <c r="G202" i="9"/>
  <c r="D203" i="9"/>
  <c r="E203" i="9"/>
  <c r="G203" i="9"/>
  <c r="D204" i="9"/>
  <c r="E204" i="9"/>
  <c r="G204" i="9"/>
  <c r="D205" i="9"/>
  <c r="E205" i="9"/>
  <c r="G205" i="9"/>
  <c r="D206" i="9"/>
  <c r="E206" i="9"/>
  <c r="G206" i="9"/>
  <c r="D207" i="9"/>
  <c r="E207" i="9"/>
  <c r="G207" i="9"/>
  <c r="D208" i="9"/>
  <c r="E208" i="9"/>
  <c r="G208" i="9"/>
  <c r="D209" i="9"/>
  <c r="E209" i="9"/>
  <c r="G209" i="9"/>
  <c r="D210" i="9"/>
  <c r="E210" i="9"/>
  <c r="G210" i="9"/>
  <c r="D211" i="9"/>
  <c r="E211" i="9"/>
  <c r="G211" i="9"/>
  <c r="D212" i="9"/>
  <c r="E212" i="9"/>
  <c r="G212" i="9"/>
  <c r="D213" i="9"/>
  <c r="E213" i="9"/>
  <c r="G213" i="9"/>
  <c r="D214" i="9"/>
  <c r="E214" i="9"/>
  <c r="G214" i="9"/>
  <c r="D215" i="9"/>
  <c r="E215" i="9"/>
  <c r="G215" i="9"/>
  <c r="D216" i="9"/>
  <c r="E216" i="9"/>
  <c r="G216" i="9"/>
  <c r="D217" i="9"/>
  <c r="E217" i="9"/>
  <c r="G217" i="9"/>
  <c r="D218" i="9"/>
  <c r="E218" i="9"/>
  <c r="G218" i="9"/>
  <c r="D219" i="9"/>
  <c r="E219" i="9"/>
  <c r="G219" i="9"/>
  <c r="D220" i="9"/>
  <c r="E220" i="9"/>
  <c r="G220" i="9"/>
  <c r="D221" i="9"/>
  <c r="E221" i="9"/>
  <c r="G221" i="9"/>
  <c r="D222" i="9"/>
  <c r="E222" i="9"/>
  <c r="G222" i="9"/>
  <c r="D223" i="9"/>
  <c r="E223" i="9"/>
  <c r="G223" i="9"/>
  <c r="D224" i="9"/>
  <c r="E224" i="9"/>
  <c r="G224" i="9"/>
  <c r="D225" i="9"/>
  <c r="E225" i="9"/>
  <c r="G225" i="9"/>
  <c r="D226" i="9"/>
  <c r="E226" i="9"/>
  <c r="G226" i="9"/>
  <c r="D227" i="9"/>
  <c r="E227" i="9"/>
  <c r="G227" i="9"/>
  <c r="D228" i="9"/>
  <c r="E228" i="9"/>
  <c r="G228" i="9"/>
  <c r="D229" i="9"/>
  <c r="E229" i="9"/>
  <c r="G229" i="9"/>
  <c r="D230" i="9"/>
  <c r="E230" i="9"/>
  <c r="G230" i="9"/>
  <c r="D231" i="9"/>
  <c r="E231" i="9"/>
  <c r="G231" i="9"/>
  <c r="D232" i="9"/>
  <c r="E232" i="9"/>
  <c r="G232" i="9"/>
  <c r="D233" i="9"/>
  <c r="E233" i="9"/>
  <c r="G233" i="9"/>
  <c r="D234" i="9"/>
  <c r="E234" i="9"/>
  <c r="G234" i="9"/>
  <c r="D235" i="9"/>
  <c r="E235" i="9"/>
  <c r="G235" i="9"/>
  <c r="D236" i="9"/>
  <c r="E236" i="9"/>
  <c r="G236" i="9"/>
  <c r="D237" i="9"/>
  <c r="E237" i="9"/>
  <c r="G237" i="9"/>
  <c r="D238" i="9"/>
  <c r="E238" i="9"/>
  <c r="G238" i="9"/>
  <c r="D239" i="9"/>
  <c r="E239" i="9"/>
  <c r="G239" i="9"/>
  <c r="D240" i="9"/>
  <c r="E240" i="9"/>
  <c r="G240" i="9"/>
  <c r="D241" i="9"/>
  <c r="E241" i="9"/>
  <c r="G241" i="9"/>
  <c r="D242" i="9"/>
  <c r="E242" i="9"/>
  <c r="G242" i="9"/>
  <c r="D243" i="9"/>
  <c r="E243" i="9"/>
  <c r="G243" i="9"/>
  <c r="D244" i="9"/>
  <c r="E244" i="9"/>
  <c r="G244" i="9"/>
  <c r="D245" i="9"/>
  <c r="E245" i="9"/>
  <c r="G245" i="9"/>
  <c r="D246" i="9"/>
  <c r="E246" i="9"/>
  <c r="G246" i="9"/>
  <c r="D247" i="9"/>
  <c r="E247" i="9"/>
  <c r="G247" i="9"/>
  <c r="D248" i="9"/>
  <c r="E248" i="9"/>
  <c r="G248" i="9"/>
  <c r="D249" i="9"/>
  <c r="E249" i="9"/>
  <c r="G249" i="9"/>
  <c r="D250" i="9"/>
  <c r="E250" i="9"/>
  <c r="G250" i="9"/>
  <c r="D251" i="9"/>
  <c r="E251" i="9"/>
  <c r="G251" i="9"/>
  <c r="D252" i="9"/>
  <c r="E252" i="9"/>
  <c r="G252" i="9"/>
  <c r="D253" i="9"/>
  <c r="E253" i="9"/>
  <c r="G253" i="9"/>
  <c r="D254" i="9"/>
  <c r="E254" i="9"/>
  <c r="G254" i="9"/>
  <c r="D255" i="9"/>
  <c r="E255" i="9"/>
  <c r="G255" i="9"/>
  <c r="D256" i="9"/>
  <c r="E256" i="9"/>
  <c r="G256" i="9"/>
  <c r="D257" i="9"/>
  <c r="E257" i="9"/>
  <c r="G257" i="9"/>
  <c r="D258" i="9"/>
  <c r="E258" i="9"/>
  <c r="G258" i="9"/>
  <c r="D259" i="9"/>
  <c r="E259" i="9"/>
  <c r="G259" i="9"/>
  <c r="D260" i="9"/>
  <c r="E260" i="9"/>
  <c r="G260" i="9"/>
  <c r="D261" i="9"/>
  <c r="E261" i="9"/>
  <c r="G261" i="9"/>
  <c r="D262" i="9"/>
  <c r="E262" i="9"/>
  <c r="G262" i="9"/>
  <c r="D263" i="9"/>
  <c r="E263" i="9"/>
  <c r="G263" i="9"/>
  <c r="D264" i="9"/>
  <c r="E264" i="9"/>
  <c r="G264" i="9"/>
  <c r="D265" i="9"/>
  <c r="E265" i="9"/>
  <c r="G265" i="9"/>
  <c r="D266" i="9"/>
  <c r="E266" i="9"/>
  <c r="G266" i="9"/>
  <c r="D267" i="9"/>
  <c r="E267" i="9"/>
  <c r="G267" i="9"/>
  <c r="D268" i="9"/>
  <c r="E268" i="9"/>
  <c r="G268" i="9"/>
  <c r="D269" i="9"/>
  <c r="E269" i="9"/>
  <c r="G269" i="9"/>
  <c r="D270" i="9"/>
  <c r="E270" i="9"/>
  <c r="G270" i="9"/>
  <c r="D271" i="9"/>
  <c r="E271" i="9"/>
  <c r="G271" i="9"/>
  <c r="D272" i="9"/>
  <c r="E272" i="9"/>
  <c r="G272" i="9"/>
  <c r="D273" i="9"/>
  <c r="E273" i="9"/>
  <c r="G273" i="9"/>
  <c r="D274" i="9"/>
  <c r="E274" i="9"/>
  <c r="G274" i="9"/>
  <c r="D275" i="9"/>
  <c r="E275" i="9"/>
  <c r="G275" i="9"/>
  <c r="D276" i="9"/>
  <c r="E276" i="9"/>
  <c r="G276" i="9"/>
  <c r="D277" i="9"/>
  <c r="E277" i="9"/>
  <c r="G277" i="9"/>
  <c r="D278" i="9"/>
  <c r="E278" i="9"/>
  <c r="G278" i="9"/>
  <c r="D279" i="9"/>
  <c r="E279" i="9"/>
  <c r="G279" i="9"/>
  <c r="D280" i="9"/>
  <c r="E280" i="9"/>
  <c r="G280" i="9"/>
  <c r="D281" i="9"/>
  <c r="E281" i="9"/>
  <c r="G281" i="9"/>
  <c r="D282" i="9"/>
  <c r="E282" i="9"/>
  <c r="G282" i="9"/>
  <c r="D283" i="9"/>
  <c r="E283" i="9"/>
  <c r="G283" i="9"/>
  <c r="D284" i="9"/>
  <c r="E284" i="9"/>
  <c r="G284" i="9"/>
  <c r="D285" i="9"/>
  <c r="E285" i="9"/>
  <c r="G285" i="9"/>
  <c r="D286" i="9"/>
  <c r="E286" i="9"/>
  <c r="G286" i="9"/>
  <c r="D287" i="9"/>
  <c r="E287" i="9"/>
  <c r="G287" i="9"/>
  <c r="D288" i="9"/>
  <c r="E288" i="9"/>
  <c r="G288" i="9"/>
  <c r="D289" i="9"/>
  <c r="E289" i="9"/>
  <c r="G289" i="9"/>
  <c r="D290" i="9"/>
  <c r="E290" i="9"/>
  <c r="G290" i="9"/>
  <c r="D291" i="9"/>
  <c r="E291" i="9"/>
  <c r="G291" i="9"/>
  <c r="D292" i="9"/>
  <c r="E292" i="9"/>
  <c r="G292" i="9"/>
  <c r="D293" i="9"/>
  <c r="E293" i="9"/>
  <c r="G293" i="9"/>
  <c r="D294" i="9"/>
  <c r="E294" i="9"/>
  <c r="G294" i="9"/>
  <c r="D295" i="9"/>
  <c r="E295" i="9"/>
  <c r="G295" i="9"/>
  <c r="D296" i="9"/>
  <c r="E296" i="9"/>
  <c r="G296" i="9"/>
  <c r="D297" i="9"/>
  <c r="E297" i="9"/>
  <c r="G297" i="9"/>
  <c r="D298" i="9"/>
  <c r="E298" i="9"/>
  <c r="G298" i="9"/>
  <c r="D299" i="9"/>
  <c r="E299" i="9"/>
  <c r="G299" i="9"/>
  <c r="D300" i="9"/>
  <c r="E300" i="9"/>
  <c r="G300" i="9"/>
  <c r="D301" i="9"/>
  <c r="E301" i="9"/>
  <c r="G301" i="9"/>
  <c r="D302" i="9"/>
  <c r="E302" i="9"/>
  <c r="G302" i="9"/>
  <c r="D303" i="9"/>
  <c r="E303" i="9"/>
  <c r="G303" i="9"/>
  <c r="D304" i="9"/>
  <c r="E304" i="9"/>
  <c r="G304" i="9"/>
  <c r="D305" i="9"/>
  <c r="E305" i="9"/>
  <c r="G305" i="9"/>
  <c r="D306" i="9"/>
  <c r="E306" i="9"/>
  <c r="G306" i="9"/>
  <c r="D307" i="9"/>
  <c r="E307" i="9"/>
  <c r="G307" i="9"/>
  <c r="D308" i="9"/>
  <c r="E308" i="9"/>
  <c r="G308" i="9"/>
  <c r="D309" i="9"/>
  <c r="E309" i="9"/>
  <c r="G309" i="9"/>
  <c r="D310" i="9"/>
  <c r="E310" i="9"/>
  <c r="G310" i="9"/>
  <c r="D311" i="9"/>
  <c r="E311" i="9"/>
  <c r="G311" i="9"/>
  <c r="D312" i="9"/>
  <c r="E312" i="9"/>
  <c r="G312" i="9"/>
  <c r="D313" i="9"/>
  <c r="E313" i="9"/>
  <c r="G313" i="9"/>
  <c r="D314" i="9"/>
  <c r="E314" i="9"/>
  <c r="G314" i="9"/>
  <c r="D315" i="9"/>
  <c r="E315" i="9"/>
  <c r="G315" i="9"/>
  <c r="D316" i="9"/>
  <c r="E316" i="9"/>
  <c r="G316" i="9"/>
  <c r="D317" i="9"/>
  <c r="E317" i="9"/>
  <c r="G317" i="9"/>
  <c r="D318" i="9"/>
  <c r="E318" i="9"/>
  <c r="G318" i="9"/>
  <c r="D319" i="9"/>
  <c r="E319" i="9"/>
  <c r="G319" i="9"/>
  <c r="D320" i="9"/>
  <c r="E320" i="9"/>
  <c r="G320" i="9"/>
  <c r="D321" i="9"/>
  <c r="E321" i="9"/>
  <c r="G321" i="9"/>
  <c r="D322" i="9"/>
  <c r="E322" i="9"/>
  <c r="G322" i="9"/>
  <c r="D323" i="9"/>
  <c r="E323" i="9"/>
  <c r="G323" i="9"/>
  <c r="D324" i="9"/>
  <c r="E324" i="9"/>
  <c r="G324" i="9"/>
  <c r="D325" i="9"/>
  <c r="E325" i="9"/>
  <c r="G325" i="9"/>
  <c r="D326" i="9"/>
  <c r="E326" i="9"/>
  <c r="G326" i="9"/>
  <c r="D327" i="9"/>
  <c r="E327" i="9"/>
  <c r="G327" i="9"/>
  <c r="D328" i="9"/>
  <c r="E328" i="9"/>
  <c r="G328" i="9"/>
  <c r="D329" i="9"/>
  <c r="E329" i="9"/>
  <c r="G329" i="9"/>
  <c r="D330" i="9"/>
  <c r="E330" i="9"/>
  <c r="G330" i="9"/>
  <c r="D331" i="9"/>
  <c r="E331" i="9"/>
  <c r="G331" i="9"/>
  <c r="D332" i="9"/>
  <c r="E332" i="9"/>
  <c r="G332" i="9"/>
  <c r="D333" i="9"/>
  <c r="E333" i="9"/>
  <c r="G333" i="9"/>
  <c r="D334" i="9"/>
  <c r="E334" i="9"/>
  <c r="G334" i="9"/>
  <c r="D335" i="9"/>
  <c r="E335" i="9"/>
  <c r="G335" i="9"/>
  <c r="D336" i="9"/>
  <c r="E336" i="9"/>
  <c r="G336" i="9"/>
  <c r="D337" i="9"/>
  <c r="E337" i="9"/>
  <c r="G337" i="9"/>
  <c r="D338" i="9"/>
  <c r="E338" i="9"/>
  <c r="G338" i="9"/>
  <c r="D339" i="9"/>
  <c r="E339" i="9"/>
  <c r="G339" i="9"/>
  <c r="D340" i="9"/>
  <c r="E340" i="9"/>
  <c r="G340" i="9"/>
  <c r="D341" i="9"/>
  <c r="E341" i="9"/>
  <c r="G341" i="9"/>
  <c r="D342" i="9"/>
  <c r="E342" i="9"/>
  <c r="G342" i="9"/>
  <c r="D343" i="9"/>
  <c r="E343" i="9"/>
  <c r="G343" i="9"/>
  <c r="D344" i="9"/>
  <c r="E344" i="9"/>
  <c r="G344" i="9"/>
  <c r="D345" i="9"/>
  <c r="E345" i="9"/>
  <c r="G345" i="9"/>
  <c r="D346" i="9"/>
  <c r="E346" i="9"/>
  <c r="G346" i="9"/>
  <c r="D347" i="9"/>
  <c r="E347" i="9"/>
  <c r="G347" i="9"/>
  <c r="D348" i="9"/>
  <c r="E348" i="9"/>
  <c r="G348" i="9"/>
  <c r="D349" i="9"/>
  <c r="E349" i="9"/>
  <c r="G349" i="9"/>
  <c r="D350" i="9"/>
  <c r="E350" i="9"/>
  <c r="G350" i="9"/>
  <c r="D351" i="9"/>
  <c r="E351" i="9"/>
  <c r="G351" i="9"/>
  <c r="D352" i="9"/>
  <c r="E352" i="9"/>
  <c r="G352" i="9"/>
  <c r="D353" i="9"/>
  <c r="E353" i="9"/>
  <c r="G353" i="9"/>
  <c r="D354" i="9"/>
  <c r="E354" i="9"/>
  <c r="G354" i="9"/>
  <c r="D355" i="9"/>
  <c r="E355" i="9"/>
  <c r="G355" i="9"/>
  <c r="D356" i="9"/>
  <c r="E356" i="9"/>
  <c r="G356" i="9"/>
  <c r="D357" i="9"/>
  <c r="E357" i="9"/>
  <c r="G357" i="9"/>
  <c r="D358" i="9"/>
  <c r="E358" i="9"/>
  <c r="G358" i="9"/>
  <c r="D359" i="9"/>
  <c r="E359" i="9"/>
  <c r="G359" i="9"/>
  <c r="D360" i="9"/>
  <c r="E360" i="9"/>
  <c r="G360" i="9"/>
  <c r="D361" i="9"/>
  <c r="E361" i="9"/>
  <c r="G361" i="9"/>
  <c r="D362" i="9"/>
  <c r="E362" i="9"/>
  <c r="G362" i="9"/>
  <c r="D363" i="9"/>
  <c r="E363" i="9"/>
  <c r="G363" i="9"/>
  <c r="D364" i="9"/>
  <c r="E364" i="9"/>
  <c r="G364" i="9"/>
  <c r="D365" i="9"/>
  <c r="E365" i="9"/>
  <c r="G365" i="9"/>
  <c r="D366" i="9"/>
  <c r="E366" i="9"/>
  <c r="G366" i="9"/>
  <c r="D367" i="9"/>
  <c r="E367" i="9"/>
  <c r="G367" i="9"/>
  <c r="D368" i="9"/>
  <c r="E368" i="9"/>
  <c r="G368" i="9"/>
  <c r="D369" i="9"/>
  <c r="E369" i="9"/>
  <c r="G369" i="9"/>
  <c r="D370" i="9"/>
  <c r="E370" i="9"/>
  <c r="G370" i="9"/>
  <c r="D371" i="9"/>
  <c r="E371" i="9"/>
  <c r="G371" i="9"/>
  <c r="D372" i="9"/>
  <c r="E372" i="9"/>
  <c r="G372" i="9"/>
  <c r="D373" i="9"/>
  <c r="E373" i="9"/>
  <c r="G373" i="9"/>
  <c r="D374" i="9"/>
  <c r="E374" i="9"/>
  <c r="G374" i="9"/>
  <c r="D375" i="9"/>
  <c r="E375" i="9"/>
  <c r="G375" i="9"/>
  <c r="D376" i="9"/>
  <c r="E376" i="9"/>
  <c r="G376" i="9"/>
  <c r="D377" i="9"/>
  <c r="E377" i="9"/>
  <c r="G377" i="9"/>
  <c r="D378" i="9"/>
  <c r="E378" i="9"/>
  <c r="G378" i="9"/>
  <c r="D379" i="9"/>
  <c r="E379" i="9"/>
  <c r="G379" i="9"/>
  <c r="D380" i="9"/>
  <c r="E380" i="9"/>
  <c r="G380" i="9"/>
  <c r="D381" i="9"/>
  <c r="E381" i="9"/>
  <c r="G381" i="9"/>
  <c r="D382" i="9"/>
  <c r="E382" i="9"/>
  <c r="G382" i="9"/>
  <c r="D383" i="9"/>
  <c r="E383" i="9"/>
  <c r="G383" i="9"/>
  <c r="D384" i="9"/>
  <c r="E384" i="9"/>
  <c r="G384" i="9"/>
  <c r="D385" i="9"/>
  <c r="E385" i="9"/>
  <c r="G385" i="9"/>
  <c r="D386" i="9"/>
  <c r="E386" i="9"/>
  <c r="G386" i="9"/>
  <c r="D387" i="9"/>
  <c r="E387" i="9"/>
  <c r="G387" i="9"/>
  <c r="D388" i="9"/>
  <c r="E388" i="9"/>
  <c r="G388" i="9"/>
  <c r="D389" i="9"/>
  <c r="E389" i="9"/>
  <c r="G389" i="9"/>
  <c r="D390" i="9"/>
  <c r="E390" i="9"/>
  <c r="G390" i="9"/>
  <c r="D391" i="9"/>
  <c r="E391" i="9"/>
  <c r="G391" i="9"/>
  <c r="D392" i="9"/>
  <c r="E392" i="9"/>
  <c r="G392" i="9"/>
  <c r="D393" i="9"/>
  <c r="E393" i="9"/>
  <c r="G393" i="9"/>
  <c r="D394" i="9"/>
  <c r="E394" i="9"/>
  <c r="G394" i="9"/>
  <c r="D395" i="9"/>
  <c r="E395" i="9"/>
  <c r="G395" i="9"/>
  <c r="D396" i="9"/>
  <c r="E396" i="9"/>
  <c r="G396" i="9"/>
  <c r="D397" i="9"/>
  <c r="E397" i="9"/>
  <c r="G397" i="9"/>
  <c r="D398" i="9"/>
  <c r="E398" i="9"/>
  <c r="G398" i="9"/>
  <c r="D399" i="9"/>
  <c r="E399" i="9"/>
  <c r="G399" i="9"/>
  <c r="D400" i="9"/>
  <c r="E400" i="9"/>
  <c r="G400" i="9"/>
  <c r="D401" i="9"/>
  <c r="E401" i="9"/>
  <c r="G401" i="9"/>
  <c r="D402" i="9"/>
  <c r="E402" i="9"/>
  <c r="G402" i="9"/>
  <c r="D403" i="9"/>
  <c r="E403" i="9"/>
  <c r="G403" i="9"/>
  <c r="D404" i="9"/>
  <c r="E404" i="9"/>
  <c r="G404" i="9"/>
  <c r="D405" i="9"/>
  <c r="E405" i="9"/>
  <c r="G405" i="9"/>
  <c r="D406" i="9"/>
  <c r="E406" i="9"/>
  <c r="G406" i="9"/>
  <c r="D407" i="9"/>
  <c r="E407" i="9"/>
  <c r="G407" i="9"/>
  <c r="D408" i="9"/>
  <c r="E408" i="9"/>
  <c r="G408" i="9"/>
  <c r="D409" i="9"/>
  <c r="E409" i="9"/>
  <c r="G409" i="9"/>
  <c r="D410" i="9"/>
  <c r="E410" i="9"/>
  <c r="G410" i="9"/>
  <c r="D411" i="9"/>
  <c r="E411" i="9"/>
  <c r="G411" i="9"/>
  <c r="D412" i="9"/>
  <c r="E412" i="9"/>
  <c r="G412" i="9"/>
  <c r="D413" i="9"/>
  <c r="E413" i="9"/>
  <c r="G413" i="9"/>
  <c r="D414" i="9"/>
  <c r="E414" i="9"/>
  <c r="G414" i="9"/>
  <c r="D415" i="9"/>
  <c r="E415" i="9"/>
  <c r="G415" i="9"/>
  <c r="D416" i="9"/>
  <c r="E416" i="9"/>
  <c r="G416" i="9"/>
  <c r="D417" i="9"/>
  <c r="E417" i="9"/>
  <c r="G417" i="9"/>
  <c r="D418" i="9"/>
  <c r="E418" i="9"/>
  <c r="G418" i="9"/>
  <c r="D419" i="9"/>
  <c r="E419" i="9"/>
  <c r="G419" i="9"/>
  <c r="D420" i="9"/>
  <c r="E420" i="9"/>
  <c r="G420" i="9"/>
  <c r="D421" i="9"/>
  <c r="E421" i="9"/>
  <c r="G421" i="9"/>
  <c r="D422" i="9"/>
  <c r="E422" i="9"/>
  <c r="G422" i="9"/>
  <c r="D423" i="9"/>
  <c r="E423" i="9"/>
  <c r="G423" i="9"/>
  <c r="D424" i="9"/>
  <c r="E424" i="9"/>
  <c r="G424" i="9"/>
  <c r="D425" i="9"/>
  <c r="E425" i="9"/>
  <c r="G425" i="9"/>
  <c r="D426" i="9"/>
  <c r="E426" i="9"/>
  <c r="G426" i="9"/>
  <c r="D427" i="9"/>
  <c r="E427" i="9"/>
  <c r="G427" i="9"/>
  <c r="D428" i="9"/>
  <c r="E428" i="9"/>
  <c r="G428" i="9"/>
  <c r="D429" i="9"/>
  <c r="E429" i="9"/>
  <c r="G429" i="9"/>
  <c r="D430" i="9"/>
  <c r="E430" i="9"/>
  <c r="G430" i="9"/>
  <c r="D431" i="9"/>
  <c r="E431" i="9"/>
  <c r="G431" i="9"/>
  <c r="D432" i="9"/>
  <c r="E432" i="9"/>
  <c r="G432" i="9"/>
  <c r="D433" i="9"/>
  <c r="E433" i="9"/>
  <c r="G433" i="9"/>
  <c r="D434" i="9"/>
  <c r="E434" i="9"/>
  <c r="G434" i="9"/>
  <c r="D435" i="9"/>
  <c r="E435" i="9"/>
  <c r="G435" i="9"/>
  <c r="D436" i="9"/>
  <c r="E436" i="9"/>
  <c r="G436" i="9"/>
  <c r="D437" i="9"/>
  <c r="E437" i="9"/>
  <c r="G437" i="9"/>
  <c r="D438" i="9"/>
  <c r="E438" i="9"/>
  <c r="G438" i="9"/>
  <c r="D439" i="9"/>
  <c r="E439" i="9"/>
  <c r="G439" i="9"/>
  <c r="D440" i="9"/>
  <c r="E440" i="9"/>
  <c r="G440" i="9"/>
  <c r="D441" i="9"/>
  <c r="E441" i="9"/>
  <c r="G441" i="9"/>
  <c r="D442" i="9"/>
  <c r="E442" i="9"/>
  <c r="G442" i="9"/>
  <c r="D443" i="9"/>
  <c r="E443" i="9"/>
  <c r="G443" i="9"/>
  <c r="D444" i="9"/>
  <c r="E444" i="9"/>
  <c r="G444" i="9"/>
  <c r="D445" i="9"/>
  <c r="E445" i="9"/>
  <c r="G445" i="9"/>
  <c r="D446" i="9"/>
  <c r="E446" i="9"/>
  <c r="G446" i="9"/>
  <c r="D447" i="9"/>
  <c r="E447" i="9"/>
  <c r="G447" i="9"/>
  <c r="D448" i="9"/>
  <c r="E448" i="9"/>
  <c r="G448" i="9"/>
  <c r="D449" i="9"/>
  <c r="E449" i="9"/>
  <c r="G449" i="9"/>
  <c r="D450" i="9"/>
  <c r="E450" i="9"/>
  <c r="G450" i="9"/>
  <c r="D451" i="9"/>
  <c r="E451" i="9"/>
  <c r="G451" i="9"/>
  <c r="D452" i="9"/>
  <c r="E452" i="9"/>
  <c r="G452" i="9"/>
  <c r="D453" i="9"/>
  <c r="E453" i="9"/>
  <c r="G453" i="9"/>
  <c r="D454" i="9"/>
  <c r="E454" i="9"/>
  <c r="G454" i="9"/>
  <c r="D455" i="9"/>
  <c r="E455" i="9"/>
  <c r="G455" i="9"/>
  <c r="D456" i="9"/>
  <c r="E456" i="9"/>
  <c r="G456" i="9"/>
  <c r="D457" i="9"/>
  <c r="E457" i="9"/>
  <c r="G457" i="9"/>
  <c r="D458" i="9"/>
  <c r="E458" i="9"/>
  <c r="G458" i="9"/>
  <c r="D459" i="9"/>
  <c r="E459" i="9"/>
  <c r="G459" i="9"/>
  <c r="D460" i="9"/>
  <c r="E460" i="9"/>
  <c r="G460" i="9"/>
  <c r="D461" i="9"/>
  <c r="E461" i="9"/>
  <c r="G461" i="9"/>
  <c r="D462" i="9"/>
  <c r="E462" i="9"/>
  <c r="G462" i="9"/>
  <c r="D463" i="9"/>
  <c r="E463" i="9"/>
  <c r="G463" i="9"/>
  <c r="D464" i="9"/>
  <c r="E464" i="9"/>
  <c r="G464" i="9"/>
  <c r="D465" i="9"/>
  <c r="E465" i="9"/>
  <c r="G465" i="9"/>
  <c r="D466" i="9"/>
  <c r="E466" i="9"/>
  <c r="G466" i="9"/>
  <c r="D467" i="9"/>
  <c r="E467" i="9"/>
  <c r="G467" i="9"/>
  <c r="D468" i="9"/>
  <c r="E468" i="9"/>
  <c r="G468" i="9"/>
  <c r="D469" i="9"/>
  <c r="E469" i="9"/>
  <c r="G469" i="9"/>
  <c r="D470" i="9"/>
  <c r="E470" i="9"/>
  <c r="G470" i="9"/>
  <c r="D471" i="9"/>
  <c r="E471" i="9"/>
  <c r="G471" i="9"/>
  <c r="D472" i="9"/>
  <c r="E472" i="9"/>
  <c r="G472" i="9"/>
  <c r="D473" i="9"/>
  <c r="E473" i="9"/>
  <c r="G473" i="9"/>
  <c r="D474" i="9"/>
  <c r="E474" i="9"/>
  <c r="G474" i="9"/>
  <c r="D475" i="9"/>
  <c r="E475" i="9"/>
  <c r="G475" i="9"/>
  <c r="D476" i="9"/>
  <c r="E476" i="9"/>
  <c r="G476" i="9"/>
  <c r="D477" i="9"/>
  <c r="E477" i="9"/>
  <c r="G477" i="9"/>
  <c r="D478" i="9"/>
  <c r="E478" i="9"/>
  <c r="G478" i="9"/>
  <c r="D479" i="9"/>
  <c r="E479" i="9"/>
  <c r="G479" i="9"/>
  <c r="D480" i="9"/>
  <c r="E480" i="9"/>
  <c r="G480" i="9"/>
  <c r="D481" i="9"/>
  <c r="E481" i="9"/>
  <c r="G481" i="9"/>
  <c r="D482" i="9"/>
  <c r="E482" i="9"/>
  <c r="G482" i="9"/>
  <c r="D483" i="9"/>
  <c r="E483" i="9"/>
  <c r="G483" i="9"/>
  <c r="D484" i="9"/>
  <c r="E484" i="9"/>
  <c r="G484" i="9"/>
  <c r="D485" i="9"/>
  <c r="E485" i="9"/>
  <c r="G485" i="9"/>
  <c r="D486" i="9"/>
  <c r="E486" i="9"/>
  <c r="G486" i="9"/>
  <c r="D487" i="9"/>
  <c r="E487" i="9"/>
  <c r="G487" i="9"/>
  <c r="D488" i="9"/>
  <c r="E488" i="9"/>
  <c r="G488" i="9"/>
  <c r="D489" i="9"/>
  <c r="E489" i="9"/>
  <c r="G489" i="9"/>
  <c r="D490" i="9"/>
  <c r="E490" i="9"/>
  <c r="G490" i="9"/>
  <c r="D491" i="9"/>
  <c r="E491" i="9"/>
  <c r="G491" i="9"/>
  <c r="D492" i="9"/>
  <c r="E492" i="9"/>
  <c r="G492" i="9"/>
  <c r="D493" i="9"/>
  <c r="E493" i="9"/>
  <c r="G493" i="9"/>
  <c r="D494" i="9"/>
  <c r="E494" i="9"/>
  <c r="G494" i="9"/>
  <c r="D495" i="9"/>
  <c r="E495" i="9"/>
  <c r="G495" i="9"/>
  <c r="D496" i="9"/>
  <c r="E496" i="9"/>
  <c r="G496" i="9"/>
  <c r="D497" i="9"/>
  <c r="E497" i="9"/>
  <c r="G497" i="9"/>
  <c r="D498" i="9"/>
  <c r="E498" i="9"/>
  <c r="G498" i="9"/>
  <c r="D499" i="9"/>
  <c r="E499" i="9"/>
  <c r="G499" i="9"/>
  <c r="D500" i="9"/>
  <c r="E500" i="9"/>
  <c r="G500" i="9"/>
  <c r="D501" i="9"/>
  <c r="E501" i="9"/>
  <c r="G501" i="9"/>
  <c r="D502" i="9"/>
  <c r="E502" i="9"/>
  <c r="G502" i="9"/>
  <c r="D503" i="9"/>
  <c r="E503" i="9"/>
  <c r="G503" i="9"/>
  <c r="D504" i="9"/>
  <c r="E504" i="9"/>
  <c r="G504" i="9"/>
  <c r="D505" i="9"/>
  <c r="E505" i="9"/>
  <c r="G505" i="9"/>
  <c r="D506" i="9"/>
  <c r="E506" i="9"/>
  <c r="G506" i="9"/>
  <c r="D507" i="9"/>
  <c r="E507" i="9"/>
  <c r="G507" i="9"/>
  <c r="D508" i="9"/>
  <c r="E508" i="9"/>
  <c r="G508" i="9"/>
  <c r="D509" i="9"/>
  <c r="E509" i="9"/>
  <c r="G509" i="9"/>
  <c r="D510" i="9"/>
  <c r="E510" i="9"/>
  <c r="G510" i="9"/>
  <c r="D511" i="9"/>
  <c r="E511" i="9"/>
  <c r="G511" i="9"/>
  <c r="D512" i="9"/>
  <c r="E512" i="9"/>
  <c r="G512" i="9"/>
  <c r="D513" i="9"/>
  <c r="E513" i="9"/>
  <c r="G513" i="9"/>
  <c r="D514" i="9"/>
  <c r="E514" i="9"/>
  <c r="G514" i="9"/>
  <c r="D515" i="9"/>
  <c r="E515" i="9"/>
  <c r="G515" i="9"/>
  <c r="D516" i="9"/>
  <c r="E516" i="9"/>
  <c r="G516" i="9"/>
  <c r="D517" i="9"/>
  <c r="E517" i="9"/>
  <c r="G517" i="9"/>
  <c r="D518" i="9"/>
  <c r="E518" i="9"/>
  <c r="G518" i="9"/>
  <c r="D519" i="9"/>
  <c r="E519" i="9"/>
  <c r="G519" i="9"/>
  <c r="D520" i="9"/>
  <c r="E520" i="9"/>
  <c r="G520" i="9"/>
  <c r="D521" i="9"/>
  <c r="E521" i="9"/>
  <c r="G521" i="9"/>
  <c r="D522" i="9"/>
  <c r="E522" i="9"/>
  <c r="G522" i="9"/>
  <c r="D523" i="9"/>
  <c r="E523" i="9"/>
  <c r="G523" i="9"/>
  <c r="D524" i="9"/>
  <c r="E524" i="9"/>
  <c r="G524" i="9"/>
  <c r="D525" i="9"/>
  <c r="E525" i="9"/>
  <c r="G525" i="9"/>
  <c r="D526" i="9"/>
  <c r="E526" i="9"/>
  <c r="G526" i="9"/>
  <c r="D527" i="9"/>
  <c r="E527" i="9"/>
  <c r="G527" i="9"/>
  <c r="D528" i="9"/>
  <c r="E528" i="9"/>
  <c r="G528" i="9"/>
  <c r="D529" i="9"/>
  <c r="E529" i="9"/>
  <c r="G529" i="9"/>
  <c r="D530" i="9"/>
  <c r="E530" i="9"/>
  <c r="G530" i="9"/>
  <c r="D531" i="9"/>
  <c r="E531" i="9"/>
  <c r="G531" i="9"/>
  <c r="D532" i="9"/>
  <c r="E532" i="9"/>
  <c r="G532" i="9"/>
  <c r="D533" i="9"/>
  <c r="E533" i="9"/>
  <c r="G533" i="9"/>
  <c r="D534" i="9"/>
  <c r="E534" i="9"/>
  <c r="G534" i="9"/>
  <c r="D535" i="9"/>
  <c r="E535" i="9"/>
  <c r="G535" i="9"/>
  <c r="D536" i="9"/>
  <c r="E536" i="9"/>
  <c r="G536" i="9"/>
  <c r="D537" i="9"/>
  <c r="E537" i="9"/>
  <c r="G537" i="9"/>
  <c r="D538" i="9"/>
  <c r="E538" i="9"/>
  <c r="G538" i="9"/>
  <c r="D539" i="9"/>
  <c r="E539" i="9"/>
  <c r="G539" i="9"/>
  <c r="D540" i="9"/>
  <c r="E540" i="9"/>
  <c r="G540" i="9"/>
  <c r="D541" i="9"/>
  <c r="E541" i="9"/>
  <c r="G541" i="9"/>
  <c r="D542" i="9"/>
  <c r="E542" i="9"/>
  <c r="G542" i="9"/>
  <c r="D543" i="9"/>
  <c r="E543" i="9"/>
  <c r="G543" i="9"/>
  <c r="D544" i="9"/>
  <c r="E544" i="9"/>
  <c r="G544" i="9"/>
  <c r="D545" i="9"/>
  <c r="E545" i="9"/>
  <c r="G545" i="9"/>
  <c r="D546" i="9"/>
  <c r="E546" i="9"/>
  <c r="G546" i="9"/>
  <c r="D547" i="9"/>
  <c r="E547" i="9"/>
  <c r="G547" i="9"/>
  <c r="D548" i="9"/>
  <c r="E548" i="9"/>
  <c r="G548" i="9"/>
  <c r="D549" i="9"/>
  <c r="E549" i="9"/>
  <c r="G549" i="9"/>
  <c r="D550" i="9"/>
  <c r="E550" i="9"/>
  <c r="G550" i="9"/>
  <c r="D551" i="9"/>
  <c r="E551" i="9"/>
  <c r="G551" i="9"/>
  <c r="D552" i="9"/>
  <c r="E552" i="9"/>
  <c r="G552" i="9"/>
  <c r="D553" i="9"/>
  <c r="E553" i="9"/>
  <c r="G553" i="9"/>
  <c r="D554" i="9"/>
  <c r="E554" i="9"/>
  <c r="G554" i="9"/>
  <c r="D555" i="9"/>
  <c r="E555" i="9"/>
  <c r="G555" i="9"/>
  <c r="D556" i="9"/>
  <c r="E556" i="9"/>
  <c r="G556" i="9"/>
  <c r="D557" i="9"/>
  <c r="E557" i="9"/>
  <c r="G557" i="9"/>
  <c r="D558" i="9"/>
  <c r="E558" i="9"/>
  <c r="G558" i="9"/>
  <c r="D559" i="9"/>
  <c r="E559" i="9"/>
  <c r="G559" i="9"/>
  <c r="D560" i="9"/>
  <c r="E560" i="9"/>
  <c r="G560" i="9"/>
  <c r="D561" i="9"/>
  <c r="E561" i="9"/>
  <c r="G561" i="9"/>
  <c r="D562" i="9"/>
  <c r="E562" i="9"/>
  <c r="G562" i="9"/>
  <c r="D563" i="9"/>
  <c r="E563" i="9"/>
  <c r="G563" i="9"/>
  <c r="D564" i="9"/>
  <c r="E564" i="9"/>
  <c r="G564" i="9"/>
  <c r="D565" i="9"/>
  <c r="E565" i="9"/>
  <c r="G565" i="9"/>
  <c r="D566" i="9"/>
  <c r="E566" i="9"/>
  <c r="G566" i="9"/>
  <c r="D567" i="9"/>
  <c r="E567" i="9"/>
  <c r="G567" i="9"/>
  <c r="D568" i="9"/>
  <c r="E568" i="9"/>
  <c r="G568" i="9"/>
  <c r="D569" i="9"/>
  <c r="E569" i="9"/>
  <c r="G569" i="9"/>
  <c r="D570" i="9"/>
  <c r="E570" i="9"/>
  <c r="G570" i="9"/>
  <c r="D571" i="9"/>
  <c r="E571" i="9"/>
  <c r="G571" i="9"/>
  <c r="D572" i="9"/>
  <c r="E572" i="9"/>
  <c r="G572" i="9"/>
  <c r="D573" i="9"/>
  <c r="E573" i="9"/>
  <c r="G573" i="9"/>
  <c r="D574" i="9"/>
  <c r="E574" i="9"/>
  <c r="G574" i="9"/>
  <c r="D575" i="9"/>
  <c r="E575" i="9"/>
  <c r="G575" i="9"/>
  <c r="D576" i="9"/>
  <c r="E576" i="9"/>
  <c r="G576" i="9"/>
  <c r="D577" i="9"/>
  <c r="E577" i="9"/>
  <c r="G577" i="9"/>
  <c r="D578" i="9"/>
  <c r="E578" i="9"/>
  <c r="G578" i="9"/>
  <c r="D579" i="9"/>
  <c r="E579" i="9"/>
  <c r="G579" i="9"/>
  <c r="D580" i="9"/>
  <c r="E580" i="9"/>
  <c r="G580" i="9"/>
  <c r="D581" i="9"/>
  <c r="E581" i="9"/>
  <c r="G581" i="9"/>
  <c r="D582" i="9"/>
  <c r="E582" i="9"/>
  <c r="G582" i="9"/>
  <c r="D583" i="9"/>
  <c r="E583" i="9"/>
  <c r="G583" i="9"/>
  <c r="D584" i="9"/>
  <c r="E584" i="9"/>
  <c r="G584" i="9"/>
  <c r="D585" i="9"/>
  <c r="E585" i="9"/>
  <c r="G585" i="9"/>
  <c r="D586" i="9"/>
  <c r="E586" i="9"/>
  <c r="G586" i="9"/>
  <c r="D587" i="9"/>
  <c r="E587" i="9"/>
  <c r="G587" i="9"/>
  <c r="D588" i="9"/>
  <c r="E588" i="9"/>
  <c r="G588" i="9"/>
  <c r="D589" i="9"/>
  <c r="E589" i="9"/>
  <c r="G589" i="9"/>
  <c r="D590" i="9"/>
  <c r="E590" i="9"/>
  <c r="G590" i="9"/>
  <c r="D591" i="9"/>
  <c r="E591" i="9"/>
  <c r="G591" i="9"/>
  <c r="D592" i="9"/>
  <c r="E592" i="9"/>
  <c r="G592" i="9"/>
  <c r="D593" i="9"/>
  <c r="E593" i="9"/>
  <c r="G593" i="9"/>
  <c r="D594" i="9"/>
  <c r="E594" i="9"/>
  <c r="G594" i="9"/>
  <c r="D595" i="9"/>
  <c r="E595" i="9"/>
  <c r="G595" i="9"/>
  <c r="D596" i="9"/>
  <c r="E596" i="9"/>
  <c r="G596" i="9"/>
  <c r="D597" i="9"/>
  <c r="E597" i="9"/>
  <c r="G597" i="9"/>
  <c r="D598" i="9"/>
  <c r="E598" i="9"/>
  <c r="G598" i="9"/>
  <c r="D599" i="9"/>
  <c r="E599" i="9"/>
  <c r="G599" i="9"/>
  <c r="D600" i="9"/>
  <c r="E600" i="9"/>
  <c r="G600" i="9"/>
  <c r="D601" i="9"/>
  <c r="E601" i="9"/>
  <c r="G601" i="9"/>
  <c r="D602" i="9"/>
  <c r="E602" i="9"/>
  <c r="G602" i="9"/>
  <c r="D603" i="9"/>
  <c r="E603" i="9"/>
  <c r="G603" i="9"/>
  <c r="D604" i="9"/>
  <c r="E604" i="9"/>
  <c r="G604" i="9"/>
  <c r="D605" i="9"/>
  <c r="E605" i="9"/>
  <c r="G605" i="9"/>
  <c r="D606" i="9"/>
  <c r="E606" i="9"/>
  <c r="G606" i="9"/>
  <c r="D607" i="9"/>
  <c r="E607" i="9"/>
  <c r="G607" i="9"/>
  <c r="D608" i="9"/>
  <c r="E608" i="9"/>
  <c r="G608" i="9"/>
  <c r="D609" i="9"/>
  <c r="E609" i="9"/>
  <c r="G609" i="9"/>
  <c r="D610" i="9"/>
  <c r="E610" i="9"/>
  <c r="G610" i="9"/>
  <c r="D611" i="9"/>
  <c r="E611" i="9"/>
  <c r="G611" i="9"/>
  <c r="D612" i="9"/>
  <c r="E612" i="9"/>
  <c r="G612" i="9"/>
  <c r="D613" i="9"/>
  <c r="E613" i="9"/>
  <c r="G613" i="9"/>
  <c r="D614" i="9"/>
  <c r="E614" i="9"/>
  <c r="G614" i="9"/>
  <c r="D615" i="9"/>
  <c r="E615" i="9"/>
  <c r="G615" i="9"/>
  <c r="D616" i="9"/>
  <c r="E616" i="9"/>
  <c r="G616" i="9"/>
  <c r="D617" i="9"/>
  <c r="E617" i="9"/>
  <c r="G617" i="9"/>
  <c r="D618" i="9"/>
  <c r="E618" i="9"/>
  <c r="G618" i="9"/>
  <c r="D619" i="9"/>
  <c r="E619" i="9"/>
  <c r="G619" i="9"/>
  <c r="D620" i="9"/>
  <c r="E620" i="9"/>
  <c r="G620" i="9"/>
  <c r="D621" i="9"/>
  <c r="E621" i="9"/>
  <c r="G621" i="9"/>
  <c r="D622" i="9"/>
  <c r="E622" i="9"/>
  <c r="G622" i="9"/>
  <c r="D623" i="9"/>
  <c r="E623" i="9"/>
  <c r="G623" i="9"/>
  <c r="D624" i="9"/>
  <c r="E624" i="9"/>
  <c r="G624" i="9"/>
  <c r="D625" i="9"/>
  <c r="E625" i="9"/>
  <c r="G625" i="9"/>
  <c r="D626" i="9"/>
  <c r="E626" i="9"/>
  <c r="G626" i="9"/>
  <c r="D627" i="9"/>
  <c r="E627" i="9"/>
  <c r="G627" i="9"/>
  <c r="D628" i="9"/>
  <c r="E628" i="9"/>
  <c r="G628" i="9"/>
  <c r="D629" i="9"/>
  <c r="E629" i="9"/>
  <c r="G629" i="9"/>
  <c r="D630" i="9"/>
  <c r="E630" i="9"/>
  <c r="G630" i="9"/>
  <c r="D631" i="9"/>
  <c r="E631" i="9"/>
  <c r="G631" i="9"/>
  <c r="D632" i="9"/>
  <c r="E632" i="9"/>
  <c r="G632" i="9"/>
  <c r="D633" i="9"/>
  <c r="E633" i="9"/>
  <c r="G633" i="9"/>
  <c r="D634" i="9"/>
  <c r="E634" i="9"/>
  <c r="G634" i="9"/>
  <c r="D635" i="9"/>
  <c r="E635" i="9"/>
  <c r="G635" i="9"/>
  <c r="D636" i="9"/>
  <c r="E636" i="9"/>
  <c r="G636" i="9"/>
  <c r="D637" i="9"/>
  <c r="E637" i="9"/>
  <c r="G637" i="9"/>
  <c r="D638" i="9"/>
  <c r="E638" i="9"/>
  <c r="G638" i="9"/>
  <c r="D639" i="9"/>
  <c r="E639" i="9"/>
  <c r="G639" i="9"/>
  <c r="D640" i="9"/>
  <c r="E640" i="9"/>
  <c r="G640" i="9"/>
  <c r="D641" i="9"/>
  <c r="E641" i="9"/>
  <c r="G641" i="9"/>
  <c r="D642" i="9"/>
  <c r="E642" i="9"/>
  <c r="G642" i="9"/>
  <c r="D643" i="9"/>
  <c r="E643" i="9"/>
  <c r="G643" i="9"/>
  <c r="D644" i="9"/>
  <c r="E644" i="9"/>
  <c r="G644" i="9"/>
  <c r="D645" i="9"/>
  <c r="E645" i="9"/>
  <c r="G645" i="9"/>
  <c r="D646" i="9"/>
  <c r="E646" i="9"/>
  <c r="G646" i="9"/>
  <c r="D647" i="9"/>
  <c r="E647" i="9"/>
  <c r="G647" i="9"/>
  <c r="D648" i="9"/>
  <c r="E648" i="9"/>
  <c r="G648" i="9"/>
  <c r="D649" i="9"/>
  <c r="E649" i="9"/>
  <c r="G649" i="9"/>
  <c r="D650" i="9"/>
  <c r="E650" i="9"/>
  <c r="G650" i="9"/>
  <c r="D651" i="9"/>
  <c r="E651" i="9"/>
  <c r="G651" i="9"/>
  <c r="D652" i="9"/>
  <c r="E652" i="9"/>
  <c r="G652" i="9"/>
  <c r="D653" i="9"/>
  <c r="E653" i="9"/>
  <c r="G653" i="9"/>
  <c r="D654" i="9"/>
  <c r="E654" i="9"/>
  <c r="G654" i="9"/>
  <c r="D655" i="9"/>
  <c r="E655" i="9"/>
  <c r="G655" i="9"/>
  <c r="D656" i="9"/>
  <c r="E656" i="9"/>
  <c r="G656" i="9"/>
  <c r="D657" i="9"/>
  <c r="E657" i="9"/>
  <c r="G657" i="9"/>
  <c r="D658" i="9"/>
  <c r="E658" i="9"/>
  <c r="G658" i="9"/>
  <c r="D659" i="9"/>
  <c r="E659" i="9"/>
  <c r="G659" i="9"/>
  <c r="D660" i="9"/>
  <c r="E660" i="9"/>
  <c r="G660" i="9"/>
  <c r="D661" i="9"/>
  <c r="E661" i="9"/>
  <c r="G661" i="9"/>
  <c r="D662" i="9"/>
  <c r="E662" i="9"/>
  <c r="G662" i="9"/>
  <c r="D663" i="9"/>
  <c r="E663" i="9"/>
  <c r="G663" i="9"/>
  <c r="D664" i="9"/>
  <c r="E664" i="9"/>
  <c r="G664" i="9"/>
  <c r="D665" i="9"/>
  <c r="E665" i="9"/>
  <c r="G665" i="9"/>
  <c r="D666" i="9"/>
  <c r="E666" i="9"/>
  <c r="G666" i="9"/>
  <c r="D667" i="9"/>
  <c r="E667" i="9"/>
  <c r="G667" i="9"/>
  <c r="D668" i="9"/>
  <c r="E668" i="9"/>
  <c r="G668" i="9"/>
  <c r="D669" i="9"/>
  <c r="E669" i="9"/>
  <c r="G669" i="9"/>
  <c r="D670" i="9"/>
  <c r="E670" i="9"/>
  <c r="G670" i="9"/>
  <c r="D671" i="9"/>
  <c r="E671" i="9"/>
  <c r="G671" i="9"/>
  <c r="D672" i="9"/>
  <c r="E672" i="9"/>
  <c r="G672" i="9"/>
  <c r="D673" i="9"/>
  <c r="E673" i="9"/>
  <c r="G673" i="9"/>
  <c r="D674" i="9"/>
  <c r="E674" i="9"/>
  <c r="G674" i="9"/>
  <c r="D675" i="9"/>
  <c r="E675" i="9"/>
  <c r="G675" i="9"/>
  <c r="D676" i="9"/>
  <c r="E676" i="9"/>
  <c r="G676" i="9"/>
  <c r="D677" i="9"/>
  <c r="E677" i="9"/>
  <c r="G677" i="9"/>
  <c r="D678" i="9"/>
  <c r="E678" i="9"/>
  <c r="G678" i="9"/>
  <c r="D679" i="9"/>
  <c r="E679" i="9"/>
  <c r="G679" i="9"/>
  <c r="D680" i="9"/>
  <c r="E680" i="9"/>
  <c r="G680" i="9"/>
  <c r="D681" i="9"/>
  <c r="E681" i="9"/>
  <c r="G681" i="9"/>
  <c r="D682" i="9"/>
  <c r="E682" i="9"/>
  <c r="G682" i="9"/>
  <c r="D683" i="9"/>
  <c r="E683" i="9"/>
  <c r="G683" i="9"/>
  <c r="D684" i="9"/>
  <c r="E684" i="9"/>
  <c r="G684" i="9"/>
  <c r="D685" i="9"/>
  <c r="E685" i="9"/>
  <c r="G685" i="9"/>
  <c r="D686" i="9"/>
  <c r="E686" i="9"/>
  <c r="G686" i="9"/>
  <c r="D687" i="9"/>
  <c r="E687" i="9"/>
  <c r="G687" i="9"/>
  <c r="D688" i="9"/>
  <c r="E688" i="9"/>
  <c r="G688" i="9"/>
  <c r="D689" i="9"/>
  <c r="E689" i="9"/>
  <c r="G689" i="9"/>
  <c r="D690" i="9"/>
  <c r="E690" i="9"/>
  <c r="G690" i="9"/>
  <c r="D691" i="9"/>
  <c r="E691" i="9"/>
  <c r="G691" i="9"/>
  <c r="D692" i="9"/>
  <c r="E692" i="9"/>
  <c r="G692" i="9"/>
  <c r="D693" i="9"/>
  <c r="E693" i="9"/>
  <c r="G693" i="9"/>
  <c r="D694" i="9"/>
  <c r="E694" i="9"/>
  <c r="G694" i="9"/>
  <c r="D695" i="9"/>
  <c r="E695" i="9"/>
  <c r="G695" i="9"/>
  <c r="D696" i="9"/>
  <c r="E696" i="9"/>
  <c r="G696" i="9"/>
  <c r="D697" i="9"/>
  <c r="E697" i="9"/>
  <c r="G697" i="9"/>
  <c r="D698" i="9"/>
  <c r="E698" i="9"/>
  <c r="G698" i="9"/>
  <c r="D699" i="9"/>
  <c r="E699" i="9"/>
  <c r="G699" i="9"/>
  <c r="D700" i="9"/>
  <c r="E700" i="9"/>
  <c r="G700" i="9"/>
  <c r="D701" i="9"/>
  <c r="E701" i="9"/>
  <c r="G701" i="9"/>
  <c r="D702" i="9"/>
  <c r="E702" i="9"/>
  <c r="G702" i="9"/>
  <c r="D703" i="9"/>
  <c r="E703" i="9"/>
  <c r="G703" i="9"/>
  <c r="D704" i="9"/>
  <c r="E704" i="9"/>
  <c r="G704" i="9"/>
  <c r="D705" i="9"/>
  <c r="E705" i="9"/>
  <c r="G705" i="9"/>
  <c r="D706" i="9"/>
  <c r="E706" i="9"/>
  <c r="G706" i="9"/>
  <c r="D707" i="9"/>
  <c r="E707" i="9"/>
  <c r="G707" i="9"/>
  <c r="D708" i="9"/>
  <c r="E708" i="9"/>
  <c r="G708" i="9"/>
  <c r="D709" i="9"/>
  <c r="E709" i="9"/>
  <c r="G709" i="9"/>
  <c r="D710" i="9"/>
  <c r="E710" i="9"/>
  <c r="G710" i="9"/>
  <c r="D711" i="9"/>
  <c r="E711" i="9"/>
  <c r="G711" i="9"/>
  <c r="D712" i="9"/>
  <c r="E712" i="9"/>
  <c r="G712" i="9"/>
  <c r="D713" i="9"/>
  <c r="E713" i="9"/>
  <c r="G713" i="9"/>
  <c r="D714" i="9"/>
  <c r="E714" i="9"/>
  <c r="G714" i="9"/>
  <c r="D715" i="9"/>
  <c r="E715" i="9"/>
  <c r="G715" i="9"/>
  <c r="D716" i="9"/>
  <c r="E716" i="9"/>
  <c r="G716" i="9"/>
  <c r="D717" i="9"/>
  <c r="E717" i="9"/>
  <c r="G717" i="9"/>
  <c r="D718" i="9"/>
  <c r="E718" i="9"/>
  <c r="G718" i="9"/>
  <c r="D719" i="9"/>
  <c r="E719" i="9"/>
  <c r="G719" i="9"/>
  <c r="D720" i="9"/>
  <c r="E720" i="9"/>
  <c r="G720" i="9"/>
  <c r="D721" i="9"/>
  <c r="E721" i="9"/>
  <c r="G721" i="9"/>
  <c r="D722" i="9"/>
  <c r="E722" i="9"/>
  <c r="G722" i="9"/>
  <c r="D723" i="9"/>
  <c r="E723" i="9"/>
  <c r="G723" i="9"/>
  <c r="D724" i="9"/>
  <c r="E724" i="9"/>
  <c r="G724" i="9"/>
  <c r="D725" i="9"/>
  <c r="E725" i="9"/>
  <c r="G725" i="9"/>
  <c r="D726" i="9"/>
  <c r="E726" i="9"/>
  <c r="G726" i="9"/>
  <c r="D727" i="9"/>
  <c r="E727" i="9"/>
  <c r="G727" i="9"/>
  <c r="D728" i="9"/>
  <c r="E728" i="9"/>
  <c r="G728" i="9"/>
  <c r="D729" i="9"/>
  <c r="E729" i="9"/>
  <c r="G729" i="9"/>
  <c r="D730" i="9"/>
  <c r="E730" i="9"/>
  <c r="G730" i="9"/>
  <c r="D731" i="9"/>
  <c r="E731" i="9"/>
  <c r="G731" i="9"/>
  <c r="D732" i="9"/>
  <c r="E732" i="9"/>
  <c r="G732" i="9"/>
  <c r="D733" i="9"/>
  <c r="E733" i="9"/>
  <c r="G733" i="9"/>
  <c r="D734" i="9"/>
  <c r="E734" i="9"/>
  <c r="G734" i="9"/>
  <c r="D735" i="9"/>
  <c r="E735" i="9"/>
  <c r="G735" i="9"/>
  <c r="D736" i="9"/>
  <c r="E736" i="9"/>
  <c r="G736" i="9"/>
  <c r="D737" i="9"/>
  <c r="E737" i="9"/>
  <c r="G737" i="9"/>
  <c r="D738" i="9"/>
  <c r="E738" i="9"/>
  <c r="G738" i="9"/>
  <c r="D739" i="9"/>
  <c r="E739" i="9"/>
  <c r="G739" i="9"/>
  <c r="D740" i="9"/>
  <c r="E740" i="9"/>
  <c r="G740" i="9"/>
  <c r="D741" i="9"/>
  <c r="E741" i="9"/>
  <c r="G741" i="9"/>
  <c r="D742" i="9"/>
  <c r="E742" i="9"/>
  <c r="G742" i="9"/>
  <c r="D743" i="9"/>
  <c r="E743" i="9"/>
  <c r="G743" i="9"/>
  <c r="D744" i="9"/>
  <c r="E744" i="9"/>
  <c r="G744" i="9"/>
  <c r="D745" i="9"/>
  <c r="E745" i="9"/>
  <c r="G745" i="9"/>
  <c r="D746" i="9"/>
  <c r="E746" i="9"/>
  <c r="G746" i="9"/>
  <c r="D747" i="9"/>
  <c r="E747" i="9"/>
  <c r="G747" i="9"/>
  <c r="D748" i="9"/>
  <c r="E748" i="9"/>
  <c r="G748" i="9"/>
  <c r="D749" i="9"/>
  <c r="E749" i="9"/>
  <c r="G749" i="9"/>
  <c r="D750" i="9"/>
  <c r="E750" i="9"/>
  <c r="G750" i="9"/>
  <c r="D751" i="9"/>
  <c r="E751" i="9"/>
  <c r="G751" i="9"/>
  <c r="D752" i="9"/>
  <c r="E752" i="9"/>
  <c r="G752" i="9"/>
  <c r="D753" i="9"/>
  <c r="E753" i="9"/>
  <c r="G753" i="9"/>
  <c r="D754" i="9"/>
  <c r="E754" i="9"/>
  <c r="G754" i="9"/>
  <c r="D755" i="9"/>
  <c r="E755" i="9"/>
  <c r="G755" i="9"/>
  <c r="D756" i="9"/>
  <c r="E756" i="9"/>
  <c r="G756" i="9"/>
  <c r="D757" i="9"/>
  <c r="E757" i="9"/>
  <c r="G757" i="9"/>
  <c r="D758" i="9"/>
  <c r="E758" i="9"/>
  <c r="G758" i="9"/>
  <c r="D759" i="9"/>
  <c r="E759" i="9"/>
  <c r="G759" i="9"/>
  <c r="D760" i="9"/>
  <c r="E760" i="9"/>
  <c r="G760" i="9"/>
  <c r="D761" i="9"/>
  <c r="E761" i="9"/>
  <c r="G761" i="9"/>
  <c r="D762" i="9"/>
  <c r="E762" i="9"/>
  <c r="G762" i="9"/>
  <c r="D763" i="9"/>
  <c r="E763" i="9"/>
  <c r="G763" i="9"/>
  <c r="D764" i="9"/>
  <c r="E764" i="9"/>
  <c r="G764" i="9"/>
  <c r="D765" i="9"/>
  <c r="E765" i="9"/>
  <c r="G765" i="9"/>
  <c r="D766" i="9"/>
  <c r="E766" i="9"/>
  <c r="G766" i="9"/>
  <c r="D767" i="9"/>
  <c r="E767" i="9"/>
  <c r="G767" i="9"/>
  <c r="D768" i="9"/>
  <c r="E768" i="9"/>
  <c r="G768" i="9"/>
  <c r="D769" i="9"/>
  <c r="E769" i="9"/>
  <c r="G769" i="9"/>
  <c r="D770" i="9"/>
  <c r="E770" i="9"/>
  <c r="G770" i="9"/>
  <c r="D771" i="9"/>
  <c r="E771" i="9"/>
  <c r="G771" i="9"/>
  <c r="D772" i="9"/>
  <c r="E772" i="9"/>
  <c r="G772" i="9"/>
  <c r="D773" i="9"/>
  <c r="E773" i="9"/>
  <c r="G773" i="9"/>
  <c r="D774" i="9"/>
  <c r="E774" i="9"/>
  <c r="G774" i="9"/>
  <c r="D775" i="9"/>
  <c r="E775" i="9"/>
  <c r="G775" i="9"/>
  <c r="D776" i="9"/>
  <c r="E776" i="9"/>
  <c r="G776" i="9"/>
  <c r="D777" i="9"/>
  <c r="E777" i="9"/>
  <c r="G777" i="9"/>
  <c r="D778" i="9"/>
  <c r="E778" i="9"/>
  <c r="G778" i="9"/>
  <c r="D779" i="9"/>
  <c r="E779" i="9"/>
  <c r="G779" i="9"/>
  <c r="D780" i="9"/>
  <c r="E780" i="9"/>
  <c r="G780" i="9"/>
  <c r="D781" i="9"/>
  <c r="E781" i="9"/>
  <c r="G781" i="9"/>
  <c r="D782" i="9"/>
  <c r="E782" i="9"/>
  <c r="G782" i="9"/>
  <c r="D783" i="9"/>
  <c r="E783" i="9"/>
  <c r="G783" i="9"/>
  <c r="D784" i="9"/>
  <c r="E784" i="9"/>
  <c r="G784" i="9"/>
  <c r="D785" i="9"/>
  <c r="E785" i="9"/>
  <c r="G785" i="9"/>
  <c r="D786" i="9"/>
  <c r="E786" i="9"/>
  <c r="G786" i="9"/>
  <c r="D787" i="9"/>
  <c r="E787" i="9"/>
  <c r="G787" i="9"/>
  <c r="D788" i="9"/>
  <c r="E788" i="9"/>
  <c r="G788" i="9"/>
  <c r="D789" i="9"/>
  <c r="E789" i="9"/>
  <c r="G789" i="9"/>
  <c r="D790" i="9"/>
  <c r="E790" i="9"/>
  <c r="G790" i="9"/>
  <c r="D791" i="9"/>
  <c r="E791" i="9"/>
  <c r="G791" i="9"/>
  <c r="D792" i="9"/>
  <c r="E792" i="9"/>
  <c r="G792" i="9"/>
  <c r="D793" i="9"/>
  <c r="E793" i="9"/>
  <c r="G793" i="9"/>
  <c r="D794" i="9"/>
  <c r="E794" i="9"/>
  <c r="G794" i="9"/>
  <c r="D795" i="9"/>
  <c r="E795" i="9"/>
  <c r="G795" i="9"/>
  <c r="D796" i="9"/>
  <c r="E796" i="9"/>
  <c r="G796" i="9"/>
  <c r="D797" i="9"/>
  <c r="E797" i="9"/>
  <c r="G797" i="9"/>
  <c r="D798" i="9"/>
  <c r="E798" i="9"/>
  <c r="G798" i="9"/>
  <c r="D799" i="9"/>
  <c r="E799" i="9"/>
  <c r="G799" i="9"/>
  <c r="D800" i="9"/>
  <c r="E800" i="9"/>
  <c r="G800" i="9"/>
  <c r="D801" i="9"/>
  <c r="E801" i="9"/>
  <c r="G801" i="9"/>
  <c r="D802" i="9"/>
  <c r="E802" i="9"/>
  <c r="G802" i="9"/>
  <c r="D803" i="9"/>
  <c r="E803" i="9"/>
  <c r="G803" i="9"/>
  <c r="D804" i="9"/>
  <c r="E804" i="9"/>
  <c r="G804" i="9"/>
  <c r="D805" i="9"/>
  <c r="E805" i="9"/>
  <c r="G805" i="9"/>
  <c r="D806" i="9"/>
  <c r="E806" i="9"/>
  <c r="G806" i="9"/>
  <c r="D807" i="9"/>
  <c r="E807" i="9"/>
  <c r="G807" i="9"/>
  <c r="D808" i="9"/>
  <c r="E808" i="9"/>
  <c r="G808" i="9"/>
  <c r="D809" i="9"/>
  <c r="E809" i="9"/>
  <c r="G809" i="9"/>
  <c r="D810" i="9"/>
  <c r="E810" i="9"/>
  <c r="G810" i="9"/>
  <c r="D811" i="9"/>
  <c r="E811" i="9"/>
  <c r="G811" i="9"/>
  <c r="D812" i="9"/>
  <c r="E812" i="9"/>
  <c r="G812" i="9"/>
  <c r="D813" i="9"/>
  <c r="E813" i="9"/>
  <c r="G813" i="9"/>
  <c r="D814" i="9"/>
  <c r="E814" i="9"/>
  <c r="G814" i="9"/>
  <c r="D815" i="9"/>
  <c r="E815" i="9"/>
  <c r="G815" i="9"/>
  <c r="D816" i="9"/>
  <c r="E816" i="9"/>
  <c r="G816" i="9"/>
  <c r="D817" i="9"/>
  <c r="E817" i="9"/>
  <c r="G817" i="9"/>
  <c r="D818" i="9"/>
  <c r="E818" i="9"/>
  <c r="G818" i="9"/>
  <c r="D819" i="9"/>
  <c r="E819" i="9"/>
  <c r="G819" i="9"/>
  <c r="D820" i="9"/>
  <c r="E820" i="9"/>
  <c r="G820" i="9"/>
  <c r="D821" i="9"/>
  <c r="E821" i="9"/>
  <c r="G821" i="9"/>
  <c r="D822" i="9"/>
  <c r="E822" i="9"/>
  <c r="G822" i="9"/>
  <c r="D823" i="9"/>
  <c r="E823" i="9"/>
  <c r="G823" i="9"/>
  <c r="D824" i="9"/>
  <c r="E824" i="9"/>
  <c r="G824" i="9"/>
  <c r="D825" i="9"/>
  <c r="E825" i="9"/>
  <c r="G825" i="9"/>
  <c r="D826" i="9"/>
  <c r="E826" i="9"/>
  <c r="G826" i="9"/>
  <c r="D827" i="9"/>
  <c r="E827" i="9"/>
  <c r="G827" i="9"/>
  <c r="D828" i="9"/>
  <c r="E828" i="9"/>
  <c r="G828" i="9"/>
  <c r="D829" i="9"/>
  <c r="E829" i="9"/>
  <c r="G829" i="9"/>
  <c r="D830" i="9"/>
  <c r="E830" i="9"/>
  <c r="G830" i="9"/>
  <c r="D831" i="9"/>
  <c r="E831" i="9"/>
  <c r="G831" i="9"/>
  <c r="D832" i="9"/>
  <c r="E832" i="9"/>
  <c r="G832" i="9"/>
  <c r="D833" i="9"/>
  <c r="E833" i="9"/>
  <c r="G833" i="9"/>
  <c r="D834" i="9"/>
  <c r="E834" i="9"/>
  <c r="G834" i="9"/>
  <c r="D835" i="9"/>
  <c r="E835" i="9"/>
  <c r="G835" i="9"/>
  <c r="D836" i="9"/>
  <c r="E836" i="9"/>
  <c r="G836" i="9"/>
  <c r="D837" i="9"/>
  <c r="E837" i="9"/>
  <c r="G837" i="9"/>
  <c r="D838" i="9"/>
  <c r="E838" i="9"/>
  <c r="G838" i="9"/>
  <c r="D839" i="9"/>
  <c r="E839" i="9"/>
  <c r="G839" i="9"/>
  <c r="D840" i="9"/>
  <c r="E840" i="9"/>
  <c r="G840" i="9"/>
  <c r="D841" i="9"/>
  <c r="E841" i="9"/>
  <c r="G841" i="9"/>
  <c r="D842" i="9"/>
  <c r="E842" i="9"/>
  <c r="G842" i="9"/>
  <c r="D843" i="9"/>
  <c r="E843" i="9"/>
  <c r="G843" i="9"/>
  <c r="D844" i="9"/>
  <c r="E844" i="9"/>
  <c r="G844" i="9"/>
  <c r="D845" i="9"/>
  <c r="E845" i="9"/>
  <c r="G845" i="9"/>
  <c r="D846" i="9"/>
  <c r="E846" i="9"/>
  <c r="G846" i="9"/>
  <c r="D847" i="9"/>
  <c r="E847" i="9"/>
  <c r="G847" i="9"/>
  <c r="D848" i="9"/>
  <c r="E848" i="9"/>
  <c r="G848" i="9"/>
  <c r="D849" i="9"/>
  <c r="E849" i="9"/>
  <c r="G849" i="9"/>
  <c r="D850" i="9"/>
  <c r="E850" i="9"/>
  <c r="G850" i="9"/>
  <c r="D851" i="9"/>
  <c r="E851" i="9"/>
  <c r="G851" i="9"/>
  <c r="D852" i="9"/>
  <c r="E852" i="9"/>
  <c r="G852" i="9"/>
  <c r="D853" i="9"/>
  <c r="E853" i="9"/>
  <c r="G853" i="9"/>
  <c r="D854" i="9"/>
  <c r="E854" i="9"/>
  <c r="G854" i="9"/>
  <c r="D855" i="9"/>
  <c r="E855" i="9"/>
  <c r="G855" i="9"/>
  <c r="D856" i="9"/>
  <c r="E856" i="9"/>
  <c r="G856" i="9"/>
  <c r="D857" i="9"/>
  <c r="E857" i="9"/>
  <c r="G857" i="9"/>
  <c r="D858" i="9"/>
  <c r="E858" i="9"/>
  <c r="G858" i="9"/>
  <c r="D859" i="9"/>
  <c r="E859" i="9"/>
  <c r="G859" i="9"/>
  <c r="D860" i="9"/>
  <c r="E860" i="9"/>
  <c r="G860" i="9"/>
  <c r="D861" i="9"/>
  <c r="E861" i="9"/>
  <c r="G861" i="9"/>
  <c r="D862" i="9"/>
  <c r="E862" i="9"/>
  <c r="G862" i="9"/>
  <c r="D863" i="9"/>
  <c r="E863" i="9"/>
  <c r="G863" i="9"/>
  <c r="D864" i="9"/>
  <c r="E864" i="9"/>
  <c r="G864" i="9"/>
  <c r="D865" i="9"/>
  <c r="E865" i="9"/>
  <c r="G865" i="9"/>
  <c r="D866" i="9"/>
  <c r="E866" i="9"/>
  <c r="G866" i="9"/>
  <c r="D867" i="9"/>
  <c r="E867" i="9"/>
  <c r="G867" i="9"/>
  <c r="D868" i="9"/>
  <c r="E868" i="9"/>
  <c r="G868" i="9"/>
  <c r="D869" i="9"/>
  <c r="E869" i="9"/>
  <c r="G869" i="9"/>
  <c r="D870" i="9"/>
  <c r="E870" i="9"/>
  <c r="G870" i="9"/>
  <c r="D871" i="9"/>
  <c r="E871" i="9"/>
  <c r="G871" i="9"/>
  <c r="D872" i="9"/>
  <c r="E872" i="9"/>
  <c r="G872" i="9"/>
  <c r="D873" i="9"/>
  <c r="E873" i="9"/>
  <c r="G873" i="9"/>
  <c r="D874" i="9"/>
  <c r="E874" i="9"/>
  <c r="G874" i="9"/>
  <c r="D875" i="9"/>
  <c r="E875" i="9"/>
  <c r="G875" i="9"/>
  <c r="D876" i="9"/>
  <c r="E876" i="9"/>
  <c r="G876" i="9"/>
  <c r="D877" i="9"/>
  <c r="E877" i="9"/>
  <c r="G877" i="9"/>
  <c r="D878" i="9"/>
  <c r="E878" i="9"/>
  <c r="G878" i="9"/>
  <c r="D879" i="9"/>
  <c r="E879" i="9"/>
  <c r="G879" i="9"/>
  <c r="D880" i="9"/>
  <c r="E880" i="9"/>
  <c r="G880" i="9"/>
  <c r="D881" i="9"/>
  <c r="E881" i="9"/>
  <c r="G881" i="9"/>
  <c r="D882" i="9"/>
  <c r="E882" i="9"/>
  <c r="G882" i="9"/>
  <c r="D883" i="9"/>
  <c r="E883" i="9"/>
  <c r="G883" i="9"/>
  <c r="D884" i="9"/>
  <c r="E884" i="9"/>
  <c r="G884" i="9"/>
  <c r="D885" i="9"/>
  <c r="E885" i="9"/>
  <c r="G885" i="9"/>
  <c r="D886" i="9"/>
  <c r="E886" i="9"/>
  <c r="G886" i="9"/>
  <c r="D887" i="9"/>
  <c r="E887" i="9"/>
  <c r="G887" i="9"/>
  <c r="D888" i="9"/>
  <c r="E888" i="9"/>
  <c r="G888" i="9"/>
  <c r="D889" i="9"/>
  <c r="E889" i="9"/>
  <c r="G889" i="9"/>
  <c r="D890" i="9"/>
  <c r="E890" i="9"/>
  <c r="G890" i="9"/>
  <c r="D891" i="9"/>
  <c r="E891" i="9"/>
  <c r="G891" i="9"/>
  <c r="D892" i="9"/>
  <c r="E892" i="9"/>
  <c r="G892" i="9"/>
  <c r="D893" i="9"/>
  <c r="E893" i="9"/>
  <c r="G893" i="9"/>
  <c r="D894" i="9"/>
  <c r="E894" i="9"/>
  <c r="G894" i="9"/>
  <c r="D895" i="9"/>
  <c r="E895" i="9"/>
  <c r="G895" i="9"/>
  <c r="D896" i="9"/>
  <c r="E896" i="9"/>
  <c r="G896" i="9"/>
  <c r="D897" i="9"/>
  <c r="E897" i="9"/>
  <c r="G897" i="9"/>
  <c r="D898" i="9"/>
  <c r="E898" i="9"/>
  <c r="G898" i="9"/>
  <c r="D899" i="9"/>
  <c r="E899" i="9"/>
  <c r="G899" i="9"/>
  <c r="D900" i="9"/>
  <c r="E900" i="9"/>
  <c r="G900" i="9"/>
  <c r="D901" i="9"/>
  <c r="E901" i="9"/>
  <c r="G901" i="9"/>
  <c r="D902" i="9"/>
  <c r="E902" i="9"/>
  <c r="G902" i="9"/>
  <c r="D903" i="9"/>
  <c r="E903" i="9"/>
  <c r="G903" i="9"/>
  <c r="D904" i="9"/>
  <c r="E904" i="9"/>
  <c r="G904" i="9"/>
  <c r="D905" i="9"/>
  <c r="E905" i="9"/>
  <c r="G905" i="9"/>
  <c r="D906" i="9"/>
  <c r="E906" i="9"/>
  <c r="G906" i="9"/>
  <c r="D907" i="9"/>
  <c r="E907" i="9"/>
  <c r="G907" i="9"/>
  <c r="D908" i="9"/>
  <c r="E908" i="9"/>
  <c r="G908" i="9"/>
  <c r="D909" i="9"/>
  <c r="E909" i="9"/>
  <c r="G909" i="9"/>
  <c r="D910" i="9"/>
  <c r="E910" i="9"/>
  <c r="G910" i="9"/>
  <c r="D911" i="9"/>
  <c r="E911" i="9"/>
  <c r="G911" i="9"/>
  <c r="D912" i="9"/>
  <c r="E912" i="9"/>
  <c r="G912" i="9"/>
  <c r="D913" i="9"/>
  <c r="E913" i="9"/>
  <c r="G913" i="9"/>
  <c r="D914" i="9"/>
  <c r="E914" i="9"/>
  <c r="G914" i="9"/>
  <c r="D915" i="9"/>
  <c r="E915" i="9"/>
  <c r="G915" i="9"/>
  <c r="D916" i="9"/>
  <c r="E916" i="9"/>
  <c r="G916" i="9"/>
  <c r="D917" i="9"/>
  <c r="E917" i="9"/>
  <c r="G917" i="9"/>
  <c r="D918" i="9"/>
  <c r="E918" i="9"/>
  <c r="G918" i="9"/>
  <c r="D919" i="9"/>
  <c r="E919" i="9"/>
  <c r="G919" i="9"/>
  <c r="D920" i="9"/>
  <c r="E920" i="9"/>
  <c r="G920" i="9"/>
  <c r="D921" i="9"/>
  <c r="E921" i="9"/>
  <c r="G921" i="9"/>
  <c r="D922" i="9"/>
  <c r="E922" i="9"/>
  <c r="G922" i="9"/>
  <c r="D923" i="9"/>
  <c r="E923" i="9"/>
  <c r="G923" i="9"/>
  <c r="D924" i="9"/>
  <c r="E924" i="9"/>
  <c r="G924" i="9"/>
  <c r="D925" i="9"/>
  <c r="E925" i="9"/>
  <c r="G925" i="9"/>
  <c r="D926" i="9"/>
  <c r="E926" i="9"/>
  <c r="G926" i="9"/>
  <c r="D927" i="9"/>
  <c r="E927" i="9"/>
  <c r="G927" i="9"/>
  <c r="D928" i="9"/>
  <c r="E928" i="9"/>
  <c r="G928" i="9"/>
  <c r="D929" i="9"/>
  <c r="E929" i="9"/>
  <c r="G929" i="9"/>
  <c r="D930" i="9"/>
  <c r="E930" i="9"/>
  <c r="G930" i="9"/>
  <c r="D931" i="9"/>
  <c r="E931" i="9"/>
  <c r="G931" i="9"/>
  <c r="D932" i="9"/>
  <c r="E932" i="9"/>
  <c r="G932" i="9"/>
  <c r="D933" i="9"/>
  <c r="E933" i="9"/>
  <c r="G933" i="9"/>
  <c r="D934" i="9"/>
  <c r="E934" i="9"/>
  <c r="G934" i="9"/>
  <c r="D935" i="9"/>
  <c r="E935" i="9"/>
  <c r="G935" i="9"/>
  <c r="D936" i="9"/>
  <c r="E936" i="9"/>
  <c r="G936" i="9"/>
  <c r="D937" i="9"/>
  <c r="E937" i="9"/>
  <c r="G937" i="9"/>
  <c r="D938" i="9"/>
  <c r="E938" i="9"/>
  <c r="G938" i="9"/>
  <c r="D939" i="9"/>
  <c r="E939" i="9"/>
  <c r="G939" i="9"/>
  <c r="D940" i="9"/>
  <c r="E940" i="9"/>
  <c r="G940" i="9"/>
  <c r="D941" i="9"/>
  <c r="E941" i="9"/>
  <c r="G941" i="9"/>
  <c r="D942" i="9"/>
  <c r="E942" i="9"/>
  <c r="G942" i="9"/>
  <c r="D943" i="9"/>
  <c r="E943" i="9"/>
  <c r="G943" i="9"/>
  <c r="D944" i="9"/>
  <c r="E944" i="9"/>
  <c r="G944" i="9"/>
  <c r="D945" i="9"/>
  <c r="E945" i="9"/>
  <c r="G945" i="9"/>
  <c r="D946" i="9"/>
  <c r="E946" i="9"/>
  <c r="G946" i="9"/>
  <c r="D947" i="9"/>
  <c r="E947" i="9"/>
  <c r="G947" i="9"/>
  <c r="D948" i="9"/>
  <c r="E948" i="9"/>
  <c r="G948" i="9"/>
  <c r="D949" i="9"/>
  <c r="E949" i="9"/>
  <c r="G949" i="9"/>
  <c r="D950" i="9"/>
  <c r="E950" i="9"/>
  <c r="G950" i="9"/>
  <c r="D951" i="9"/>
  <c r="E951" i="9"/>
  <c r="G951" i="9"/>
  <c r="D952" i="9"/>
  <c r="E952" i="9"/>
  <c r="G952" i="9"/>
  <c r="D953" i="9"/>
  <c r="E953" i="9"/>
  <c r="G953" i="9"/>
  <c r="D954" i="9"/>
  <c r="E954" i="9"/>
  <c r="G954" i="9"/>
  <c r="D955" i="9"/>
  <c r="E955" i="9"/>
  <c r="G955" i="9"/>
  <c r="D956" i="9"/>
  <c r="E956" i="9"/>
  <c r="G956" i="9"/>
  <c r="D957" i="9"/>
  <c r="E957" i="9"/>
  <c r="G957" i="9"/>
  <c r="D958" i="9"/>
  <c r="E958" i="9"/>
  <c r="G958" i="9"/>
  <c r="D959" i="9"/>
  <c r="E959" i="9"/>
  <c r="G959" i="9"/>
  <c r="D960" i="9"/>
  <c r="E960" i="9"/>
  <c r="G960" i="9"/>
  <c r="D961" i="9"/>
  <c r="E961" i="9"/>
  <c r="G961" i="9"/>
  <c r="D962" i="9"/>
  <c r="E962" i="9"/>
  <c r="G962" i="9"/>
  <c r="D963" i="9"/>
  <c r="E963" i="9"/>
  <c r="G963" i="9"/>
  <c r="D964" i="9"/>
  <c r="E964" i="9"/>
  <c r="G964" i="9"/>
  <c r="D965" i="9"/>
  <c r="E965" i="9"/>
  <c r="G965" i="9"/>
  <c r="D966" i="9"/>
  <c r="E966" i="9"/>
  <c r="G966" i="9"/>
  <c r="D967" i="9"/>
  <c r="E967" i="9"/>
  <c r="G967" i="9"/>
  <c r="D968" i="9"/>
  <c r="E968" i="9"/>
  <c r="G968" i="9"/>
  <c r="D969" i="9"/>
  <c r="E969" i="9"/>
  <c r="G969" i="9"/>
  <c r="D970" i="9"/>
  <c r="E970" i="9"/>
  <c r="G970" i="9"/>
  <c r="D971" i="9"/>
  <c r="E971" i="9"/>
  <c r="G971" i="9"/>
  <c r="D972" i="9"/>
  <c r="E972" i="9"/>
  <c r="G972" i="9"/>
  <c r="D973" i="9"/>
  <c r="E973" i="9"/>
  <c r="G973" i="9"/>
  <c r="D974" i="9"/>
  <c r="E974" i="9"/>
  <c r="G974" i="9"/>
  <c r="D975" i="9"/>
  <c r="E975" i="9"/>
  <c r="G975" i="9"/>
  <c r="D976" i="9"/>
  <c r="E976" i="9"/>
  <c r="G976" i="9"/>
  <c r="D977" i="9"/>
  <c r="E977" i="9"/>
  <c r="G977" i="9"/>
  <c r="D978" i="9"/>
  <c r="E978" i="9"/>
  <c r="G978" i="9"/>
  <c r="D979" i="9"/>
  <c r="E979" i="9"/>
  <c r="G979" i="9"/>
  <c r="D980" i="9"/>
  <c r="E980" i="9"/>
  <c r="G980" i="9"/>
  <c r="D981" i="9"/>
  <c r="E981" i="9"/>
  <c r="G981" i="9"/>
  <c r="D982" i="9"/>
  <c r="E982" i="9"/>
  <c r="G982" i="9"/>
  <c r="D983" i="9"/>
  <c r="E983" i="9"/>
  <c r="G983" i="9"/>
  <c r="D984" i="9"/>
  <c r="E984" i="9"/>
  <c r="G984" i="9"/>
  <c r="D985" i="9"/>
  <c r="E985" i="9"/>
  <c r="G985" i="9"/>
  <c r="D986" i="9"/>
  <c r="E986" i="9"/>
  <c r="G986" i="9"/>
  <c r="D987" i="9"/>
  <c r="E987" i="9"/>
  <c r="G987" i="9"/>
  <c r="D988" i="9"/>
  <c r="E988" i="9"/>
  <c r="G988" i="9"/>
  <c r="D989" i="9"/>
  <c r="E989" i="9"/>
  <c r="G989" i="9"/>
  <c r="D990" i="9"/>
  <c r="E990" i="9"/>
  <c r="G990" i="9"/>
  <c r="D991" i="9"/>
  <c r="E991" i="9"/>
  <c r="G991" i="9"/>
  <c r="D992" i="9"/>
  <c r="E992" i="9"/>
  <c r="G992" i="9"/>
  <c r="D993" i="9"/>
  <c r="E993" i="9"/>
  <c r="G993" i="9"/>
  <c r="D994" i="9"/>
  <c r="E994" i="9"/>
  <c r="G994" i="9"/>
  <c r="D995" i="9"/>
  <c r="E995" i="9"/>
  <c r="G995" i="9"/>
  <c r="D996" i="9"/>
  <c r="E996" i="9"/>
  <c r="G996" i="9"/>
  <c r="D997" i="9"/>
  <c r="E997" i="9"/>
  <c r="G997" i="9"/>
  <c r="D998" i="9"/>
  <c r="E998" i="9"/>
  <c r="G998" i="9"/>
  <c r="D999" i="9"/>
  <c r="E999" i="9"/>
  <c r="G999" i="9"/>
  <c r="D1000" i="9"/>
  <c r="E1000" i="9"/>
  <c r="G1000" i="9"/>
  <c r="D1001" i="9"/>
  <c r="E1001" i="9"/>
  <c r="G1001" i="9"/>
  <c r="D1002" i="9"/>
  <c r="E1002" i="9"/>
  <c r="G1002" i="9"/>
  <c r="D1003" i="9"/>
  <c r="E1003" i="9"/>
  <c r="G1003" i="9"/>
  <c r="D1004" i="9"/>
  <c r="E1004" i="9"/>
  <c r="G1004" i="9"/>
  <c r="D1005" i="9"/>
  <c r="E1005" i="9"/>
  <c r="G1005" i="9"/>
  <c r="D1006" i="9"/>
  <c r="E1006" i="9"/>
  <c r="G1006" i="9"/>
  <c r="D1007" i="9"/>
  <c r="E1007" i="9"/>
  <c r="G1007" i="9"/>
  <c r="D1008" i="9"/>
  <c r="E1008" i="9"/>
  <c r="G1008" i="9"/>
  <c r="D1009" i="9"/>
  <c r="E1009" i="9"/>
  <c r="G1009" i="9"/>
  <c r="D1010" i="9"/>
  <c r="E1010" i="9"/>
  <c r="G1010" i="9"/>
  <c r="D1011" i="9"/>
  <c r="E1011" i="9"/>
  <c r="G1011" i="9"/>
  <c r="D1012" i="9"/>
  <c r="E1012" i="9"/>
  <c r="G1012" i="9"/>
  <c r="D1013" i="9"/>
  <c r="E1013" i="9"/>
  <c r="G1013" i="9"/>
  <c r="D1014" i="9"/>
  <c r="E1014" i="9"/>
  <c r="G1014" i="9"/>
  <c r="D1015" i="9"/>
  <c r="E1015" i="9"/>
  <c r="G1015" i="9"/>
  <c r="D1016" i="9"/>
  <c r="E1016" i="9"/>
  <c r="G1016" i="9"/>
  <c r="D1017" i="9"/>
  <c r="E1017" i="9"/>
  <c r="G1017" i="9"/>
  <c r="D1018" i="9"/>
  <c r="E1018" i="9"/>
  <c r="G1018" i="9"/>
  <c r="D1019" i="9"/>
  <c r="E1019" i="9"/>
  <c r="G1019" i="9"/>
  <c r="D1020" i="9"/>
  <c r="E1020" i="9"/>
  <c r="G1020" i="9"/>
  <c r="D1021" i="9"/>
  <c r="E1021" i="9"/>
  <c r="G1021" i="9"/>
  <c r="D1022" i="9"/>
  <c r="E1022" i="9"/>
  <c r="G1022" i="9"/>
  <c r="D1023" i="9"/>
  <c r="E1023" i="9"/>
  <c r="G1023" i="9"/>
  <c r="D1024" i="9"/>
  <c r="E1024" i="9"/>
  <c r="G1024" i="9"/>
  <c r="D1025" i="9"/>
  <c r="E1025" i="9"/>
  <c r="G1025" i="9"/>
  <c r="D1026" i="9"/>
  <c r="E1026" i="9"/>
  <c r="G1026" i="9"/>
  <c r="D1027" i="9"/>
  <c r="E1027" i="9"/>
  <c r="G1027" i="9"/>
  <c r="D1028" i="9"/>
  <c r="E1028" i="9"/>
  <c r="G1028" i="9"/>
  <c r="D1029" i="9"/>
  <c r="E1029" i="9"/>
  <c r="G1029" i="9"/>
  <c r="D1030" i="9"/>
  <c r="E1030" i="9"/>
  <c r="G1030" i="9"/>
  <c r="D1031" i="9"/>
  <c r="E1031" i="9"/>
  <c r="G1031" i="9"/>
  <c r="D1032" i="9"/>
  <c r="E1032" i="9"/>
  <c r="G1032" i="9"/>
  <c r="D1033" i="9"/>
  <c r="E1033" i="9"/>
  <c r="G1033" i="9"/>
  <c r="D1034" i="9"/>
  <c r="E1034" i="9"/>
  <c r="G1034" i="9"/>
  <c r="D1035" i="9"/>
  <c r="E1035" i="9"/>
  <c r="G1035" i="9"/>
  <c r="D1036" i="9"/>
  <c r="E1036" i="9"/>
  <c r="G1036" i="9"/>
  <c r="D1037" i="9"/>
  <c r="E1037" i="9"/>
  <c r="G1037" i="9"/>
  <c r="D1038" i="9"/>
  <c r="E1038" i="9"/>
  <c r="G1038" i="9"/>
  <c r="D1039" i="9"/>
  <c r="E1039" i="9"/>
  <c r="G1039" i="9"/>
  <c r="D1040" i="9"/>
  <c r="E1040" i="9"/>
  <c r="G1040" i="9"/>
  <c r="D1041" i="9"/>
  <c r="E1041" i="9"/>
  <c r="G1041" i="9"/>
  <c r="D1042" i="9"/>
  <c r="E1042" i="9"/>
  <c r="G1042" i="9"/>
  <c r="D1043" i="9"/>
  <c r="E1043" i="9"/>
  <c r="G1043" i="9"/>
  <c r="D1044" i="9"/>
  <c r="E1044" i="9"/>
  <c r="G1044" i="9"/>
  <c r="D1045" i="9"/>
  <c r="E1045" i="9"/>
  <c r="G1045" i="9"/>
  <c r="D1046" i="9"/>
  <c r="E1046" i="9"/>
  <c r="G1046" i="9"/>
  <c r="D1047" i="9"/>
  <c r="E1047" i="9"/>
  <c r="G1047" i="9"/>
  <c r="D1048" i="9"/>
  <c r="E1048" i="9"/>
  <c r="G1048" i="9"/>
  <c r="D1049" i="9"/>
  <c r="E1049" i="9"/>
  <c r="G1049" i="9"/>
  <c r="D1050" i="9"/>
  <c r="E1050" i="9"/>
  <c r="G1050" i="9"/>
  <c r="D1051" i="9"/>
  <c r="E1051" i="9"/>
  <c r="G1051" i="9"/>
  <c r="D1052" i="9"/>
  <c r="E1052" i="9"/>
  <c r="G1052" i="9"/>
  <c r="D1053" i="9"/>
  <c r="E1053" i="9"/>
  <c r="G1053" i="9"/>
  <c r="D1054" i="9"/>
  <c r="E1054" i="9"/>
  <c r="G1054" i="9"/>
  <c r="D1055" i="9"/>
  <c r="E1055" i="9"/>
  <c r="G1055" i="9"/>
  <c r="D1056" i="9"/>
  <c r="E1056" i="9"/>
  <c r="G1056" i="9"/>
  <c r="D1057" i="9"/>
  <c r="E1057" i="9"/>
  <c r="G1057" i="9"/>
  <c r="D1058" i="9"/>
  <c r="E1058" i="9"/>
  <c r="G1058" i="9"/>
  <c r="D1059" i="9"/>
  <c r="E1059" i="9"/>
  <c r="G1059" i="9"/>
  <c r="D1060" i="9"/>
  <c r="E1060" i="9"/>
  <c r="G1060" i="9"/>
  <c r="D1061" i="9"/>
  <c r="E1061" i="9"/>
  <c r="G1061" i="9"/>
  <c r="D1062" i="9"/>
  <c r="E1062" i="9"/>
  <c r="G1062" i="9"/>
  <c r="D1063" i="9"/>
  <c r="E1063" i="9"/>
  <c r="G1063" i="9"/>
  <c r="D1064" i="9"/>
  <c r="E1064" i="9"/>
  <c r="G1064" i="9"/>
  <c r="D1065" i="9"/>
  <c r="E1065" i="9"/>
  <c r="G1065" i="9"/>
  <c r="D1066" i="9"/>
  <c r="E1066" i="9"/>
  <c r="G1066" i="9"/>
  <c r="D1067" i="9"/>
  <c r="E1067" i="9"/>
  <c r="G1067" i="9"/>
  <c r="D1068" i="9"/>
  <c r="E1068" i="9"/>
  <c r="G1068" i="9"/>
  <c r="D1069" i="9"/>
  <c r="E1069" i="9"/>
  <c r="G1069" i="9"/>
  <c r="D1070" i="9"/>
  <c r="E1070" i="9"/>
  <c r="G1070" i="9"/>
  <c r="D1071" i="9"/>
  <c r="E1071" i="9"/>
  <c r="G1071" i="9"/>
  <c r="D1072" i="9"/>
  <c r="E1072" i="9"/>
  <c r="G1072" i="9"/>
  <c r="D1073" i="9"/>
  <c r="E1073" i="9"/>
  <c r="G1073" i="9"/>
  <c r="D1074" i="9"/>
  <c r="E1074" i="9"/>
  <c r="G1074" i="9"/>
  <c r="D1075" i="9"/>
  <c r="E1075" i="9"/>
  <c r="G1075" i="9"/>
  <c r="D1076" i="9"/>
  <c r="E1076" i="9"/>
  <c r="G1076" i="9"/>
  <c r="D1077" i="9"/>
  <c r="E1077" i="9"/>
  <c r="G1077" i="9"/>
  <c r="D1078" i="9"/>
  <c r="E1078" i="9"/>
  <c r="G1078" i="9"/>
  <c r="D1079" i="9"/>
  <c r="E1079" i="9"/>
  <c r="G1079" i="9"/>
  <c r="D1080" i="9"/>
  <c r="E1080" i="9"/>
  <c r="G1080" i="9"/>
  <c r="D1081" i="9"/>
  <c r="E1081" i="9"/>
  <c r="G1081" i="9"/>
  <c r="D1082" i="9"/>
  <c r="E1082" i="9"/>
  <c r="G1082" i="9"/>
  <c r="D1083" i="9"/>
  <c r="E1083" i="9"/>
  <c r="G1083" i="9"/>
  <c r="D1084" i="9"/>
  <c r="E1084" i="9"/>
  <c r="G1084" i="9"/>
  <c r="D1085" i="9"/>
  <c r="E1085" i="9"/>
  <c r="G1085" i="9"/>
  <c r="D1086" i="9"/>
  <c r="E1086" i="9"/>
  <c r="G1086" i="9"/>
  <c r="D1087" i="9"/>
  <c r="E1087" i="9"/>
  <c r="G1087" i="9"/>
  <c r="D1088" i="9"/>
  <c r="E1088" i="9"/>
  <c r="G1088" i="9"/>
  <c r="D1089" i="9"/>
  <c r="E1089" i="9"/>
  <c r="G1089" i="9"/>
  <c r="D1090" i="9"/>
  <c r="E1090" i="9"/>
  <c r="G1090" i="9"/>
  <c r="D1091" i="9"/>
  <c r="E1091" i="9"/>
  <c r="G1091" i="9"/>
  <c r="D1092" i="9"/>
  <c r="E1092" i="9"/>
  <c r="G1092" i="9"/>
  <c r="D1093" i="9"/>
  <c r="E1093" i="9"/>
  <c r="G1093" i="9"/>
  <c r="D1094" i="9"/>
  <c r="E1094" i="9"/>
  <c r="G1094" i="9"/>
  <c r="D1095" i="9"/>
  <c r="E1095" i="9"/>
  <c r="G1095" i="9"/>
  <c r="D1096" i="9"/>
  <c r="E1096" i="9"/>
  <c r="G1096" i="9"/>
  <c r="D1097" i="9"/>
  <c r="E1097" i="9"/>
  <c r="G1097" i="9"/>
  <c r="D1098" i="9"/>
  <c r="E1098" i="9"/>
  <c r="G1098" i="9"/>
  <c r="D1099" i="9"/>
  <c r="E1099" i="9"/>
  <c r="G1099" i="9"/>
  <c r="D1100" i="9"/>
  <c r="E1100" i="9"/>
  <c r="G1100" i="9"/>
  <c r="D1101" i="9"/>
  <c r="E1101" i="9"/>
  <c r="G1101" i="9"/>
  <c r="D1102" i="9"/>
  <c r="E1102" i="9"/>
  <c r="G1102" i="9"/>
  <c r="D1103" i="9"/>
  <c r="E1103" i="9"/>
  <c r="G1103" i="9"/>
  <c r="D1104" i="9"/>
  <c r="E1104" i="9"/>
  <c r="G1104" i="9"/>
  <c r="D1105" i="9"/>
  <c r="E1105" i="9"/>
  <c r="G1105" i="9"/>
  <c r="D1106" i="9"/>
  <c r="E1106" i="9"/>
  <c r="G1106" i="9"/>
  <c r="D1107" i="9"/>
  <c r="E1107" i="9"/>
  <c r="G1107" i="9"/>
  <c r="D1108" i="9"/>
  <c r="E1108" i="9"/>
  <c r="G1108" i="9"/>
  <c r="D1109" i="9"/>
  <c r="E1109" i="9"/>
  <c r="G1109" i="9"/>
  <c r="D1110" i="9"/>
  <c r="E1110" i="9"/>
  <c r="G1110" i="9"/>
  <c r="D1111" i="9"/>
  <c r="E1111" i="9"/>
  <c r="G1111" i="9"/>
  <c r="D1112" i="9"/>
  <c r="E1112" i="9"/>
  <c r="G1112" i="9"/>
  <c r="D1113" i="9"/>
  <c r="E1113" i="9"/>
  <c r="G1113" i="9"/>
  <c r="D1114" i="9"/>
  <c r="E1114" i="9"/>
  <c r="G1114" i="9"/>
  <c r="D1115" i="9"/>
  <c r="E1115" i="9"/>
  <c r="G1115" i="9"/>
  <c r="D1116" i="9"/>
  <c r="E1116" i="9"/>
  <c r="G1116" i="9"/>
  <c r="D1117" i="9"/>
  <c r="E1117" i="9"/>
  <c r="G1117" i="9"/>
  <c r="D1118" i="9"/>
  <c r="E1118" i="9"/>
  <c r="G1118" i="9"/>
  <c r="D1119" i="9"/>
  <c r="E1119" i="9"/>
  <c r="G1119" i="9"/>
  <c r="D1120" i="9"/>
  <c r="E1120" i="9"/>
  <c r="G1120" i="9"/>
  <c r="D1121" i="9"/>
  <c r="E1121" i="9"/>
  <c r="G1121" i="9"/>
  <c r="D1122" i="9"/>
  <c r="E1122" i="9"/>
  <c r="G1122" i="9"/>
  <c r="D1123" i="9"/>
  <c r="E1123" i="9"/>
  <c r="G1123" i="9"/>
  <c r="D1124" i="9"/>
  <c r="E1124" i="9"/>
  <c r="G1124" i="9"/>
  <c r="D1125" i="9"/>
  <c r="E1125" i="9"/>
  <c r="G1125" i="9"/>
  <c r="D1126" i="9"/>
  <c r="E1126" i="9"/>
  <c r="G1126" i="9"/>
  <c r="D1127" i="9"/>
  <c r="E1127" i="9"/>
  <c r="G1127" i="9"/>
  <c r="D1128" i="9"/>
  <c r="E1128" i="9"/>
  <c r="G1128" i="9"/>
  <c r="D1129" i="9"/>
  <c r="E1129" i="9"/>
  <c r="G1129" i="9"/>
  <c r="D1130" i="9"/>
  <c r="E1130" i="9"/>
  <c r="G1130" i="9"/>
  <c r="D1131" i="9"/>
  <c r="E1131" i="9"/>
  <c r="G1131" i="9"/>
  <c r="D1132" i="9"/>
  <c r="E1132" i="9"/>
  <c r="G1132" i="9"/>
  <c r="D1133" i="9"/>
  <c r="E1133" i="9"/>
  <c r="G1133" i="9"/>
  <c r="D1134" i="9"/>
  <c r="E1134" i="9"/>
  <c r="G1134" i="9"/>
  <c r="D1135" i="9"/>
  <c r="E1135" i="9"/>
  <c r="G1135" i="9"/>
  <c r="D1136" i="9"/>
  <c r="E1136" i="9"/>
  <c r="G1136" i="9"/>
  <c r="D1137" i="9"/>
  <c r="E1137" i="9"/>
  <c r="G1137" i="9"/>
  <c r="D1138" i="9"/>
  <c r="E1138" i="9"/>
  <c r="G1138" i="9"/>
  <c r="D1139" i="9"/>
  <c r="E1139" i="9"/>
  <c r="G1139" i="9"/>
  <c r="D1140" i="9"/>
  <c r="E1140" i="9"/>
  <c r="G1140" i="9"/>
  <c r="D1141" i="9"/>
  <c r="E1141" i="9"/>
  <c r="G1141" i="9"/>
  <c r="D1142" i="9"/>
  <c r="E1142" i="9"/>
  <c r="G1142" i="9"/>
  <c r="D1143" i="9"/>
  <c r="E1143" i="9"/>
  <c r="G1143" i="9"/>
  <c r="D1144" i="9"/>
  <c r="E1144" i="9"/>
  <c r="G1144" i="9"/>
  <c r="D1145" i="9"/>
  <c r="E1145" i="9"/>
  <c r="G1145" i="9"/>
  <c r="D1146" i="9"/>
  <c r="E1146" i="9"/>
  <c r="G1146" i="9"/>
  <c r="D1147" i="9"/>
  <c r="E1147" i="9"/>
  <c r="G1147" i="9"/>
  <c r="D1148" i="9"/>
  <c r="E1148" i="9"/>
  <c r="G1148" i="9"/>
  <c r="D1149" i="9"/>
  <c r="E1149" i="9"/>
  <c r="G1149" i="9"/>
  <c r="D1150" i="9"/>
  <c r="E1150" i="9"/>
  <c r="G1150" i="9"/>
  <c r="D1151" i="9"/>
  <c r="E1151" i="9"/>
  <c r="G1151" i="9"/>
  <c r="D1152" i="9"/>
  <c r="E1152" i="9"/>
  <c r="G1152" i="9"/>
  <c r="D1153" i="9"/>
  <c r="E1153" i="9"/>
  <c r="G1153" i="9"/>
  <c r="D1154" i="9"/>
  <c r="E1154" i="9"/>
  <c r="G1154" i="9"/>
  <c r="D1155" i="9"/>
  <c r="E1155" i="9"/>
  <c r="G1155" i="9"/>
  <c r="D1156" i="9"/>
  <c r="E1156" i="9"/>
  <c r="G1156" i="9"/>
  <c r="D1157" i="9"/>
  <c r="E1157" i="9"/>
  <c r="G1157" i="9"/>
  <c r="D1158" i="9"/>
  <c r="E1158" i="9"/>
  <c r="G1158" i="9"/>
  <c r="D1159" i="9"/>
  <c r="E1159" i="9"/>
  <c r="G1159" i="9"/>
  <c r="D1160" i="9"/>
  <c r="E1160" i="9"/>
  <c r="G1160" i="9"/>
  <c r="D1161" i="9"/>
  <c r="E1161" i="9"/>
  <c r="G1161" i="9"/>
  <c r="D1162" i="9"/>
  <c r="E1162" i="9"/>
  <c r="G1162" i="9"/>
  <c r="D1163" i="9"/>
  <c r="E1163" i="9"/>
  <c r="G1163" i="9"/>
  <c r="D1164" i="9"/>
  <c r="E1164" i="9"/>
  <c r="G1164" i="9"/>
  <c r="D1165" i="9"/>
  <c r="E1165" i="9"/>
  <c r="G1165" i="9"/>
  <c r="D1166" i="9"/>
  <c r="E1166" i="9"/>
  <c r="G1166" i="9"/>
  <c r="D1167" i="9"/>
  <c r="E1167" i="9"/>
  <c r="G1167" i="9"/>
  <c r="D1168" i="9"/>
  <c r="E1168" i="9"/>
  <c r="G1168" i="9"/>
  <c r="D1169" i="9"/>
  <c r="E1169" i="9"/>
  <c r="G1169" i="9"/>
  <c r="D1170" i="9"/>
  <c r="E1170" i="9"/>
  <c r="G1170" i="9"/>
  <c r="D1171" i="9"/>
  <c r="E1171" i="9"/>
  <c r="G1171" i="9"/>
  <c r="D1172" i="9"/>
  <c r="E1172" i="9"/>
  <c r="G1172" i="9"/>
  <c r="D1173" i="9"/>
  <c r="E1173" i="9"/>
  <c r="G1173" i="9"/>
  <c r="D1174" i="9"/>
  <c r="E1174" i="9"/>
  <c r="G1174" i="9"/>
  <c r="D1175" i="9"/>
  <c r="E1175" i="9"/>
  <c r="G1175" i="9"/>
  <c r="D1176" i="9"/>
  <c r="E1176" i="9"/>
  <c r="G1176" i="9"/>
  <c r="D1177" i="9"/>
  <c r="E1177" i="9"/>
  <c r="G1177" i="9"/>
  <c r="D1178" i="9"/>
  <c r="E1178" i="9"/>
  <c r="G1178" i="9"/>
  <c r="D1179" i="9"/>
  <c r="E1179" i="9"/>
  <c r="G1179" i="9"/>
  <c r="D1180" i="9"/>
  <c r="E1180" i="9"/>
  <c r="G1180" i="9"/>
  <c r="D1181" i="9"/>
  <c r="E1181" i="9"/>
  <c r="G1181" i="9"/>
  <c r="D1182" i="9"/>
  <c r="E1182" i="9"/>
  <c r="G1182" i="9"/>
  <c r="D1183" i="9"/>
  <c r="E1183" i="9"/>
  <c r="G1183" i="9"/>
  <c r="D1184" i="9"/>
  <c r="E1184" i="9"/>
  <c r="G1184" i="9"/>
  <c r="D1185" i="9"/>
  <c r="E1185" i="9"/>
  <c r="G1185" i="9"/>
  <c r="D1186" i="9"/>
  <c r="E1186" i="9"/>
  <c r="G1186" i="9"/>
  <c r="D1187" i="9"/>
  <c r="E1187" i="9"/>
  <c r="G1187" i="9"/>
  <c r="D1188" i="9"/>
  <c r="E1188" i="9"/>
  <c r="G1188" i="9"/>
  <c r="D1189" i="9"/>
  <c r="E1189" i="9"/>
  <c r="G1189" i="9"/>
  <c r="D1190" i="9"/>
  <c r="E1190" i="9"/>
  <c r="G1190" i="9"/>
  <c r="D1191" i="9"/>
  <c r="E1191" i="9"/>
  <c r="G1191" i="9"/>
  <c r="D1192" i="9"/>
  <c r="E1192" i="9"/>
  <c r="G1192" i="9"/>
  <c r="D1193" i="9"/>
  <c r="E1193" i="9"/>
  <c r="G1193" i="9"/>
  <c r="D1194" i="9"/>
  <c r="E1194" i="9"/>
  <c r="G1194" i="9"/>
  <c r="D1195" i="9"/>
  <c r="E1195" i="9"/>
  <c r="G1195" i="9"/>
  <c r="D1196" i="9"/>
  <c r="E1196" i="9"/>
  <c r="G1196" i="9"/>
  <c r="D1197" i="9"/>
  <c r="E1197" i="9"/>
  <c r="G1197" i="9"/>
  <c r="D1198" i="9"/>
  <c r="E1198" i="9"/>
  <c r="G1198" i="9"/>
  <c r="D1199" i="9"/>
  <c r="E1199" i="9"/>
  <c r="G1199" i="9"/>
  <c r="D1200" i="9"/>
  <c r="E1200" i="9"/>
  <c r="G1200" i="9"/>
  <c r="D1201" i="9"/>
  <c r="E1201" i="9"/>
  <c r="G1201" i="9"/>
  <c r="D1202" i="9"/>
  <c r="E1202" i="9"/>
  <c r="G1202" i="9"/>
  <c r="D1203" i="9"/>
  <c r="E1203" i="9"/>
  <c r="G1203" i="9"/>
  <c r="D1204" i="9"/>
  <c r="E1204" i="9"/>
  <c r="G1204" i="9"/>
  <c r="D1205" i="9"/>
  <c r="E1205" i="9"/>
  <c r="G1205" i="9"/>
  <c r="D1206" i="9"/>
  <c r="E1206" i="9"/>
  <c r="G1206" i="9"/>
  <c r="D1207" i="9"/>
  <c r="E1207" i="9"/>
  <c r="G1207" i="9"/>
  <c r="D1208" i="9"/>
  <c r="E1208" i="9"/>
  <c r="G1208" i="9"/>
  <c r="D1209" i="9"/>
  <c r="E1209" i="9"/>
  <c r="G1209" i="9"/>
  <c r="D1210" i="9"/>
  <c r="E1210" i="9"/>
  <c r="G1210" i="9"/>
  <c r="D1211" i="9"/>
  <c r="E1211" i="9"/>
  <c r="G1211" i="9"/>
  <c r="D1212" i="9"/>
  <c r="E1212" i="9"/>
  <c r="G1212" i="9"/>
  <c r="D1213" i="9"/>
  <c r="E1213" i="9"/>
  <c r="G1213" i="9"/>
  <c r="D1214" i="9"/>
  <c r="E1214" i="9"/>
  <c r="G1214" i="9"/>
  <c r="D1215" i="9"/>
  <c r="E1215" i="9"/>
  <c r="G1215" i="9"/>
  <c r="D1216" i="9"/>
  <c r="E1216" i="9"/>
  <c r="G1216" i="9"/>
  <c r="D1217" i="9"/>
  <c r="E1217" i="9"/>
  <c r="G1217" i="9"/>
  <c r="D1218" i="9"/>
  <c r="E1218" i="9"/>
  <c r="G1218" i="9"/>
  <c r="D1219" i="9"/>
  <c r="E1219" i="9"/>
  <c r="G1219" i="9"/>
  <c r="D1220" i="9"/>
  <c r="E1220" i="9"/>
  <c r="G1220" i="9"/>
  <c r="D1221" i="9"/>
  <c r="E1221" i="9"/>
  <c r="G1221" i="9"/>
  <c r="D1222" i="9"/>
  <c r="E1222" i="9"/>
  <c r="G1222" i="9"/>
  <c r="D1223" i="9"/>
  <c r="E1223" i="9"/>
  <c r="G1223" i="9"/>
  <c r="D1224" i="9"/>
  <c r="E1224" i="9"/>
  <c r="G1224" i="9"/>
  <c r="D1225" i="9"/>
  <c r="E1225" i="9"/>
  <c r="G1225" i="9"/>
  <c r="D1226" i="9"/>
  <c r="E1226" i="9"/>
  <c r="G1226" i="9"/>
  <c r="D1227" i="9"/>
  <c r="E1227" i="9"/>
  <c r="G1227" i="9"/>
  <c r="D1228" i="9"/>
  <c r="E1228" i="9"/>
  <c r="G1228" i="9"/>
  <c r="D1229" i="9"/>
  <c r="E1229" i="9"/>
  <c r="G1229" i="9"/>
  <c r="D1230" i="9"/>
  <c r="E1230" i="9"/>
  <c r="G1230" i="9"/>
  <c r="D1231" i="9"/>
  <c r="E1231" i="9"/>
  <c r="G1231" i="9"/>
  <c r="D1232" i="9"/>
  <c r="E1232" i="9"/>
  <c r="G1232" i="9"/>
  <c r="D1233" i="9"/>
  <c r="E1233" i="9"/>
  <c r="G1233" i="9"/>
  <c r="D1234" i="9"/>
  <c r="E1234" i="9"/>
  <c r="G1234" i="9"/>
  <c r="D1235" i="9"/>
  <c r="E1235" i="9"/>
  <c r="G1235" i="9"/>
  <c r="D1236" i="9"/>
  <c r="E1236" i="9"/>
  <c r="G1236" i="9"/>
  <c r="D1237" i="9"/>
  <c r="E1237" i="9"/>
  <c r="G1237" i="9"/>
  <c r="D1238" i="9"/>
  <c r="E1238" i="9"/>
  <c r="G1238" i="9"/>
  <c r="D1239" i="9"/>
  <c r="E1239" i="9"/>
  <c r="G1239" i="9"/>
  <c r="D1240" i="9"/>
  <c r="E1240" i="9"/>
  <c r="G1240" i="9"/>
  <c r="D1241" i="9"/>
  <c r="E1241" i="9"/>
  <c r="G1241" i="9"/>
  <c r="D1242" i="9"/>
  <c r="E1242" i="9"/>
  <c r="G1242" i="9"/>
  <c r="D1243" i="9"/>
  <c r="E1243" i="9"/>
  <c r="G1243" i="9"/>
  <c r="D1244" i="9"/>
  <c r="E1244" i="9"/>
  <c r="G1244" i="9"/>
  <c r="D1245" i="9"/>
  <c r="E1245" i="9"/>
  <c r="G1245" i="9"/>
  <c r="D1246" i="9"/>
  <c r="E1246" i="9"/>
  <c r="G1246" i="9"/>
  <c r="D1247" i="9"/>
  <c r="E1247" i="9"/>
  <c r="G1247" i="9"/>
  <c r="D1248" i="9"/>
  <c r="E1248" i="9"/>
  <c r="G1248" i="9"/>
  <c r="D1249" i="9"/>
  <c r="E1249" i="9"/>
  <c r="G1249" i="9"/>
  <c r="D1250" i="9"/>
  <c r="E1250" i="9"/>
  <c r="G1250" i="9"/>
  <c r="D1251" i="9"/>
  <c r="E1251" i="9"/>
  <c r="G1251" i="9"/>
  <c r="D1252" i="9"/>
  <c r="E1252" i="9"/>
  <c r="G1252" i="9"/>
  <c r="D1253" i="9"/>
  <c r="E1253" i="9"/>
  <c r="G1253" i="9"/>
  <c r="D1254" i="9"/>
  <c r="E1254" i="9"/>
  <c r="G1254" i="9"/>
  <c r="D1255" i="9"/>
  <c r="E1255" i="9"/>
  <c r="G1255" i="9"/>
  <c r="D1256" i="9"/>
  <c r="E1256" i="9"/>
  <c r="G1256" i="9"/>
  <c r="D1257" i="9"/>
  <c r="E1257" i="9"/>
  <c r="G1257" i="9"/>
  <c r="D1258" i="9"/>
  <c r="E1258" i="9"/>
  <c r="G1258" i="9"/>
  <c r="D1259" i="9"/>
  <c r="E1259" i="9"/>
  <c r="G1259" i="9"/>
  <c r="D1260" i="9"/>
  <c r="E1260" i="9"/>
  <c r="G1260" i="9"/>
  <c r="D1261" i="9"/>
  <c r="E1261" i="9"/>
  <c r="G1261" i="9"/>
  <c r="D1262" i="9"/>
  <c r="E1262" i="9"/>
  <c r="G1262" i="9"/>
  <c r="D1263" i="9"/>
  <c r="E1263" i="9"/>
  <c r="G1263" i="9"/>
  <c r="D1264" i="9"/>
  <c r="E1264" i="9"/>
  <c r="G1264" i="9"/>
  <c r="D1265" i="9"/>
  <c r="E1265" i="9"/>
  <c r="G1265" i="9"/>
  <c r="D1266" i="9"/>
  <c r="E1266" i="9"/>
  <c r="G1266" i="9"/>
  <c r="D1267" i="9"/>
  <c r="E1267" i="9"/>
  <c r="G1267" i="9"/>
  <c r="D1268" i="9"/>
  <c r="E1268" i="9"/>
  <c r="G1268" i="9"/>
  <c r="D1269" i="9"/>
  <c r="E1269" i="9"/>
  <c r="G1269" i="9"/>
  <c r="D1270" i="9"/>
  <c r="E1270" i="9"/>
  <c r="G1270" i="9"/>
  <c r="D1271" i="9"/>
  <c r="E1271" i="9"/>
  <c r="G1271" i="9"/>
  <c r="D1272" i="9"/>
  <c r="E1272" i="9"/>
  <c r="G1272" i="9"/>
  <c r="D1273" i="9"/>
  <c r="E1273" i="9"/>
  <c r="G1273" i="9"/>
  <c r="D1274" i="9"/>
  <c r="E1274" i="9"/>
  <c r="G1274" i="9"/>
  <c r="D1275" i="9"/>
  <c r="E1275" i="9"/>
  <c r="G1275" i="9"/>
  <c r="D1276" i="9"/>
  <c r="E1276" i="9"/>
  <c r="G1276" i="9"/>
  <c r="D1277" i="9"/>
  <c r="E1277" i="9"/>
  <c r="G1277" i="9"/>
  <c r="D1278" i="9"/>
  <c r="E1278" i="9"/>
  <c r="G1278" i="9"/>
  <c r="D1279" i="9"/>
  <c r="E1279" i="9"/>
  <c r="G1279" i="9"/>
  <c r="D1280" i="9"/>
  <c r="E1280" i="9"/>
  <c r="G1280" i="9"/>
  <c r="D1281" i="9"/>
  <c r="E1281" i="9"/>
  <c r="G1281" i="9"/>
  <c r="D1282" i="9"/>
  <c r="E1282" i="9"/>
  <c r="G1282" i="9"/>
  <c r="D1283" i="9"/>
  <c r="E1283" i="9"/>
  <c r="G1283" i="9"/>
  <c r="D1284" i="9"/>
  <c r="E1284" i="9"/>
  <c r="G1284" i="9"/>
  <c r="D1285" i="9"/>
  <c r="E1285" i="9"/>
  <c r="G1285" i="9"/>
  <c r="D1286" i="9"/>
  <c r="E1286" i="9"/>
  <c r="G1286" i="9"/>
  <c r="D1287" i="9"/>
  <c r="E1287" i="9"/>
  <c r="G1287" i="9"/>
  <c r="D1288" i="9"/>
  <c r="E1288" i="9"/>
  <c r="G1288" i="9"/>
  <c r="D1289" i="9"/>
  <c r="E1289" i="9"/>
  <c r="G1289" i="9"/>
  <c r="D1290" i="9"/>
  <c r="E1290" i="9"/>
  <c r="G1290" i="9"/>
  <c r="D1291" i="9"/>
  <c r="E1291" i="9"/>
  <c r="G1291" i="9"/>
  <c r="D1292" i="9"/>
  <c r="E1292" i="9"/>
  <c r="G1292" i="9"/>
  <c r="D1293" i="9"/>
  <c r="E1293" i="9"/>
  <c r="G1293" i="9"/>
  <c r="D1294" i="9"/>
  <c r="E1294" i="9"/>
  <c r="G1294" i="9"/>
  <c r="D1295" i="9"/>
  <c r="E1295" i="9"/>
  <c r="G1295" i="9"/>
  <c r="D1296" i="9"/>
  <c r="E1296" i="9"/>
  <c r="G1296" i="9"/>
  <c r="D1297" i="9"/>
  <c r="E1297" i="9"/>
  <c r="G1297" i="9"/>
  <c r="D1298" i="9"/>
  <c r="E1298" i="9"/>
  <c r="G1298" i="9"/>
  <c r="D1299" i="9"/>
  <c r="E1299" i="9"/>
  <c r="G1299" i="9"/>
  <c r="D1300" i="9"/>
  <c r="E1300" i="9"/>
  <c r="G1300" i="9"/>
  <c r="D1301" i="9"/>
  <c r="E1301" i="9"/>
  <c r="G1301" i="9"/>
  <c r="D1302" i="9"/>
  <c r="E1302" i="9"/>
  <c r="G1302" i="9"/>
  <c r="D1303" i="9"/>
  <c r="E1303" i="9"/>
  <c r="G1303" i="9"/>
  <c r="D1304" i="9"/>
  <c r="E1304" i="9"/>
  <c r="G1304" i="9"/>
  <c r="D1305" i="9"/>
  <c r="E1305" i="9"/>
  <c r="G1305" i="9"/>
  <c r="D1306" i="9"/>
  <c r="E1306" i="9"/>
  <c r="G1306" i="9"/>
  <c r="D1307" i="9"/>
  <c r="E1307" i="9"/>
  <c r="G1307" i="9"/>
  <c r="D1308" i="9"/>
  <c r="E1308" i="9"/>
  <c r="G1308" i="9"/>
  <c r="D1309" i="9"/>
  <c r="E1309" i="9"/>
  <c r="G1309" i="9"/>
  <c r="D1310" i="9"/>
  <c r="E1310" i="9"/>
  <c r="G1310" i="9"/>
  <c r="D1311" i="9"/>
  <c r="E1311" i="9"/>
  <c r="G1311" i="9"/>
  <c r="D1312" i="9"/>
  <c r="E1312" i="9"/>
  <c r="G1312" i="9"/>
  <c r="D1313" i="9"/>
  <c r="E1313" i="9"/>
  <c r="G1313" i="9"/>
  <c r="D1314" i="9"/>
  <c r="E1314" i="9"/>
  <c r="G1314" i="9"/>
  <c r="D1315" i="9"/>
  <c r="E1315" i="9"/>
  <c r="G1315" i="9"/>
  <c r="D1316" i="9"/>
  <c r="E1316" i="9"/>
  <c r="G1316" i="9"/>
  <c r="D1317" i="9"/>
  <c r="E1317" i="9"/>
  <c r="G1317" i="9"/>
  <c r="D1318" i="9"/>
  <c r="E1318" i="9"/>
  <c r="G1318" i="9"/>
  <c r="D1319" i="9"/>
  <c r="E1319" i="9"/>
  <c r="G1319" i="9"/>
  <c r="D1320" i="9"/>
  <c r="E1320" i="9"/>
  <c r="G1320" i="9"/>
  <c r="D1321" i="9"/>
  <c r="E1321" i="9"/>
  <c r="G1321" i="9"/>
  <c r="D1322" i="9"/>
  <c r="E1322" i="9"/>
  <c r="G1322" i="9"/>
  <c r="D1323" i="9"/>
  <c r="E1323" i="9"/>
  <c r="G1323" i="9"/>
  <c r="D1324" i="9"/>
  <c r="E1324" i="9"/>
  <c r="G1324" i="9"/>
  <c r="D1325" i="9"/>
  <c r="E1325" i="9"/>
  <c r="G1325" i="9"/>
  <c r="D1326" i="9"/>
  <c r="E1326" i="9"/>
  <c r="G1326" i="9"/>
  <c r="D1327" i="9"/>
  <c r="E1327" i="9"/>
  <c r="G1327" i="9"/>
  <c r="D1328" i="9"/>
  <c r="E1328" i="9"/>
  <c r="G1328" i="9"/>
  <c r="D1329" i="9"/>
  <c r="E1329" i="9"/>
  <c r="G1329" i="9"/>
  <c r="D1330" i="9"/>
  <c r="E1330" i="9"/>
  <c r="G1330" i="9"/>
  <c r="D1331" i="9"/>
  <c r="E1331" i="9"/>
  <c r="G1331" i="9"/>
  <c r="D1332" i="9"/>
  <c r="E1332" i="9"/>
  <c r="G1332" i="9"/>
  <c r="D1333" i="9"/>
  <c r="E1333" i="9"/>
  <c r="G1333" i="9"/>
  <c r="D1334" i="9"/>
  <c r="E1334" i="9"/>
  <c r="G1334" i="9"/>
  <c r="D1335" i="9"/>
  <c r="E1335" i="9"/>
  <c r="G1335" i="9"/>
  <c r="D1336" i="9"/>
  <c r="E1336" i="9"/>
  <c r="G1336" i="9"/>
  <c r="D1337" i="9"/>
  <c r="E1337" i="9"/>
  <c r="G1337" i="9"/>
  <c r="D1338" i="9"/>
  <c r="E1338" i="9"/>
  <c r="G1338" i="9"/>
  <c r="D1339" i="9"/>
  <c r="E1339" i="9"/>
  <c r="G1339" i="9"/>
  <c r="D1340" i="9"/>
  <c r="E1340" i="9"/>
  <c r="G1340" i="9"/>
  <c r="D1341" i="9"/>
  <c r="E1341" i="9"/>
  <c r="G1341" i="9"/>
  <c r="D1342" i="9"/>
  <c r="E1342" i="9"/>
  <c r="G1342" i="9"/>
  <c r="D1343" i="9"/>
  <c r="E1343" i="9"/>
  <c r="G1343" i="9"/>
  <c r="D1344" i="9"/>
  <c r="E1344" i="9"/>
  <c r="G1344" i="9"/>
  <c r="D1345" i="9"/>
  <c r="E1345" i="9"/>
  <c r="G1345" i="9"/>
  <c r="D1346" i="9"/>
  <c r="E1346" i="9"/>
  <c r="G1346" i="9"/>
  <c r="D1347" i="9"/>
  <c r="E1347" i="9"/>
  <c r="G1347" i="9"/>
  <c r="D1348" i="9"/>
  <c r="E1348" i="9"/>
  <c r="G1348" i="9"/>
  <c r="D1349" i="9"/>
  <c r="E1349" i="9"/>
  <c r="G1349" i="9"/>
  <c r="D1350" i="9"/>
  <c r="E1350" i="9"/>
  <c r="G1350" i="9"/>
  <c r="D1351" i="9"/>
  <c r="E1351" i="9"/>
  <c r="G1351" i="9"/>
  <c r="D1352" i="9"/>
  <c r="E1352" i="9"/>
  <c r="G1352" i="9"/>
  <c r="D1353" i="9"/>
  <c r="E1353" i="9"/>
  <c r="G1353" i="9"/>
  <c r="D1354" i="9"/>
  <c r="E1354" i="9"/>
  <c r="G1354" i="9"/>
  <c r="D1355" i="9"/>
  <c r="E1355" i="9"/>
  <c r="G1355" i="9"/>
  <c r="D1356" i="9"/>
  <c r="E1356" i="9"/>
  <c r="G1356" i="9"/>
  <c r="D1357" i="9"/>
  <c r="E1357" i="9"/>
  <c r="G1357" i="9"/>
  <c r="D1358" i="9"/>
  <c r="E1358" i="9"/>
  <c r="G1358" i="9"/>
  <c r="D1359" i="9"/>
  <c r="E1359" i="9"/>
  <c r="G1359" i="9"/>
  <c r="D1360" i="9"/>
  <c r="E1360" i="9"/>
  <c r="G1360" i="9"/>
  <c r="D1361" i="9"/>
  <c r="E1361" i="9"/>
  <c r="G1361" i="9"/>
  <c r="D1362" i="9"/>
  <c r="E1362" i="9"/>
  <c r="G1362" i="9"/>
  <c r="D1363" i="9"/>
  <c r="E1363" i="9"/>
  <c r="G1363" i="9"/>
  <c r="D1364" i="9"/>
  <c r="E1364" i="9"/>
  <c r="G1364" i="9"/>
  <c r="D1365" i="9"/>
  <c r="E1365" i="9"/>
  <c r="G1365" i="9"/>
  <c r="D1366" i="9"/>
  <c r="E1366" i="9"/>
  <c r="G1366" i="9"/>
  <c r="D1367" i="9"/>
  <c r="E1367" i="9"/>
  <c r="G1367" i="9"/>
  <c r="D1368" i="9"/>
  <c r="E1368" i="9"/>
  <c r="G1368" i="9"/>
  <c r="D1369" i="9"/>
  <c r="E1369" i="9"/>
  <c r="G1369" i="9"/>
  <c r="D1370" i="9"/>
  <c r="E1370" i="9"/>
  <c r="G1370" i="9"/>
  <c r="D1371" i="9"/>
  <c r="E1371" i="9"/>
  <c r="G1371" i="9"/>
  <c r="D1372" i="9"/>
  <c r="E1372" i="9"/>
  <c r="G1372" i="9"/>
  <c r="D1373" i="9"/>
  <c r="E1373" i="9"/>
  <c r="G1373" i="9"/>
  <c r="D1374" i="9"/>
  <c r="E1374" i="9"/>
  <c r="G1374" i="9"/>
  <c r="D1375" i="9"/>
  <c r="E1375" i="9"/>
  <c r="G1375" i="9"/>
  <c r="D1376" i="9"/>
  <c r="E1376" i="9"/>
  <c r="G1376" i="9"/>
  <c r="D1377" i="9"/>
  <c r="E1377" i="9"/>
  <c r="G1377" i="9"/>
  <c r="D1378" i="9"/>
  <c r="E1378" i="9"/>
  <c r="G1378" i="9"/>
  <c r="D1379" i="9"/>
  <c r="E1379" i="9"/>
  <c r="G1379" i="9"/>
  <c r="D1380" i="9"/>
  <c r="E1380" i="9"/>
  <c r="G1380" i="9"/>
  <c r="D1381" i="9"/>
  <c r="E1381" i="9"/>
  <c r="G1381" i="9"/>
  <c r="D1382" i="9"/>
  <c r="E1382" i="9"/>
  <c r="G1382" i="9"/>
  <c r="D1383" i="9"/>
  <c r="E1383" i="9"/>
  <c r="G1383" i="9"/>
  <c r="D1384" i="9"/>
  <c r="E1384" i="9"/>
  <c r="G1384" i="9"/>
  <c r="D1385" i="9"/>
  <c r="E1385" i="9"/>
  <c r="G1385" i="9"/>
  <c r="D1386" i="9"/>
  <c r="E1386" i="9"/>
  <c r="G1386" i="9"/>
  <c r="D1387" i="9"/>
  <c r="E1387" i="9"/>
  <c r="G1387" i="9"/>
  <c r="D1388" i="9"/>
  <c r="E1388" i="9"/>
  <c r="G1388" i="9"/>
  <c r="D1389" i="9"/>
  <c r="E1389" i="9"/>
  <c r="G1389" i="9"/>
  <c r="D1390" i="9"/>
  <c r="E1390" i="9"/>
  <c r="G1390" i="9"/>
  <c r="D1391" i="9"/>
  <c r="E1391" i="9"/>
  <c r="G1391" i="9"/>
  <c r="D1392" i="9"/>
  <c r="E1392" i="9"/>
  <c r="G1392" i="9"/>
  <c r="D1393" i="9"/>
  <c r="E1393" i="9"/>
  <c r="G1393" i="9"/>
  <c r="D1394" i="9"/>
  <c r="E1394" i="9"/>
  <c r="G1394" i="9"/>
  <c r="D1395" i="9"/>
  <c r="E1395" i="9"/>
  <c r="G1395" i="9"/>
  <c r="D1396" i="9"/>
  <c r="E1396" i="9"/>
  <c r="G1396" i="9"/>
  <c r="D1397" i="9"/>
  <c r="E1397" i="9"/>
  <c r="G1397" i="9"/>
  <c r="D1398" i="9"/>
  <c r="E1398" i="9"/>
  <c r="G1398" i="9"/>
  <c r="D1399" i="9"/>
  <c r="E1399" i="9"/>
  <c r="G1399" i="9"/>
  <c r="D1400" i="9"/>
  <c r="E1400" i="9"/>
  <c r="G1400" i="9"/>
  <c r="D1401" i="9"/>
  <c r="E1401" i="9"/>
  <c r="G1401" i="9"/>
  <c r="D1402" i="9"/>
  <c r="E1402" i="9"/>
  <c r="G1402" i="9"/>
  <c r="D1403" i="9"/>
  <c r="E1403" i="9"/>
  <c r="G1403" i="9"/>
  <c r="D1404" i="9"/>
  <c r="E1404" i="9"/>
  <c r="G1404" i="9"/>
  <c r="D1405" i="9"/>
  <c r="E1405" i="9"/>
  <c r="G1405" i="9"/>
  <c r="D1406" i="9"/>
  <c r="E1406" i="9"/>
  <c r="G1406" i="9"/>
  <c r="D1407" i="9"/>
  <c r="E1407" i="9"/>
  <c r="G1407" i="9"/>
  <c r="D1408" i="9"/>
  <c r="E1408" i="9"/>
  <c r="G1408" i="9"/>
  <c r="D1409" i="9"/>
  <c r="E1409" i="9"/>
  <c r="G1409" i="9"/>
  <c r="D1410" i="9"/>
  <c r="E1410" i="9"/>
  <c r="G1410" i="9"/>
  <c r="D1411" i="9"/>
  <c r="E1411" i="9"/>
  <c r="G1411" i="9"/>
  <c r="D1412" i="9"/>
  <c r="E1412" i="9"/>
  <c r="G1412" i="9"/>
  <c r="D1413" i="9"/>
  <c r="E1413" i="9"/>
  <c r="G1413" i="9"/>
  <c r="D1414" i="9"/>
  <c r="E1414" i="9"/>
  <c r="G1414" i="9"/>
  <c r="D1415" i="9"/>
  <c r="E1415" i="9"/>
  <c r="G1415" i="9"/>
  <c r="D1416" i="9"/>
  <c r="E1416" i="9"/>
  <c r="G1416" i="9"/>
  <c r="D1417" i="9"/>
  <c r="E1417" i="9"/>
  <c r="G1417" i="9"/>
  <c r="D1418" i="9"/>
  <c r="E1418" i="9"/>
  <c r="G1418" i="9"/>
  <c r="D1419" i="9"/>
  <c r="E1419" i="9"/>
  <c r="G1419" i="9"/>
  <c r="D1420" i="9"/>
  <c r="E1420" i="9"/>
  <c r="G1420" i="9"/>
  <c r="D1421" i="9"/>
  <c r="E1421" i="9"/>
  <c r="G1421" i="9"/>
  <c r="D1422" i="9"/>
  <c r="E1422" i="9"/>
  <c r="G1422" i="9"/>
  <c r="D1423" i="9"/>
  <c r="E1423" i="9"/>
  <c r="G1423" i="9"/>
  <c r="D1424" i="9"/>
  <c r="E1424" i="9"/>
  <c r="G1424" i="9"/>
  <c r="D1425" i="9"/>
  <c r="E1425" i="9"/>
  <c r="G1425" i="9"/>
  <c r="D1426" i="9"/>
  <c r="E1426" i="9"/>
  <c r="G1426" i="9"/>
  <c r="D1427" i="9"/>
  <c r="E1427" i="9"/>
  <c r="G1427" i="9"/>
  <c r="D1428" i="9"/>
  <c r="E1428" i="9"/>
  <c r="G1428" i="9"/>
  <c r="D1429" i="9"/>
  <c r="E1429" i="9"/>
  <c r="G1429" i="9"/>
  <c r="D1430" i="9"/>
  <c r="E1430" i="9"/>
  <c r="G1430" i="9"/>
  <c r="D1431" i="9"/>
  <c r="E1431" i="9"/>
  <c r="G1431" i="9"/>
  <c r="D1432" i="9"/>
  <c r="E1432" i="9"/>
  <c r="G1432" i="9"/>
  <c r="D1433" i="9"/>
  <c r="E1433" i="9"/>
  <c r="G1433" i="9"/>
  <c r="D1434" i="9"/>
  <c r="E1434" i="9"/>
  <c r="G1434" i="9"/>
  <c r="D1435" i="9"/>
  <c r="E1435" i="9"/>
  <c r="G1435" i="9"/>
  <c r="D1436" i="9"/>
  <c r="E1436" i="9"/>
  <c r="G1436" i="9"/>
  <c r="D1437" i="9"/>
  <c r="E1437" i="9"/>
  <c r="G1437" i="9"/>
  <c r="D1438" i="9"/>
  <c r="E1438" i="9"/>
  <c r="G1438" i="9"/>
  <c r="D1439" i="9"/>
  <c r="E1439" i="9"/>
  <c r="G1439" i="9"/>
  <c r="D1440" i="9"/>
  <c r="E1440" i="9"/>
  <c r="G1440" i="9"/>
  <c r="D1441" i="9"/>
  <c r="E1441" i="9"/>
  <c r="G1441" i="9"/>
  <c r="D1442" i="9"/>
  <c r="E1442" i="9"/>
  <c r="G1442" i="9"/>
  <c r="D1443" i="9"/>
  <c r="E1443" i="9"/>
  <c r="G1443" i="9"/>
  <c r="D1444" i="9"/>
  <c r="E1444" i="9"/>
  <c r="G1444" i="9"/>
  <c r="D1445" i="9"/>
  <c r="E1445" i="9"/>
  <c r="G1445" i="9"/>
  <c r="D1446" i="9"/>
  <c r="E1446" i="9"/>
  <c r="G1446" i="9"/>
  <c r="D1447" i="9"/>
  <c r="E1447" i="9"/>
  <c r="G1447" i="9"/>
  <c r="D1448" i="9"/>
  <c r="E1448" i="9"/>
  <c r="G1448" i="9"/>
  <c r="D1449" i="9"/>
  <c r="E1449" i="9"/>
  <c r="G1449" i="9"/>
  <c r="D1450" i="9"/>
  <c r="E1450" i="9"/>
  <c r="G1450" i="9"/>
  <c r="D1451" i="9"/>
  <c r="E1451" i="9"/>
  <c r="G1451" i="9"/>
  <c r="D1452" i="9"/>
  <c r="E1452" i="9"/>
  <c r="G1452" i="9"/>
  <c r="D1453" i="9"/>
  <c r="E1453" i="9"/>
  <c r="G1453" i="9"/>
  <c r="D1454" i="9"/>
  <c r="E1454" i="9"/>
  <c r="G1454" i="9"/>
  <c r="D1455" i="9"/>
  <c r="E1455" i="9"/>
  <c r="G1455" i="9"/>
  <c r="D1456" i="9"/>
  <c r="E1456" i="9"/>
  <c r="G1456" i="9"/>
  <c r="D1457" i="9"/>
  <c r="E1457" i="9"/>
  <c r="G1457" i="9"/>
  <c r="D1458" i="9"/>
  <c r="E1458" i="9"/>
  <c r="G1458" i="9"/>
  <c r="D1459" i="9"/>
  <c r="E1459" i="9"/>
  <c r="G1459" i="9"/>
  <c r="D1460" i="9"/>
  <c r="E1460" i="9"/>
  <c r="G1460" i="9"/>
  <c r="D1461" i="9"/>
  <c r="E1461" i="9"/>
  <c r="G1461" i="9"/>
  <c r="D1462" i="9"/>
  <c r="E1462" i="9"/>
  <c r="G1462" i="9"/>
  <c r="D1463" i="9"/>
  <c r="E1463" i="9"/>
  <c r="G1463" i="9"/>
  <c r="D1464" i="9"/>
  <c r="E1464" i="9"/>
  <c r="G1464" i="9"/>
  <c r="D1465" i="9"/>
  <c r="E1465" i="9"/>
  <c r="G1465" i="9"/>
  <c r="D1466" i="9"/>
  <c r="E1466" i="9"/>
  <c r="G1466" i="9"/>
  <c r="D1467" i="9"/>
  <c r="E1467" i="9"/>
  <c r="G1467" i="9"/>
  <c r="D1468" i="9"/>
  <c r="E1468" i="9"/>
  <c r="G1468" i="9"/>
  <c r="D1469" i="9"/>
  <c r="E1469" i="9"/>
  <c r="G1469" i="9"/>
  <c r="D1470" i="9"/>
  <c r="E1470" i="9"/>
  <c r="G1470" i="9"/>
  <c r="D1471" i="9"/>
  <c r="E1471" i="9"/>
  <c r="G1471" i="9"/>
  <c r="D1472" i="9"/>
  <c r="E1472" i="9"/>
  <c r="G1472" i="9"/>
  <c r="D1473" i="9"/>
  <c r="E1473" i="9"/>
  <c r="G1473" i="9"/>
  <c r="D1474" i="9"/>
  <c r="E1474" i="9"/>
  <c r="G1474" i="9"/>
  <c r="D1475" i="9"/>
  <c r="E1475" i="9"/>
  <c r="G1475" i="9"/>
  <c r="D1476" i="9"/>
  <c r="E1476" i="9"/>
  <c r="G1476" i="9"/>
  <c r="D1477" i="9"/>
  <c r="E1477" i="9"/>
  <c r="G1477" i="9"/>
  <c r="D1478" i="9"/>
  <c r="E1478" i="9"/>
  <c r="G1478" i="9"/>
  <c r="D1479" i="9"/>
  <c r="E1479" i="9"/>
  <c r="G1479" i="9"/>
  <c r="D1480" i="9"/>
  <c r="E1480" i="9"/>
  <c r="G1480" i="9"/>
  <c r="D1481" i="9"/>
  <c r="E1481" i="9"/>
  <c r="G1481" i="9"/>
  <c r="D1482" i="9"/>
  <c r="E1482" i="9"/>
  <c r="G1482" i="9"/>
  <c r="D1483" i="9"/>
  <c r="E1483" i="9"/>
  <c r="G1483" i="9"/>
  <c r="D1484" i="9"/>
  <c r="E1484" i="9"/>
  <c r="G1484" i="9"/>
  <c r="D1485" i="9"/>
  <c r="E1485" i="9"/>
  <c r="G1485" i="9"/>
  <c r="D1486" i="9"/>
  <c r="E1486" i="9"/>
  <c r="G1486" i="9"/>
  <c r="D1487" i="9"/>
  <c r="E1487" i="9"/>
  <c r="G1487" i="9"/>
  <c r="D1488" i="9"/>
  <c r="E1488" i="9"/>
  <c r="G1488" i="9"/>
  <c r="D1489" i="9"/>
  <c r="E1489" i="9"/>
  <c r="G1489" i="9"/>
  <c r="D1490" i="9"/>
  <c r="E1490" i="9"/>
  <c r="G1490" i="9"/>
  <c r="D1491" i="9"/>
  <c r="E1491" i="9"/>
  <c r="G1491" i="9"/>
  <c r="D1492" i="9"/>
  <c r="E1492" i="9"/>
  <c r="G1492" i="9"/>
  <c r="D1493" i="9"/>
  <c r="E1493" i="9"/>
  <c r="G1493" i="9"/>
  <c r="D1494" i="9"/>
  <c r="E1494" i="9"/>
  <c r="G1494" i="9"/>
  <c r="D1495" i="9"/>
  <c r="E1495" i="9"/>
  <c r="G1495" i="9"/>
  <c r="D1496" i="9"/>
  <c r="E1496" i="9"/>
  <c r="G1496" i="9"/>
  <c r="D1497" i="9"/>
  <c r="E1497" i="9"/>
  <c r="G1497" i="9"/>
  <c r="D1498" i="9"/>
  <c r="E1498" i="9"/>
  <c r="G1498" i="9"/>
  <c r="D1499" i="9"/>
  <c r="E1499" i="9"/>
  <c r="G1499" i="9"/>
  <c r="D1500" i="9"/>
  <c r="E1500" i="9"/>
  <c r="G1500" i="9"/>
  <c r="D1501" i="9"/>
  <c r="E1501" i="9"/>
  <c r="G1501" i="9"/>
  <c r="D1502" i="9"/>
  <c r="E1502" i="9"/>
  <c r="G1502" i="9"/>
  <c r="D1503" i="9"/>
  <c r="E1503" i="9"/>
  <c r="G1503" i="9"/>
  <c r="D1504" i="9"/>
  <c r="E1504" i="9"/>
  <c r="G1504" i="9"/>
  <c r="D1505" i="9"/>
  <c r="E1505" i="9"/>
  <c r="G1505" i="9"/>
  <c r="D1506" i="9"/>
  <c r="E1506" i="9"/>
  <c r="G1506" i="9"/>
  <c r="D1507" i="9"/>
  <c r="E1507" i="9"/>
  <c r="G1507" i="9"/>
  <c r="D1508" i="9"/>
  <c r="E1508" i="9"/>
  <c r="G1508" i="9"/>
  <c r="D1509" i="9"/>
  <c r="E1509" i="9"/>
  <c r="G1509" i="9"/>
  <c r="D1510" i="9"/>
  <c r="E1510" i="9"/>
  <c r="G1510" i="9"/>
  <c r="D1511" i="9"/>
  <c r="E1511" i="9"/>
  <c r="G1511" i="9"/>
  <c r="D1512" i="9"/>
  <c r="E1512" i="9"/>
  <c r="G1512" i="9"/>
  <c r="D1513" i="9"/>
  <c r="E1513" i="9"/>
  <c r="G1513" i="9"/>
  <c r="D1514" i="9"/>
  <c r="E1514" i="9"/>
  <c r="G1514" i="9"/>
  <c r="D1515" i="9"/>
  <c r="E1515" i="9"/>
  <c r="G1515" i="9"/>
  <c r="D1516" i="9"/>
  <c r="E1516" i="9"/>
  <c r="G1516" i="9"/>
  <c r="D1517" i="9"/>
  <c r="E1517" i="9"/>
  <c r="G1517" i="9"/>
  <c r="D1518" i="9"/>
  <c r="E1518" i="9"/>
  <c r="G1518" i="9"/>
  <c r="D1519" i="9"/>
  <c r="E1519" i="9"/>
  <c r="G1519" i="9"/>
  <c r="D1520" i="9"/>
  <c r="E1520" i="9"/>
  <c r="G1520" i="9"/>
  <c r="D1521" i="9"/>
  <c r="E1521" i="9"/>
  <c r="G1521" i="9"/>
  <c r="D1522" i="9"/>
  <c r="E1522" i="9"/>
  <c r="G1522" i="9"/>
  <c r="D1523" i="9"/>
  <c r="E1523" i="9"/>
  <c r="G1523" i="9"/>
  <c r="D1524" i="9"/>
  <c r="E1524" i="9"/>
  <c r="G1524" i="9"/>
  <c r="D1525" i="9"/>
  <c r="E1525" i="9"/>
  <c r="G1525" i="9"/>
  <c r="D1526" i="9"/>
  <c r="E1526" i="9"/>
  <c r="G1526" i="9"/>
  <c r="D1527" i="9"/>
  <c r="E1527" i="9"/>
  <c r="G1527" i="9"/>
  <c r="D1528" i="9"/>
  <c r="E1528" i="9"/>
  <c r="G1528" i="9"/>
  <c r="D1529" i="9"/>
  <c r="E1529" i="9"/>
  <c r="G1529" i="9"/>
  <c r="D1530" i="9"/>
  <c r="E1530" i="9"/>
  <c r="G1530" i="9"/>
  <c r="D1531" i="9"/>
  <c r="E1531" i="9"/>
  <c r="G1531" i="9"/>
  <c r="D1532" i="9"/>
  <c r="E1532" i="9"/>
  <c r="G1532" i="9"/>
  <c r="D1533" i="9"/>
  <c r="E1533" i="9"/>
  <c r="G1533" i="9"/>
  <c r="D1534" i="9"/>
  <c r="E1534" i="9"/>
  <c r="G1534" i="9"/>
  <c r="D1535" i="9"/>
  <c r="E1535" i="9"/>
  <c r="G1535" i="9"/>
  <c r="D1536" i="9"/>
  <c r="E1536" i="9"/>
  <c r="G1536" i="9"/>
  <c r="D1537" i="9"/>
  <c r="E1537" i="9"/>
  <c r="G1537" i="9"/>
  <c r="D1538" i="9"/>
  <c r="E1538" i="9"/>
  <c r="G1538" i="9"/>
  <c r="D1539" i="9"/>
  <c r="E1539" i="9"/>
  <c r="G1539" i="9"/>
  <c r="D1540" i="9"/>
  <c r="E1540" i="9"/>
  <c r="G1540" i="9"/>
  <c r="D1541" i="9"/>
  <c r="E1541" i="9"/>
  <c r="G1541" i="9"/>
  <c r="D1542" i="9"/>
  <c r="E1542" i="9"/>
  <c r="G1542" i="9"/>
  <c r="D1543" i="9"/>
  <c r="E1543" i="9"/>
  <c r="G1543" i="9"/>
  <c r="D1544" i="9"/>
  <c r="E1544" i="9"/>
  <c r="G1544" i="9"/>
  <c r="D1545" i="9"/>
  <c r="E1545" i="9"/>
  <c r="G1545" i="9"/>
  <c r="D1546" i="9"/>
  <c r="E1546" i="9"/>
  <c r="G1546" i="9"/>
  <c r="D1547" i="9"/>
  <c r="E1547" i="9"/>
  <c r="G1547" i="9"/>
  <c r="D1548" i="9"/>
  <c r="E1548" i="9"/>
  <c r="G1548" i="9"/>
  <c r="D1549" i="9"/>
  <c r="E1549" i="9"/>
  <c r="G1549" i="9"/>
  <c r="D1550" i="9"/>
  <c r="E1550" i="9"/>
  <c r="G1550" i="9"/>
  <c r="D1551" i="9"/>
  <c r="E1551" i="9"/>
  <c r="G1551" i="9"/>
  <c r="D1552" i="9"/>
  <c r="E1552" i="9"/>
  <c r="G1552" i="9"/>
  <c r="D1553" i="9"/>
  <c r="E1553" i="9"/>
  <c r="G1553" i="9"/>
  <c r="D1554" i="9"/>
  <c r="E1554" i="9"/>
  <c r="G1554" i="9"/>
  <c r="D1555" i="9"/>
  <c r="E1555" i="9"/>
  <c r="G1555" i="9"/>
  <c r="D1556" i="9"/>
  <c r="E1556" i="9"/>
  <c r="G1556" i="9"/>
  <c r="D1557" i="9"/>
  <c r="E1557" i="9"/>
  <c r="G1557" i="9"/>
  <c r="D1558" i="9"/>
  <c r="E1558" i="9"/>
  <c r="G1558" i="9"/>
  <c r="D1559" i="9"/>
  <c r="E1559" i="9"/>
  <c r="G1559" i="9"/>
  <c r="D1560" i="9"/>
  <c r="E1560" i="9"/>
  <c r="G1560" i="9"/>
  <c r="D1561" i="9"/>
  <c r="E1561" i="9"/>
  <c r="G1561" i="9"/>
  <c r="D1562" i="9"/>
  <c r="E1562" i="9"/>
  <c r="G1562" i="9"/>
  <c r="D1563" i="9"/>
  <c r="E1563" i="9"/>
  <c r="G1563" i="9"/>
  <c r="D1564" i="9"/>
  <c r="E1564" i="9"/>
  <c r="G1564" i="9"/>
  <c r="D1565" i="9"/>
  <c r="E1565" i="9"/>
  <c r="G1565" i="9"/>
  <c r="D1566" i="9"/>
  <c r="E1566" i="9"/>
  <c r="G1566" i="9"/>
  <c r="D1567" i="9"/>
  <c r="E1567" i="9"/>
  <c r="G1567" i="9"/>
  <c r="D1568" i="9"/>
  <c r="E1568" i="9"/>
  <c r="G1568" i="9"/>
  <c r="D1569" i="9"/>
  <c r="E1569" i="9"/>
  <c r="G1569" i="9"/>
  <c r="D1570" i="9"/>
  <c r="E1570" i="9"/>
  <c r="G1570" i="9"/>
  <c r="D1571" i="9"/>
  <c r="E1571" i="9"/>
  <c r="G1571" i="9"/>
  <c r="D1572" i="9"/>
  <c r="E1572" i="9"/>
  <c r="G1572" i="9"/>
  <c r="D1573" i="9"/>
  <c r="E1573" i="9"/>
  <c r="G1573" i="9"/>
  <c r="D1574" i="9"/>
  <c r="E1574" i="9"/>
  <c r="G1574" i="9"/>
  <c r="D1575" i="9"/>
  <c r="E1575" i="9"/>
  <c r="G1575" i="9"/>
  <c r="D1576" i="9"/>
  <c r="E1576" i="9"/>
  <c r="G1576" i="9"/>
  <c r="D1577" i="9"/>
  <c r="E1577" i="9"/>
  <c r="G1577" i="9"/>
  <c r="D1578" i="9"/>
  <c r="E1578" i="9"/>
  <c r="G1578" i="9"/>
  <c r="D1579" i="9"/>
  <c r="E1579" i="9"/>
  <c r="G1579" i="9"/>
  <c r="D1580" i="9"/>
  <c r="E1580" i="9"/>
  <c r="G1580" i="9"/>
  <c r="D1581" i="9"/>
  <c r="E1581" i="9"/>
  <c r="G1581" i="9"/>
  <c r="D1582" i="9"/>
  <c r="E1582" i="9"/>
  <c r="G1582" i="9"/>
  <c r="D1583" i="9"/>
  <c r="E1583" i="9"/>
  <c r="G1583" i="9"/>
  <c r="D1584" i="9"/>
  <c r="E1584" i="9"/>
  <c r="G1584" i="9"/>
  <c r="D1585" i="9"/>
  <c r="E1585" i="9"/>
  <c r="G1585" i="9"/>
  <c r="D1586" i="9"/>
  <c r="E1586" i="9"/>
  <c r="G1586" i="9"/>
  <c r="D1587" i="9"/>
  <c r="E1587" i="9"/>
  <c r="G1587" i="9"/>
  <c r="D1588" i="9"/>
  <c r="E1588" i="9"/>
  <c r="G1588" i="9"/>
  <c r="D1589" i="9"/>
  <c r="E1589" i="9"/>
  <c r="G1589" i="9"/>
  <c r="D1590" i="9"/>
  <c r="E1590" i="9"/>
  <c r="G1590" i="9"/>
  <c r="D1591" i="9"/>
  <c r="E1591" i="9"/>
  <c r="G1591" i="9"/>
  <c r="D1592" i="9"/>
  <c r="E1592" i="9"/>
  <c r="G1592" i="9"/>
  <c r="D1593" i="9"/>
  <c r="E1593" i="9"/>
  <c r="G1593" i="9"/>
  <c r="D1594" i="9"/>
  <c r="E1594" i="9"/>
  <c r="G1594" i="9"/>
  <c r="D1595" i="9"/>
  <c r="E1595" i="9"/>
  <c r="G1595" i="9"/>
  <c r="D1596" i="9"/>
  <c r="E1596" i="9"/>
  <c r="G1596" i="9"/>
  <c r="D1597" i="9"/>
  <c r="E1597" i="9"/>
  <c r="G1597" i="9"/>
  <c r="D1598" i="9"/>
  <c r="E1598" i="9"/>
  <c r="G1598" i="9"/>
  <c r="D1599" i="9"/>
  <c r="E1599" i="9"/>
  <c r="G1599" i="9"/>
  <c r="D1600" i="9"/>
  <c r="E1600" i="9"/>
  <c r="G1600" i="9"/>
  <c r="D1601" i="9"/>
  <c r="E1601" i="9"/>
  <c r="G1601" i="9"/>
  <c r="D1602" i="9"/>
  <c r="E1602" i="9"/>
  <c r="G1602" i="9"/>
  <c r="D1603" i="9"/>
  <c r="E1603" i="9"/>
  <c r="G1603" i="9"/>
  <c r="D1604" i="9"/>
  <c r="E1604" i="9"/>
  <c r="G1604" i="9"/>
  <c r="D1605" i="9"/>
  <c r="E1605" i="9"/>
  <c r="G1605" i="9"/>
  <c r="D1606" i="9"/>
  <c r="E1606" i="9"/>
  <c r="G1606" i="9"/>
  <c r="D1607" i="9"/>
  <c r="E1607" i="9"/>
  <c r="G1607" i="9"/>
  <c r="D1608" i="9"/>
  <c r="E1608" i="9"/>
  <c r="G1608" i="9"/>
  <c r="D1609" i="9"/>
  <c r="E1609" i="9"/>
  <c r="G1609" i="9"/>
  <c r="D1610" i="9"/>
  <c r="E1610" i="9"/>
  <c r="G1610" i="9"/>
  <c r="D1611" i="9"/>
  <c r="E1611" i="9"/>
  <c r="G1611" i="9"/>
  <c r="D1612" i="9"/>
  <c r="E1612" i="9"/>
  <c r="G1612" i="9"/>
  <c r="D1613" i="9"/>
  <c r="E1613" i="9"/>
  <c r="G1613" i="9"/>
  <c r="D1614" i="9"/>
  <c r="E1614" i="9"/>
  <c r="G1614" i="9"/>
  <c r="D1615" i="9"/>
  <c r="E1615" i="9"/>
  <c r="G1615" i="9"/>
  <c r="D1616" i="9"/>
  <c r="E1616" i="9"/>
  <c r="G1616" i="9"/>
  <c r="D1617" i="9"/>
  <c r="E1617" i="9"/>
  <c r="G1617" i="9"/>
  <c r="D1618" i="9"/>
  <c r="E1618" i="9"/>
  <c r="G1618" i="9"/>
  <c r="D1619" i="9"/>
  <c r="E1619" i="9"/>
  <c r="G1619" i="9"/>
  <c r="D1620" i="9"/>
  <c r="E1620" i="9"/>
  <c r="G1620" i="9"/>
  <c r="D1621" i="9"/>
  <c r="E1621" i="9"/>
  <c r="G1621" i="9"/>
  <c r="D1622" i="9"/>
  <c r="E1622" i="9"/>
  <c r="G1622" i="9"/>
  <c r="D1623" i="9"/>
  <c r="E1623" i="9"/>
  <c r="G1623" i="9"/>
  <c r="D1624" i="9"/>
  <c r="E1624" i="9"/>
  <c r="G1624" i="9"/>
  <c r="D1625" i="9"/>
  <c r="E1625" i="9"/>
  <c r="G1625" i="9"/>
  <c r="D1626" i="9"/>
  <c r="E1626" i="9"/>
  <c r="G1626" i="9"/>
  <c r="D1627" i="9"/>
  <c r="E1627" i="9"/>
  <c r="G1627" i="9"/>
  <c r="D1628" i="9"/>
  <c r="E1628" i="9"/>
  <c r="G1628" i="9"/>
  <c r="D1629" i="9"/>
  <c r="E1629" i="9"/>
  <c r="G1629" i="9"/>
  <c r="D1630" i="9"/>
  <c r="E1630" i="9"/>
  <c r="G1630" i="9"/>
  <c r="D1631" i="9"/>
  <c r="E1631" i="9"/>
  <c r="G1631" i="9"/>
  <c r="D1632" i="9"/>
  <c r="E1632" i="9"/>
  <c r="G1632" i="9"/>
  <c r="D1633" i="9"/>
  <c r="E1633" i="9"/>
  <c r="G1633" i="9"/>
  <c r="D1634" i="9"/>
  <c r="E1634" i="9"/>
  <c r="G1634" i="9"/>
  <c r="D1635" i="9"/>
  <c r="E1635" i="9"/>
  <c r="G1635" i="9"/>
  <c r="D1636" i="9"/>
  <c r="E1636" i="9"/>
  <c r="G1636" i="9"/>
  <c r="D1637" i="9"/>
  <c r="E1637" i="9"/>
  <c r="G1637" i="9"/>
  <c r="D1638" i="9"/>
  <c r="E1638" i="9"/>
  <c r="G1638" i="9"/>
  <c r="D1639" i="9"/>
  <c r="E1639" i="9"/>
  <c r="G1639" i="9"/>
  <c r="D1640" i="9"/>
  <c r="E1640" i="9"/>
  <c r="G1640" i="9"/>
  <c r="D1641" i="9"/>
  <c r="E1641" i="9"/>
  <c r="G1641" i="9"/>
  <c r="D1642" i="9"/>
  <c r="E1642" i="9"/>
  <c r="G1642" i="9"/>
  <c r="D1643" i="9"/>
  <c r="E1643" i="9"/>
  <c r="G1643" i="9"/>
  <c r="D1644" i="9"/>
  <c r="E1644" i="9"/>
  <c r="G1644" i="9"/>
  <c r="D1645" i="9"/>
  <c r="E1645" i="9"/>
  <c r="G1645" i="9"/>
  <c r="D1646" i="9"/>
  <c r="E1646" i="9"/>
  <c r="G1646" i="9"/>
  <c r="D1647" i="9"/>
  <c r="E1647" i="9"/>
  <c r="G1647" i="9"/>
  <c r="D1648" i="9"/>
  <c r="E1648" i="9"/>
  <c r="G1648" i="9"/>
  <c r="D1649" i="9"/>
  <c r="E1649" i="9"/>
  <c r="G1649" i="9"/>
  <c r="D1650" i="9"/>
  <c r="E1650" i="9"/>
  <c r="G1650" i="9"/>
  <c r="D1651" i="9"/>
  <c r="E1651" i="9"/>
  <c r="G1651" i="9"/>
  <c r="D1652" i="9"/>
  <c r="E1652" i="9"/>
  <c r="G1652" i="9"/>
  <c r="D1653" i="9"/>
  <c r="E1653" i="9"/>
  <c r="G1653" i="9"/>
  <c r="D1654" i="9"/>
  <c r="E1654" i="9"/>
  <c r="G1654" i="9"/>
  <c r="D1655" i="9"/>
  <c r="E1655" i="9"/>
  <c r="G1655" i="9"/>
  <c r="D1656" i="9"/>
  <c r="E1656" i="9"/>
  <c r="G1656" i="9"/>
  <c r="D1657" i="9"/>
  <c r="E1657" i="9"/>
  <c r="G1657" i="9"/>
  <c r="D1658" i="9"/>
  <c r="E1658" i="9"/>
  <c r="G1658" i="9"/>
  <c r="D1659" i="9"/>
  <c r="E1659" i="9"/>
  <c r="G1659" i="9"/>
  <c r="D1660" i="9"/>
  <c r="E1660" i="9"/>
  <c r="G1660" i="9"/>
  <c r="D1661" i="9"/>
  <c r="E1661" i="9"/>
  <c r="G1661" i="9"/>
  <c r="D1662" i="9"/>
  <c r="E1662" i="9"/>
  <c r="G1662" i="9"/>
  <c r="D1663" i="9"/>
  <c r="E1663" i="9"/>
  <c r="G1663" i="9"/>
  <c r="D1664" i="9"/>
  <c r="E1664" i="9"/>
  <c r="G1664" i="9"/>
  <c r="D1665" i="9"/>
  <c r="E1665" i="9"/>
  <c r="G1665" i="9"/>
  <c r="D1666" i="9"/>
  <c r="E1666" i="9"/>
  <c r="G1666" i="9"/>
  <c r="D1667" i="9"/>
  <c r="E1667" i="9"/>
  <c r="G1667" i="9"/>
  <c r="D1668" i="9"/>
  <c r="E1668" i="9"/>
  <c r="G1668" i="9"/>
  <c r="D1669" i="9"/>
  <c r="E1669" i="9"/>
  <c r="G1669" i="9"/>
  <c r="D1670" i="9"/>
  <c r="E1670" i="9"/>
  <c r="G1670" i="9"/>
  <c r="D1671" i="9"/>
  <c r="E1671" i="9"/>
  <c r="G1671" i="9"/>
  <c r="D1672" i="9"/>
  <c r="E1672" i="9"/>
  <c r="G1672" i="9"/>
  <c r="D1673" i="9"/>
  <c r="E1673" i="9"/>
  <c r="G1673" i="9"/>
  <c r="D1674" i="9"/>
  <c r="E1674" i="9"/>
  <c r="G1674" i="9"/>
  <c r="D1675" i="9"/>
  <c r="E1675" i="9"/>
  <c r="G1675" i="9"/>
  <c r="D1676" i="9"/>
  <c r="E1676" i="9"/>
  <c r="G1676" i="9"/>
  <c r="D1677" i="9"/>
  <c r="E1677" i="9"/>
  <c r="G1677" i="9"/>
  <c r="D1678" i="9"/>
  <c r="E1678" i="9"/>
  <c r="G1678" i="9"/>
  <c r="D1679" i="9"/>
  <c r="E1679" i="9"/>
  <c r="G1679" i="9"/>
  <c r="D1680" i="9"/>
  <c r="E1680" i="9"/>
  <c r="G1680" i="9"/>
  <c r="D1681" i="9"/>
  <c r="E1681" i="9"/>
  <c r="G1681" i="9"/>
  <c r="D1682" i="9"/>
  <c r="E1682" i="9"/>
  <c r="G1682" i="9"/>
  <c r="D1683" i="9"/>
  <c r="E1683" i="9"/>
  <c r="G1683" i="9"/>
  <c r="D1684" i="9"/>
  <c r="E1684" i="9"/>
  <c r="G1684" i="9"/>
  <c r="D1685" i="9"/>
  <c r="E1685" i="9"/>
  <c r="G1685" i="9"/>
  <c r="D1686" i="9"/>
  <c r="E1686" i="9"/>
  <c r="G1686" i="9"/>
  <c r="D1687" i="9"/>
  <c r="E1687" i="9"/>
  <c r="G1687" i="9"/>
  <c r="D1688" i="9"/>
  <c r="E1688" i="9"/>
  <c r="G1688" i="9"/>
  <c r="D1689" i="9"/>
  <c r="E1689" i="9"/>
  <c r="G1689" i="9"/>
  <c r="D1690" i="9"/>
  <c r="E1690" i="9"/>
  <c r="G1690" i="9"/>
  <c r="D1691" i="9"/>
  <c r="E1691" i="9"/>
  <c r="G1691" i="9"/>
  <c r="D1692" i="9"/>
  <c r="E1692" i="9"/>
  <c r="G1692" i="9"/>
  <c r="D1693" i="9"/>
  <c r="E1693" i="9"/>
  <c r="G1693" i="9"/>
  <c r="D1694" i="9"/>
  <c r="E1694" i="9"/>
  <c r="G1694" i="9"/>
  <c r="D1695" i="9"/>
  <c r="E1695" i="9"/>
  <c r="G1695" i="9"/>
  <c r="D1696" i="9"/>
  <c r="E1696" i="9"/>
  <c r="G1696" i="9"/>
  <c r="D1697" i="9"/>
  <c r="E1697" i="9"/>
  <c r="G1697" i="9"/>
  <c r="D1698" i="9"/>
  <c r="E1698" i="9"/>
  <c r="G1698" i="9"/>
  <c r="D1699" i="9"/>
  <c r="E1699" i="9"/>
  <c r="G1699" i="9"/>
  <c r="D1700" i="9"/>
  <c r="E1700" i="9"/>
  <c r="G1700" i="9"/>
  <c r="D1701" i="9"/>
  <c r="E1701" i="9"/>
  <c r="G1701" i="9"/>
  <c r="D1702" i="9"/>
  <c r="E1702" i="9"/>
  <c r="G1702" i="9"/>
  <c r="D1703" i="9"/>
  <c r="E1703" i="9"/>
  <c r="G1703" i="9"/>
  <c r="D1704" i="9"/>
  <c r="E1704" i="9"/>
  <c r="G1704" i="9"/>
  <c r="D1705" i="9"/>
  <c r="E1705" i="9"/>
  <c r="G1705" i="9"/>
  <c r="D1706" i="9"/>
  <c r="E1706" i="9"/>
  <c r="G1706" i="9"/>
  <c r="D1707" i="9"/>
  <c r="E1707" i="9"/>
  <c r="G1707" i="9"/>
  <c r="D1708" i="9"/>
  <c r="E1708" i="9"/>
  <c r="G1708" i="9"/>
  <c r="D1709" i="9"/>
  <c r="E1709" i="9"/>
  <c r="G1709" i="9"/>
  <c r="D1710" i="9"/>
  <c r="E1710" i="9"/>
  <c r="G1710" i="9"/>
  <c r="D1711" i="9"/>
  <c r="E1711" i="9"/>
  <c r="G1711" i="9"/>
  <c r="D1712" i="9"/>
  <c r="E1712" i="9"/>
  <c r="G1712" i="9"/>
  <c r="D1713" i="9"/>
  <c r="E1713" i="9"/>
  <c r="G1713" i="9"/>
  <c r="D1714" i="9"/>
  <c r="E1714" i="9"/>
  <c r="G1714" i="9"/>
  <c r="D1715" i="9"/>
  <c r="E1715" i="9"/>
  <c r="G1715" i="9"/>
  <c r="D1716" i="9"/>
  <c r="E1716" i="9"/>
  <c r="G1716" i="9"/>
  <c r="D1717" i="9"/>
  <c r="E1717" i="9"/>
  <c r="G1717" i="9"/>
  <c r="D1718" i="9"/>
  <c r="E1718" i="9"/>
  <c r="G1718" i="9"/>
  <c r="D1719" i="9"/>
  <c r="E1719" i="9"/>
  <c r="G1719" i="9"/>
  <c r="D1720" i="9"/>
  <c r="E1720" i="9"/>
  <c r="G1720" i="9"/>
  <c r="D1721" i="9"/>
  <c r="E1721" i="9"/>
  <c r="G1721" i="9"/>
  <c r="D1722" i="9"/>
  <c r="E1722" i="9"/>
  <c r="G1722" i="9"/>
  <c r="D1723" i="9"/>
  <c r="E1723" i="9"/>
  <c r="G1723" i="9"/>
  <c r="D1724" i="9"/>
  <c r="E1724" i="9"/>
  <c r="G1724" i="9"/>
  <c r="D1725" i="9"/>
  <c r="E1725" i="9"/>
  <c r="G1725" i="9"/>
  <c r="D1726" i="9"/>
  <c r="E1726" i="9"/>
  <c r="G1726" i="9"/>
  <c r="D1727" i="9"/>
  <c r="E1727" i="9"/>
  <c r="G1727" i="9"/>
  <c r="D1728" i="9"/>
  <c r="E1728" i="9"/>
  <c r="G1728" i="9"/>
  <c r="D1729" i="9"/>
  <c r="E1729" i="9"/>
  <c r="G1729" i="9"/>
  <c r="D1730" i="9"/>
  <c r="E1730" i="9"/>
  <c r="G1730" i="9"/>
  <c r="D1731" i="9"/>
  <c r="E1731" i="9"/>
  <c r="G1731" i="9"/>
  <c r="D1732" i="9"/>
  <c r="E1732" i="9"/>
  <c r="G1732" i="9"/>
  <c r="D1733" i="9"/>
  <c r="E1733" i="9"/>
  <c r="G1733" i="9"/>
  <c r="D1734" i="9"/>
  <c r="E1734" i="9"/>
  <c r="G1734" i="9"/>
  <c r="D1735" i="9"/>
  <c r="E1735" i="9"/>
  <c r="G1735" i="9"/>
  <c r="D1736" i="9"/>
  <c r="E1736" i="9"/>
  <c r="G1736" i="9"/>
  <c r="D1737" i="9"/>
  <c r="E1737" i="9"/>
  <c r="G1737" i="9"/>
  <c r="D1738" i="9"/>
  <c r="E1738" i="9"/>
  <c r="G1738" i="9"/>
  <c r="D1739" i="9"/>
  <c r="E1739" i="9"/>
  <c r="G1739" i="9"/>
  <c r="D1740" i="9"/>
  <c r="E1740" i="9"/>
  <c r="G1740" i="9"/>
  <c r="D1741" i="9"/>
  <c r="E1741" i="9"/>
  <c r="G1741" i="9"/>
  <c r="D1742" i="9"/>
  <c r="E1742" i="9"/>
  <c r="G1742" i="9"/>
  <c r="D1743" i="9"/>
  <c r="E1743" i="9"/>
  <c r="G1743" i="9"/>
  <c r="D1744" i="9"/>
  <c r="E1744" i="9"/>
  <c r="G1744" i="9"/>
  <c r="D1745" i="9"/>
  <c r="E1745" i="9"/>
  <c r="G1745" i="9"/>
  <c r="D1746" i="9"/>
  <c r="E1746" i="9"/>
  <c r="G1746" i="9"/>
  <c r="D1747" i="9"/>
  <c r="E1747" i="9"/>
  <c r="G1747" i="9"/>
  <c r="D1748" i="9"/>
  <c r="E1748" i="9"/>
  <c r="G1748" i="9"/>
  <c r="D1749" i="9"/>
  <c r="E1749" i="9"/>
  <c r="G1749" i="9"/>
  <c r="D1750" i="9"/>
  <c r="E1750" i="9"/>
  <c r="G1750" i="9"/>
  <c r="D1751" i="9"/>
  <c r="E1751" i="9"/>
  <c r="G1751" i="9"/>
  <c r="D1752" i="9"/>
  <c r="E1752" i="9"/>
  <c r="G1752" i="9"/>
  <c r="D1753" i="9"/>
  <c r="E1753" i="9"/>
  <c r="G1753" i="9"/>
  <c r="D1754" i="9"/>
  <c r="E1754" i="9"/>
  <c r="G1754" i="9"/>
  <c r="D1755" i="9"/>
  <c r="E1755" i="9"/>
  <c r="G1755" i="9"/>
  <c r="D1756" i="9"/>
  <c r="E1756" i="9"/>
  <c r="G1756" i="9"/>
  <c r="D1757" i="9"/>
  <c r="E1757" i="9"/>
  <c r="G1757" i="9"/>
  <c r="D1758" i="9"/>
  <c r="E1758" i="9"/>
  <c r="G1758" i="9"/>
  <c r="D1759" i="9"/>
  <c r="E1759" i="9"/>
  <c r="G1759" i="9"/>
  <c r="D1760" i="9"/>
  <c r="E1760" i="9"/>
  <c r="G1760" i="9"/>
  <c r="D1761" i="9"/>
  <c r="E1761" i="9"/>
  <c r="G1761" i="9"/>
  <c r="D1762" i="9"/>
  <c r="E1762" i="9"/>
  <c r="G1762" i="9"/>
  <c r="D1763" i="9"/>
  <c r="E1763" i="9"/>
  <c r="G1763" i="9"/>
  <c r="D1764" i="9"/>
  <c r="E1764" i="9"/>
  <c r="G1764" i="9"/>
  <c r="D1765" i="9"/>
  <c r="E1765" i="9"/>
  <c r="G1765" i="9"/>
  <c r="D1766" i="9"/>
  <c r="E1766" i="9"/>
  <c r="G1766" i="9"/>
  <c r="D1767" i="9"/>
  <c r="E1767" i="9"/>
  <c r="G1767" i="9"/>
  <c r="D1768" i="9"/>
  <c r="E1768" i="9"/>
  <c r="G1768" i="9"/>
  <c r="D1769" i="9"/>
  <c r="E1769" i="9"/>
  <c r="G1769" i="9"/>
  <c r="D1770" i="9"/>
  <c r="E1770" i="9"/>
  <c r="G1770" i="9"/>
  <c r="D1771" i="9"/>
  <c r="E1771" i="9"/>
  <c r="G1771" i="9"/>
  <c r="D1772" i="9"/>
  <c r="E1772" i="9"/>
  <c r="G1772" i="9"/>
  <c r="D1773" i="9"/>
  <c r="E1773" i="9"/>
  <c r="G1773" i="9"/>
  <c r="D1774" i="9"/>
  <c r="E1774" i="9"/>
  <c r="G1774" i="9"/>
  <c r="D1775" i="9"/>
  <c r="E1775" i="9"/>
  <c r="G1775" i="9"/>
  <c r="D1776" i="9"/>
  <c r="E1776" i="9"/>
  <c r="G1776" i="9"/>
  <c r="D1777" i="9"/>
  <c r="E1777" i="9"/>
  <c r="G1777" i="9"/>
  <c r="D1778" i="9"/>
  <c r="E1778" i="9"/>
  <c r="G1778" i="9"/>
  <c r="D1779" i="9"/>
  <c r="E1779" i="9"/>
  <c r="G1779" i="9"/>
  <c r="D1780" i="9"/>
  <c r="E1780" i="9"/>
  <c r="G1780" i="9"/>
  <c r="D1781" i="9"/>
  <c r="E1781" i="9"/>
  <c r="G1781" i="9"/>
  <c r="D1782" i="9"/>
  <c r="E1782" i="9"/>
  <c r="G1782" i="9"/>
  <c r="D1783" i="9"/>
  <c r="E1783" i="9"/>
  <c r="G1783" i="9"/>
  <c r="D1784" i="9"/>
  <c r="E1784" i="9"/>
  <c r="G1784" i="9"/>
  <c r="D1785" i="9"/>
  <c r="E1785" i="9"/>
  <c r="G1785" i="9"/>
  <c r="D1786" i="9"/>
  <c r="E1786" i="9"/>
  <c r="G1786" i="9"/>
  <c r="D1787" i="9"/>
  <c r="E1787" i="9"/>
  <c r="G1787" i="9"/>
  <c r="D1788" i="9"/>
  <c r="E1788" i="9"/>
  <c r="G1788" i="9"/>
  <c r="D1789" i="9"/>
  <c r="E1789" i="9"/>
  <c r="G1789" i="9"/>
  <c r="D1790" i="9"/>
  <c r="E1790" i="9"/>
  <c r="G1790" i="9"/>
  <c r="D1791" i="9"/>
  <c r="E1791" i="9"/>
  <c r="G1791" i="9"/>
  <c r="D1792" i="9"/>
  <c r="E1792" i="9"/>
  <c r="G1792" i="9"/>
  <c r="D1793" i="9"/>
  <c r="E1793" i="9"/>
  <c r="G1793" i="9"/>
  <c r="D1794" i="9"/>
  <c r="E1794" i="9"/>
  <c r="G1794" i="9"/>
  <c r="D1795" i="9"/>
  <c r="E1795" i="9"/>
  <c r="G1795" i="9"/>
  <c r="D1796" i="9"/>
  <c r="E1796" i="9"/>
  <c r="G1796" i="9"/>
  <c r="D1797" i="9"/>
  <c r="E1797" i="9"/>
  <c r="G1797" i="9"/>
  <c r="D1798" i="9"/>
  <c r="E1798" i="9"/>
  <c r="G1798" i="9"/>
  <c r="D1799" i="9"/>
  <c r="E1799" i="9"/>
  <c r="G1799" i="9"/>
  <c r="D1800" i="9"/>
  <c r="E1800" i="9"/>
  <c r="G1800" i="9"/>
  <c r="D1801" i="9"/>
  <c r="E1801" i="9"/>
  <c r="G1801" i="9"/>
  <c r="D1802" i="9"/>
  <c r="E1802" i="9"/>
  <c r="G1802" i="9"/>
  <c r="D1803" i="9"/>
  <c r="E1803" i="9"/>
  <c r="G1803" i="9"/>
  <c r="D1804" i="9"/>
  <c r="E1804" i="9"/>
  <c r="G1804" i="9"/>
  <c r="D1805" i="9"/>
  <c r="E1805" i="9"/>
  <c r="G1805" i="9"/>
  <c r="D1806" i="9"/>
  <c r="E1806" i="9"/>
  <c r="G1806" i="9"/>
  <c r="D1807" i="9"/>
  <c r="E1807" i="9"/>
  <c r="G1807" i="9"/>
  <c r="D1808" i="9"/>
  <c r="E1808" i="9"/>
  <c r="G1808" i="9"/>
  <c r="D1809" i="9"/>
  <c r="E1809" i="9"/>
  <c r="G1809" i="9"/>
  <c r="D1810" i="9"/>
  <c r="E1810" i="9"/>
  <c r="G1810" i="9"/>
  <c r="D1811" i="9"/>
  <c r="E1811" i="9"/>
  <c r="G1811" i="9"/>
  <c r="D1812" i="9"/>
  <c r="E1812" i="9"/>
  <c r="G1812" i="9"/>
  <c r="D1813" i="9"/>
  <c r="E1813" i="9"/>
  <c r="G1813" i="9"/>
  <c r="D1814" i="9"/>
  <c r="E1814" i="9"/>
  <c r="G1814" i="9"/>
  <c r="D1815" i="9"/>
  <c r="E1815" i="9"/>
  <c r="G1815" i="9"/>
  <c r="D1816" i="9"/>
  <c r="E1816" i="9"/>
  <c r="G1816" i="9"/>
  <c r="D1817" i="9"/>
  <c r="E1817" i="9"/>
  <c r="G1817" i="9"/>
  <c r="D1818" i="9"/>
  <c r="E1818" i="9"/>
  <c r="G1818" i="9"/>
  <c r="D1819" i="9"/>
  <c r="E1819" i="9"/>
  <c r="G1819" i="9"/>
  <c r="D1820" i="9"/>
  <c r="E1820" i="9"/>
  <c r="G1820" i="9"/>
  <c r="D1821" i="9"/>
  <c r="E1821" i="9"/>
  <c r="G1821" i="9"/>
  <c r="D1822" i="9"/>
  <c r="E1822" i="9"/>
  <c r="G1822" i="9"/>
  <c r="D1823" i="9"/>
  <c r="E1823" i="9"/>
  <c r="G1823" i="9"/>
  <c r="D1824" i="9"/>
  <c r="E1824" i="9"/>
  <c r="G1824" i="9"/>
  <c r="D1825" i="9"/>
  <c r="E1825" i="9"/>
  <c r="G1825" i="9"/>
  <c r="D1826" i="9"/>
  <c r="E1826" i="9"/>
  <c r="G1826" i="9"/>
  <c r="D1827" i="9"/>
  <c r="E1827" i="9"/>
  <c r="G1827" i="9"/>
  <c r="D1828" i="9"/>
  <c r="E1828" i="9"/>
  <c r="G1828" i="9"/>
  <c r="D1829" i="9"/>
  <c r="E1829" i="9"/>
  <c r="G1829" i="9"/>
  <c r="D1830" i="9"/>
  <c r="E1830" i="9"/>
  <c r="G1830" i="9"/>
  <c r="D1831" i="9"/>
  <c r="E1831" i="9"/>
  <c r="G1831" i="9"/>
  <c r="D1832" i="9"/>
  <c r="E1832" i="9"/>
  <c r="G1832" i="9"/>
  <c r="D1833" i="9"/>
  <c r="E1833" i="9"/>
  <c r="G1833" i="9"/>
  <c r="D1834" i="9"/>
  <c r="E1834" i="9"/>
  <c r="G1834" i="9"/>
  <c r="D1835" i="9"/>
  <c r="E1835" i="9"/>
  <c r="G1835" i="9"/>
  <c r="D1836" i="9"/>
  <c r="E1836" i="9"/>
  <c r="G1836" i="9"/>
  <c r="D1837" i="9"/>
  <c r="E1837" i="9"/>
  <c r="G1837" i="9"/>
  <c r="D1838" i="9"/>
  <c r="E1838" i="9"/>
  <c r="G1838" i="9"/>
  <c r="D1839" i="9"/>
  <c r="E1839" i="9"/>
  <c r="G1839" i="9"/>
  <c r="D1840" i="9"/>
  <c r="E1840" i="9"/>
  <c r="G1840" i="9"/>
  <c r="D1841" i="9"/>
  <c r="E1841" i="9"/>
  <c r="G1841" i="9"/>
  <c r="D1842" i="9"/>
  <c r="E1842" i="9"/>
  <c r="G1842" i="9"/>
  <c r="D1843" i="9"/>
  <c r="E1843" i="9"/>
  <c r="G1843" i="9"/>
  <c r="D1844" i="9"/>
  <c r="E1844" i="9"/>
  <c r="G1844" i="9"/>
  <c r="D1845" i="9"/>
  <c r="E1845" i="9"/>
  <c r="G1845" i="9"/>
  <c r="D1846" i="9"/>
  <c r="E1846" i="9"/>
  <c r="G1846" i="9"/>
  <c r="D1847" i="9"/>
  <c r="E1847" i="9"/>
  <c r="G1847" i="9"/>
  <c r="D1848" i="9"/>
  <c r="E1848" i="9"/>
  <c r="G1848" i="9"/>
  <c r="D1849" i="9"/>
  <c r="E1849" i="9"/>
  <c r="G1849" i="9"/>
  <c r="D1850" i="9"/>
  <c r="E1850" i="9"/>
  <c r="G1850" i="9"/>
  <c r="D1851" i="9"/>
  <c r="E1851" i="9"/>
  <c r="G1851" i="9"/>
  <c r="D1852" i="9"/>
  <c r="E1852" i="9"/>
  <c r="G1852" i="9"/>
  <c r="D1853" i="9"/>
  <c r="E1853" i="9"/>
  <c r="G1853" i="9"/>
  <c r="D1854" i="9"/>
  <c r="E1854" i="9"/>
  <c r="G1854" i="9"/>
  <c r="D1855" i="9"/>
  <c r="E1855" i="9"/>
  <c r="G1855" i="9"/>
  <c r="D1856" i="9"/>
  <c r="E1856" i="9"/>
  <c r="G1856" i="9"/>
  <c r="D1857" i="9"/>
  <c r="E1857" i="9"/>
  <c r="G1857" i="9"/>
  <c r="D1858" i="9"/>
  <c r="E1858" i="9"/>
  <c r="G1858" i="9"/>
  <c r="D1859" i="9"/>
  <c r="E1859" i="9"/>
  <c r="G1859" i="9"/>
  <c r="D1860" i="9"/>
  <c r="E1860" i="9"/>
  <c r="G1860" i="9"/>
  <c r="D1861" i="9"/>
  <c r="E1861" i="9"/>
  <c r="G1861" i="9"/>
  <c r="D1862" i="9"/>
  <c r="E1862" i="9"/>
  <c r="G1862" i="9"/>
  <c r="D1863" i="9"/>
  <c r="E1863" i="9"/>
  <c r="G1863" i="9"/>
  <c r="D1864" i="9"/>
  <c r="E1864" i="9"/>
  <c r="G1864" i="9"/>
  <c r="D1865" i="9"/>
  <c r="E1865" i="9"/>
  <c r="G1865" i="9"/>
  <c r="D1866" i="9"/>
  <c r="E1866" i="9"/>
  <c r="G1866" i="9"/>
  <c r="D1867" i="9"/>
  <c r="E1867" i="9"/>
  <c r="G1867" i="9"/>
  <c r="D1868" i="9"/>
  <c r="E1868" i="9"/>
  <c r="G1868" i="9"/>
  <c r="D1869" i="9"/>
  <c r="E1869" i="9"/>
  <c r="G1869" i="9"/>
  <c r="D1870" i="9"/>
  <c r="E1870" i="9"/>
  <c r="G1870" i="9"/>
  <c r="D1871" i="9"/>
  <c r="E1871" i="9"/>
  <c r="G1871" i="9"/>
  <c r="D1872" i="9"/>
  <c r="E1872" i="9"/>
  <c r="G1872" i="9"/>
  <c r="D1873" i="9"/>
  <c r="E1873" i="9"/>
  <c r="G1873" i="9"/>
  <c r="D1874" i="9"/>
  <c r="E1874" i="9"/>
  <c r="G1874" i="9"/>
  <c r="D1875" i="9"/>
  <c r="E1875" i="9"/>
  <c r="G1875" i="9"/>
  <c r="D1876" i="9"/>
  <c r="E1876" i="9"/>
  <c r="G1876" i="9"/>
  <c r="D1877" i="9"/>
  <c r="E1877" i="9"/>
  <c r="G1877" i="9"/>
  <c r="D1878" i="9"/>
  <c r="E1878" i="9"/>
  <c r="G1878" i="9"/>
  <c r="D1879" i="9"/>
  <c r="E1879" i="9"/>
  <c r="G1879" i="9"/>
  <c r="D1880" i="9"/>
  <c r="E1880" i="9"/>
  <c r="G1880" i="9"/>
  <c r="D1881" i="9"/>
  <c r="E1881" i="9"/>
  <c r="G1881" i="9"/>
  <c r="D1882" i="9"/>
  <c r="E1882" i="9"/>
  <c r="G1882" i="9"/>
  <c r="D1883" i="9"/>
  <c r="E1883" i="9"/>
  <c r="G1883" i="9"/>
  <c r="D1884" i="9"/>
  <c r="E1884" i="9"/>
  <c r="G1884" i="9"/>
  <c r="D1885" i="9"/>
  <c r="E1885" i="9"/>
  <c r="G1885" i="9"/>
  <c r="D1886" i="9"/>
  <c r="E1886" i="9"/>
  <c r="G1886" i="9"/>
  <c r="D1887" i="9"/>
  <c r="E1887" i="9"/>
  <c r="G1887" i="9"/>
  <c r="D1888" i="9"/>
  <c r="E1888" i="9"/>
  <c r="G1888" i="9"/>
  <c r="D1889" i="9"/>
  <c r="E1889" i="9"/>
  <c r="G1889" i="9"/>
  <c r="D1890" i="9"/>
  <c r="E1890" i="9"/>
  <c r="G1890" i="9"/>
  <c r="D1891" i="9"/>
  <c r="E1891" i="9"/>
  <c r="G1891" i="9"/>
  <c r="D1892" i="9"/>
  <c r="E1892" i="9"/>
  <c r="G1892" i="9"/>
  <c r="D1893" i="9"/>
  <c r="E1893" i="9"/>
  <c r="G1893" i="9"/>
  <c r="D1894" i="9"/>
  <c r="E1894" i="9"/>
  <c r="G1894" i="9"/>
  <c r="D1895" i="9"/>
  <c r="E1895" i="9"/>
  <c r="G1895" i="9"/>
  <c r="D1896" i="9"/>
  <c r="E1896" i="9"/>
  <c r="G1896" i="9"/>
  <c r="D1897" i="9"/>
  <c r="E1897" i="9"/>
  <c r="G1897" i="9"/>
  <c r="D1898" i="9"/>
  <c r="E1898" i="9"/>
  <c r="G1898" i="9"/>
  <c r="D1899" i="9"/>
  <c r="E1899" i="9"/>
  <c r="G1899" i="9"/>
  <c r="D1900" i="9"/>
  <c r="E1900" i="9"/>
  <c r="G1900" i="9"/>
  <c r="D1901" i="9"/>
  <c r="E1901" i="9"/>
  <c r="G1901" i="9"/>
  <c r="D1902" i="9"/>
  <c r="E1902" i="9"/>
  <c r="G1902" i="9"/>
  <c r="D1903" i="9"/>
  <c r="E1903" i="9"/>
  <c r="G1903" i="9"/>
  <c r="D1904" i="9"/>
  <c r="E1904" i="9"/>
  <c r="G1904" i="9"/>
  <c r="D1905" i="9"/>
  <c r="E1905" i="9"/>
  <c r="G1905" i="9"/>
  <c r="D1906" i="9"/>
  <c r="E1906" i="9"/>
  <c r="G1906" i="9"/>
  <c r="D1907" i="9"/>
  <c r="E1907" i="9"/>
  <c r="G1907" i="9"/>
  <c r="D1908" i="9"/>
  <c r="E1908" i="9"/>
  <c r="G1908" i="9"/>
  <c r="D1909" i="9"/>
  <c r="E1909" i="9"/>
  <c r="G1909" i="9"/>
  <c r="D1910" i="9"/>
  <c r="E1910" i="9"/>
  <c r="G1910" i="9"/>
  <c r="D1911" i="9"/>
  <c r="E1911" i="9"/>
  <c r="G1911" i="9"/>
  <c r="D1912" i="9"/>
  <c r="E1912" i="9"/>
  <c r="G1912" i="9"/>
  <c r="D1913" i="9"/>
  <c r="E1913" i="9"/>
  <c r="G1913" i="9"/>
  <c r="D1914" i="9"/>
  <c r="E1914" i="9"/>
  <c r="G1914" i="9"/>
  <c r="D1915" i="9"/>
  <c r="E1915" i="9"/>
  <c r="G1915" i="9"/>
  <c r="D1916" i="9"/>
  <c r="E1916" i="9"/>
  <c r="G1916" i="9"/>
  <c r="D1917" i="9"/>
  <c r="E1917" i="9"/>
  <c r="G1917" i="9"/>
  <c r="D1918" i="9"/>
  <c r="E1918" i="9"/>
  <c r="G1918" i="9"/>
  <c r="D1919" i="9"/>
  <c r="E1919" i="9"/>
  <c r="G1919" i="9"/>
  <c r="D1920" i="9"/>
  <c r="E1920" i="9"/>
  <c r="G1920" i="9"/>
  <c r="D1921" i="9"/>
  <c r="E1921" i="9"/>
  <c r="G1921" i="9"/>
  <c r="D1922" i="9"/>
  <c r="E1922" i="9"/>
  <c r="G1922" i="9"/>
  <c r="D1923" i="9"/>
  <c r="E1923" i="9"/>
  <c r="G1923" i="9"/>
  <c r="D1924" i="9"/>
  <c r="E1924" i="9"/>
  <c r="G1924" i="9"/>
  <c r="D1925" i="9"/>
  <c r="E1925" i="9"/>
  <c r="G1925" i="9"/>
  <c r="D1926" i="9"/>
  <c r="E1926" i="9"/>
  <c r="G1926" i="9"/>
  <c r="D1927" i="9"/>
  <c r="E1927" i="9"/>
  <c r="G1927" i="9"/>
  <c r="D1928" i="9"/>
  <c r="E1928" i="9"/>
  <c r="G1928" i="9"/>
  <c r="D1929" i="9"/>
  <c r="E1929" i="9"/>
  <c r="G1929" i="9"/>
  <c r="D1930" i="9"/>
  <c r="E1930" i="9"/>
  <c r="G1930" i="9"/>
  <c r="D1931" i="9"/>
  <c r="E1931" i="9"/>
  <c r="G1931" i="9"/>
  <c r="D1932" i="9"/>
  <c r="E1932" i="9"/>
  <c r="G1932" i="9"/>
  <c r="D1933" i="9"/>
  <c r="E1933" i="9"/>
  <c r="G1933" i="9"/>
  <c r="D1934" i="9"/>
  <c r="E1934" i="9"/>
  <c r="G1934" i="9"/>
  <c r="D1935" i="9"/>
  <c r="E1935" i="9"/>
  <c r="G1935" i="9"/>
  <c r="D1936" i="9"/>
  <c r="E1936" i="9"/>
  <c r="G1936" i="9"/>
  <c r="D1937" i="9"/>
  <c r="E1937" i="9"/>
  <c r="G1937" i="9"/>
  <c r="D1938" i="9"/>
  <c r="E1938" i="9"/>
  <c r="G1938" i="9"/>
  <c r="D1939" i="9"/>
  <c r="E1939" i="9"/>
  <c r="G1939" i="9"/>
  <c r="D1940" i="9"/>
  <c r="E1940" i="9"/>
  <c r="G1940" i="9"/>
  <c r="D1941" i="9"/>
  <c r="E1941" i="9"/>
  <c r="G1941" i="9"/>
  <c r="D1942" i="9"/>
  <c r="E1942" i="9"/>
  <c r="G1942" i="9"/>
  <c r="D1943" i="9"/>
  <c r="E1943" i="9"/>
  <c r="G1943" i="9"/>
  <c r="D1944" i="9"/>
  <c r="E1944" i="9"/>
  <c r="G1944" i="9"/>
  <c r="D1945" i="9"/>
  <c r="E1945" i="9"/>
  <c r="G1945" i="9"/>
  <c r="D1946" i="9"/>
  <c r="E1946" i="9"/>
  <c r="G1946" i="9"/>
  <c r="D1947" i="9"/>
  <c r="E1947" i="9"/>
  <c r="G1947" i="9"/>
  <c r="D1948" i="9"/>
  <c r="E1948" i="9"/>
  <c r="G1948" i="9"/>
  <c r="D1949" i="9"/>
  <c r="E1949" i="9"/>
  <c r="G1949" i="9"/>
  <c r="D1950" i="9"/>
  <c r="E1950" i="9"/>
  <c r="G1950" i="9"/>
  <c r="D1951" i="9"/>
  <c r="E1951" i="9"/>
  <c r="G1951" i="9"/>
  <c r="D1952" i="9"/>
  <c r="E1952" i="9"/>
  <c r="G1952" i="9"/>
  <c r="D1953" i="9"/>
  <c r="E1953" i="9"/>
  <c r="G1953" i="9"/>
  <c r="D1954" i="9"/>
  <c r="E1954" i="9"/>
  <c r="G1954" i="9"/>
  <c r="D1955" i="9"/>
  <c r="E1955" i="9"/>
  <c r="G1955" i="9"/>
  <c r="D1956" i="9"/>
  <c r="E1956" i="9"/>
  <c r="G1956" i="9"/>
  <c r="D1957" i="9"/>
  <c r="E1957" i="9"/>
  <c r="G1957" i="9"/>
  <c r="D1958" i="9"/>
  <c r="E1958" i="9"/>
  <c r="G1958" i="9"/>
  <c r="D1959" i="9"/>
  <c r="E1959" i="9"/>
  <c r="G1959" i="9"/>
  <c r="D1960" i="9"/>
  <c r="E1960" i="9"/>
  <c r="G1960" i="9"/>
  <c r="D1961" i="9"/>
  <c r="E1961" i="9"/>
  <c r="G1961" i="9"/>
  <c r="D1962" i="9"/>
  <c r="E1962" i="9"/>
  <c r="G1962" i="9"/>
  <c r="D1963" i="9"/>
  <c r="E1963" i="9"/>
  <c r="G1963" i="9"/>
  <c r="D1964" i="9"/>
  <c r="E1964" i="9"/>
  <c r="G1964" i="9"/>
  <c r="D1965" i="9"/>
  <c r="E1965" i="9"/>
  <c r="G1965" i="9"/>
  <c r="D1966" i="9"/>
  <c r="E1966" i="9"/>
  <c r="G1966" i="9"/>
  <c r="D1967" i="9"/>
  <c r="E1967" i="9"/>
  <c r="G1967" i="9"/>
  <c r="D1968" i="9"/>
  <c r="E1968" i="9"/>
  <c r="G1968" i="9"/>
  <c r="D1969" i="9"/>
  <c r="E1969" i="9"/>
  <c r="G1969" i="9"/>
  <c r="D1970" i="9"/>
  <c r="E1970" i="9"/>
  <c r="G1970" i="9"/>
  <c r="D1971" i="9"/>
  <c r="E1971" i="9"/>
  <c r="G1971" i="9"/>
  <c r="D1972" i="9"/>
  <c r="E1972" i="9"/>
  <c r="G1972" i="9"/>
  <c r="D1973" i="9"/>
  <c r="E1973" i="9"/>
  <c r="G1973" i="9"/>
  <c r="D1974" i="9"/>
  <c r="E1974" i="9"/>
  <c r="G1974" i="9"/>
  <c r="D1975" i="9"/>
  <c r="E1975" i="9"/>
  <c r="G1975" i="9"/>
  <c r="D1976" i="9"/>
  <c r="E1976" i="9"/>
  <c r="G1976" i="9"/>
  <c r="D1977" i="9"/>
  <c r="E1977" i="9"/>
  <c r="G1977" i="9"/>
  <c r="D1978" i="9"/>
  <c r="E1978" i="9"/>
  <c r="G1978" i="9"/>
  <c r="D1979" i="9"/>
  <c r="E1979" i="9"/>
  <c r="G1979" i="9"/>
  <c r="D1980" i="9"/>
  <c r="E1980" i="9"/>
  <c r="G1980" i="9"/>
  <c r="D1981" i="9"/>
  <c r="E1981" i="9"/>
  <c r="G1981" i="9"/>
  <c r="D1982" i="9"/>
  <c r="E1982" i="9"/>
  <c r="G1982" i="9"/>
  <c r="D1983" i="9"/>
  <c r="E1983" i="9"/>
  <c r="G1983" i="9"/>
  <c r="D1984" i="9"/>
  <c r="E1984" i="9"/>
  <c r="G1984" i="9"/>
  <c r="D1985" i="9"/>
  <c r="E1985" i="9"/>
  <c r="G1985" i="9"/>
  <c r="D1986" i="9"/>
  <c r="E1986" i="9"/>
  <c r="G1986" i="9"/>
  <c r="D1987" i="9"/>
  <c r="E1987" i="9"/>
  <c r="G1987" i="9"/>
  <c r="D1988" i="9"/>
  <c r="E1988" i="9"/>
  <c r="G1988" i="9"/>
  <c r="D1989" i="9"/>
  <c r="E1989" i="9"/>
  <c r="G1989" i="9"/>
  <c r="D1990" i="9"/>
  <c r="E1990" i="9"/>
  <c r="G1990" i="9"/>
  <c r="D1991" i="9"/>
  <c r="E1991" i="9"/>
  <c r="G1991" i="9"/>
  <c r="D1992" i="9"/>
  <c r="E1992" i="9"/>
  <c r="G1992" i="9"/>
  <c r="D1993" i="9"/>
  <c r="E1993" i="9"/>
  <c r="G1993" i="9"/>
  <c r="D1994" i="9"/>
  <c r="E1994" i="9"/>
  <c r="G1994" i="9"/>
  <c r="D1995" i="9"/>
  <c r="E1995" i="9"/>
  <c r="G1995" i="9"/>
  <c r="D1996" i="9"/>
  <c r="E1996" i="9"/>
  <c r="G1996" i="9"/>
  <c r="D1997" i="9"/>
  <c r="E1997" i="9"/>
  <c r="G1997" i="9"/>
  <c r="D1998" i="9"/>
  <c r="E1998" i="9"/>
  <c r="G1998" i="9"/>
  <c r="D1999" i="9"/>
  <c r="E1999" i="9"/>
  <c r="G1999" i="9"/>
  <c r="D2000" i="9"/>
  <c r="E2000" i="9"/>
  <c r="G2000" i="9"/>
  <c r="D2001" i="9"/>
  <c r="E2001" i="9"/>
  <c r="G2001" i="9"/>
  <c r="D2002" i="9"/>
  <c r="E2002" i="9"/>
  <c r="G2002" i="9"/>
  <c r="D2003" i="9"/>
  <c r="E2003" i="9"/>
  <c r="G2003" i="9"/>
  <c r="D2004" i="9"/>
  <c r="E2004" i="9"/>
  <c r="G2004" i="9"/>
  <c r="D2005" i="9"/>
  <c r="E2005" i="9"/>
  <c r="G2005" i="9"/>
  <c r="D2006" i="9"/>
  <c r="E2006" i="9"/>
  <c r="G2006" i="9"/>
  <c r="D2007" i="9"/>
  <c r="E2007" i="9"/>
  <c r="G2007" i="9"/>
  <c r="D2008" i="9"/>
  <c r="E2008" i="9"/>
  <c r="G2008" i="9"/>
  <c r="D2009" i="9"/>
  <c r="E2009" i="9"/>
  <c r="G2009" i="9"/>
  <c r="D2010" i="9"/>
  <c r="E2010" i="9"/>
  <c r="G2010" i="9"/>
  <c r="D2011" i="9"/>
  <c r="E2011" i="9"/>
  <c r="G2011" i="9"/>
  <c r="D2012" i="9"/>
  <c r="E2012" i="9"/>
  <c r="G2012" i="9"/>
  <c r="D2013" i="9"/>
  <c r="E2013" i="9"/>
  <c r="G2013" i="9"/>
  <c r="D2014" i="9"/>
  <c r="E2014" i="9"/>
  <c r="G2014" i="9"/>
  <c r="D2015" i="9"/>
  <c r="E2015" i="9"/>
  <c r="G2015" i="9"/>
  <c r="D2016" i="9"/>
  <c r="E2016" i="9"/>
  <c r="G2016" i="9"/>
  <c r="D2017" i="9"/>
  <c r="E2017" i="9"/>
  <c r="G2017" i="9"/>
  <c r="D2018" i="9"/>
  <c r="E2018" i="9"/>
  <c r="G2018" i="9"/>
  <c r="D2019" i="9"/>
  <c r="E2019" i="9"/>
  <c r="G2019" i="9"/>
  <c r="D2020" i="9"/>
  <c r="E2020" i="9"/>
  <c r="G2020" i="9"/>
  <c r="D2021" i="9"/>
  <c r="E2021" i="9"/>
  <c r="G2021" i="9"/>
  <c r="D2022" i="9"/>
  <c r="E2022" i="9"/>
  <c r="G2022" i="9"/>
  <c r="D2023" i="9"/>
  <c r="E2023" i="9"/>
  <c r="G2023" i="9"/>
  <c r="D2024" i="9"/>
  <c r="E2024" i="9"/>
  <c r="G2024" i="9"/>
  <c r="D2025" i="9"/>
  <c r="E2025" i="9"/>
  <c r="G2025" i="9"/>
  <c r="D2026" i="9"/>
  <c r="E2026" i="9"/>
  <c r="G2026" i="9"/>
  <c r="D2027" i="9"/>
  <c r="E2027" i="9"/>
  <c r="G2027" i="9"/>
  <c r="D2028" i="9"/>
  <c r="E2028" i="9"/>
  <c r="G2028" i="9"/>
  <c r="D2029" i="9"/>
  <c r="E2029" i="9"/>
  <c r="G2029" i="9"/>
  <c r="D2030" i="9"/>
  <c r="E2030" i="9"/>
  <c r="G2030" i="9"/>
  <c r="D2031" i="9"/>
  <c r="E2031" i="9"/>
  <c r="G2031" i="9"/>
  <c r="D2032" i="9"/>
  <c r="E2032" i="9"/>
  <c r="G2032" i="9"/>
  <c r="D2033" i="9"/>
  <c r="E2033" i="9"/>
  <c r="G2033" i="9"/>
  <c r="D2034" i="9"/>
  <c r="E2034" i="9"/>
  <c r="G2034" i="9"/>
  <c r="D2035" i="9"/>
  <c r="E2035" i="9"/>
  <c r="G2035" i="9"/>
  <c r="D2036" i="9"/>
  <c r="E2036" i="9"/>
  <c r="G2036" i="9"/>
  <c r="D2037" i="9"/>
  <c r="E2037" i="9"/>
  <c r="G2037" i="9"/>
  <c r="D2038" i="9"/>
  <c r="E2038" i="9"/>
  <c r="G2038" i="9"/>
  <c r="D2039" i="9"/>
  <c r="E2039" i="9"/>
  <c r="G2039" i="9"/>
  <c r="D2040" i="9"/>
  <c r="E2040" i="9"/>
  <c r="G2040" i="9"/>
  <c r="D2041" i="9"/>
  <c r="E2041" i="9"/>
  <c r="G2041" i="9"/>
  <c r="D2042" i="9"/>
  <c r="E2042" i="9"/>
  <c r="G2042" i="9"/>
  <c r="D2043" i="9"/>
  <c r="E2043" i="9"/>
  <c r="G2043" i="9"/>
  <c r="D2044" i="9"/>
  <c r="E2044" i="9"/>
  <c r="G2044" i="9"/>
  <c r="D2045" i="9"/>
  <c r="E2045" i="9"/>
  <c r="G2045" i="9"/>
  <c r="D2046" i="9"/>
  <c r="E2046" i="9"/>
  <c r="G2046" i="9"/>
  <c r="D2047" i="9"/>
  <c r="E2047" i="9"/>
  <c r="G2047" i="9"/>
  <c r="D2048" i="9"/>
  <c r="E2048" i="9"/>
  <c r="G2048" i="9"/>
  <c r="D2049" i="9"/>
  <c r="E2049" i="9"/>
  <c r="G2049" i="9"/>
  <c r="D2050" i="9"/>
  <c r="E2050" i="9"/>
  <c r="G2050" i="9"/>
  <c r="D2051" i="9"/>
  <c r="E2051" i="9"/>
  <c r="G2051" i="9"/>
  <c r="D2052" i="9"/>
  <c r="E2052" i="9"/>
  <c r="G2052" i="9"/>
  <c r="D2053" i="9"/>
  <c r="E2053" i="9"/>
  <c r="G2053" i="9"/>
  <c r="D2054" i="9"/>
  <c r="E2054" i="9"/>
  <c r="G2054" i="9"/>
  <c r="D2055" i="9"/>
  <c r="E2055" i="9"/>
  <c r="G2055" i="9"/>
  <c r="D2056" i="9"/>
  <c r="E2056" i="9"/>
  <c r="G2056" i="9"/>
  <c r="D2057" i="9"/>
  <c r="E2057" i="9"/>
  <c r="G2057" i="9"/>
  <c r="D2058" i="9"/>
  <c r="E2058" i="9"/>
  <c r="G2058" i="9"/>
  <c r="D2059" i="9"/>
  <c r="E2059" i="9"/>
  <c r="G2059" i="9"/>
  <c r="D2060" i="9"/>
  <c r="E2060" i="9"/>
  <c r="G2060" i="9"/>
  <c r="D2061" i="9"/>
  <c r="E2061" i="9"/>
  <c r="G2061" i="9"/>
  <c r="D2062" i="9"/>
  <c r="E2062" i="9"/>
  <c r="G2062" i="9"/>
  <c r="D2063" i="9"/>
  <c r="E2063" i="9"/>
  <c r="G2063" i="9"/>
  <c r="D2064" i="9"/>
  <c r="E2064" i="9"/>
  <c r="G2064" i="9"/>
  <c r="D2065" i="9"/>
  <c r="E2065" i="9"/>
  <c r="G2065" i="9"/>
  <c r="D2066" i="9"/>
  <c r="E2066" i="9"/>
  <c r="G2066" i="9"/>
  <c r="D2067" i="9"/>
  <c r="E2067" i="9"/>
  <c r="G2067" i="9"/>
  <c r="D2068" i="9"/>
  <c r="E2068" i="9"/>
  <c r="G2068" i="9"/>
  <c r="D2069" i="9"/>
  <c r="E2069" i="9"/>
  <c r="G2069" i="9"/>
  <c r="D2070" i="9"/>
  <c r="E2070" i="9"/>
  <c r="G2070" i="9"/>
  <c r="D2071" i="9"/>
  <c r="E2071" i="9"/>
  <c r="G2071" i="9"/>
  <c r="D2072" i="9"/>
  <c r="E2072" i="9"/>
  <c r="G2072" i="9"/>
  <c r="D2073" i="9"/>
  <c r="E2073" i="9"/>
  <c r="G2073" i="9"/>
  <c r="D2074" i="9"/>
  <c r="E2074" i="9"/>
  <c r="G2074" i="9"/>
  <c r="D2075" i="9"/>
  <c r="E2075" i="9"/>
  <c r="G2075" i="9"/>
  <c r="D2076" i="9"/>
  <c r="E2076" i="9"/>
  <c r="G2076" i="9"/>
  <c r="D2077" i="9"/>
  <c r="E2077" i="9"/>
  <c r="G2077" i="9"/>
  <c r="D2078" i="9"/>
  <c r="E2078" i="9"/>
  <c r="G2078" i="9"/>
  <c r="D2079" i="9"/>
  <c r="E2079" i="9"/>
  <c r="G2079" i="9"/>
  <c r="D2080" i="9"/>
  <c r="E2080" i="9"/>
  <c r="G2080" i="9"/>
  <c r="D2081" i="9"/>
  <c r="E2081" i="9"/>
  <c r="G2081" i="9"/>
  <c r="D2082" i="9"/>
  <c r="E2082" i="9"/>
  <c r="G2082" i="9"/>
  <c r="D2083" i="9"/>
  <c r="E2083" i="9"/>
  <c r="G2083" i="9"/>
  <c r="D2084" i="9"/>
  <c r="E2084" i="9"/>
  <c r="G2084" i="9"/>
  <c r="D2085" i="9"/>
  <c r="E2085" i="9"/>
  <c r="G2085" i="9"/>
  <c r="D2086" i="9"/>
  <c r="E2086" i="9"/>
  <c r="G2086" i="9"/>
  <c r="D2087" i="9"/>
  <c r="E2087" i="9"/>
  <c r="G2087" i="9"/>
  <c r="D2088" i="9"/>
  <c r="E2088" i="9"/>
  <c r="G2088" i="9"/>
  <c r="D2089" i="9"/>
  <c r="E2089" i="9"/>
  <c r="G2089" i="9"/>
  <c r="D2090" i="9"/>
  <c r="E2090" i="9"/>
  <c r="G2090" i="9"/>
  <c r="D2091" i="9"/>
  <c r="E2091" i="9"/>
  <c r="G2091" i="9"/>
  <c r="D2092" i="9"/>
  <c r="E2092" i="9"/>
  <c r="G2092" i="9"/>
  <c r="D2093" i="9"/>
  <c r="E2093" i="9"/>
  <c r="G2093" i="9"/>
  <c r="D2094" i="9"/>
  <c r="E2094" i="9"/>
  <c r="G2094" i="9"/>
  <c r="D2095" i="9"/>
  <c r="E2095" i="9"/>
  <c r="G2095" i="9"/>
  <c r="D2096" i="9"/>
  <c r="E2096" i="9"/>
  <c r="G2096" i="9"/>
  <c r="D2097" i="9"/>
  <c r="E2097" i="9"/>
  <c r="G2097" i="9"/>
  <c r="D2098" i="9"/>
  <c r="E2098" i="9"/>
  <c r="G2098" i="9"/>
  <c r="D2099" i="9"/>
  <c r="E2099" i="9"/>
  <c r="G2099" i="9"/>
  <c r="D2100" i="9"/>
  <c r="E2100" i="9"/>
  <c r="G2100" i="9"/>
  <c r="D2101" i="9"/>
  <c r="E2101" i="9"/>
  <c r="G2101" i="9"/>
  <c r="D2102" i="9"/>
  <c r="E2102" i="9"/>
  <c r="G2102" i="9"/>
  <c r="D2103" i="9"/>
  <c r="E2103" i="9"/>
  <c r="G2103" i="9"/>
  <c r="D2104" i="9"/>
  <c r="E2104" i="9"/>
  <c r="G2104" i="9"/>
  <c r="D2105" i="9"/>
  <c r="E2105" i="9"/>
  <c r="G2105" i="9"/>
  <c r="D2106" i="9"/>
  <c r="E2106" i="9"/>
  <c r="G2106" i="9"/>
  <c r="D2107" i="9"/>
  <c r="E2107" i="9"/>
  <c r="G2107" i="9"/>
  <c r="D2108" i="9"/>
  <c r="E2108" i="9"/>
  <c r="G2108" i="9"/>
  <c r="D2109" i="9"/>
  <c r="E2109" i="9"/>
  <c r="G2109" i="9"/>
  <c r="D2110" i="9"/>
  <c r="E2110" i="9"/>
  <c r="G2110" i="9"/>
  <c r="D2111" i="9"/>
  <c r="E2111" i="9"/>
  <c r="G2111" i="9"/>
  <c r="D2112" i="9"/>
  <c r="E2112" i="9"/>
  <c r="G2112" i="9"/>
  <c r="D2113" i="9"/>
  <c r="E2113" i="9"/>
  <c r="G2113" i="9"/>
  <c r="D2114" i="9"/>
  <c r="E2114" i="9"/>
  <c r="G2114" i="9"/>
  <c r="D2115" i="9"/>
  <c r="E2115" i="9"/>
  <c r="G2115" i="9"/>
  <c r="D2116" i="9"/>
  <c r="E2116" i="9"/>
  <c r="G2116" i="9"/>
  <c r="D2117" i="9"/>
  <c r="E2117" i="9"/>
  <c r="G2117" i="9"/>
  <c r="D2118" i="9"/>
  <c r="E2118" i="9"/>
  <c r="G2118" i="9"/>
  <c r="D2119" i="9"/>
  <c r="E2119" i="9"/>
  <c r="G2119" i="9"/>
  <c r="D2120" i="9"/>
  <c r="E2120" i="9"/>
  <c r="G2120" i="9"/>
  <c r="D2121" i="9"/>
  <c r="E2121" i="9"/>
  <c r="G2121" i="9"/>
  <c r="D2122" i="9"/>
  <c r="E2122" i="9"/>
  <c r="G2122" i="9"/>
  <c r="D2123" i="9"/>
  <c r="E2123" i="9"/>
  <c r="G2123" i="9"/>
  <c r="D2124" i="9"/>
  <c r="E2124" i="9"/>
  <c r="G2124" i="9"/>
  <c r="D2125" i="9"/>
  <c r="E2125" i="9"/>
  <c r="G2125" i="9"/>
  <c r="D2126" i="9"/>
  <c r="E2126" i="9"/>
  <c r="G2126" i="9"/>
  <c r="D2127" i="9"/>
  <c r="E2127" i="9"/>
  <c r="G2127" i="9"/>
  <c r="D2128" i="9"/>
  <c r="E2128" i="9"/>
  <c r="G2128" i="9"/>
  <c r="D2129" i="9"/>
  <c r="E2129" i="9"/>
  <c r="G2129" i="9"/>
  <c r="D2130" i="9"/>
  <c r="E2130" i="9"/>
  <c r="G2130" i="9"/>
  <c r="D2131" i="9"/>
  <c r="E2131" i="9"/>
  <c r="G2131" i="9"/>
  <c r="D2132" i="9"/>
  <c r="E2132" i="9"/>
  <c r="G2132" i="9"/>
  <c r="D2133" i="9"/>
  <c r="E2133" i="9"/>
  <c r="G2133" i="9"/>
  <c r="D2134" i="9"/>
  <c r="E2134" i="9"/>
  <c r="G2134" i="9"/>
  <c r="D2135" i="9"/>
  <c r="E2135" i="9"/>
  <c r="G2135" i="9"/>
  <c r="D2136" i="9"/>
  <c r="E2136" i="9"/>
  <c r="G2136" i="9"/>
  <c r="D2137" i="9"/>
  <c r="E2137" i="9"/>
  <c r="G2137" i="9"/>
  <c r="D2138" i="9"/>
  <c r="E2138" i="9"/>
  <c r="G2138" i="9"/>
  <c r="D2139" i="9"/>
  <c r="E2139" i="9"/>
  <c r="G2139" i="9"/>
  <c r="D2140" i="9"/>
  <c r="E2140" i="9"/>
  <c r="G2140" i="9"/>
  <c r="D2141" i="9"/>
  <c r="E2141" i="9"/>
  <c r="G2141" i="9"/>
  <c r="D2142" i="9"/>
  <c r="E2142" i="9"/>
  <c r="G2142" i="9"/>
  <c r="D2143" i="9"/>
  <c r="E2143" i="9"/>
  <c r="G2143" i="9"/>
  <c r="D2144" i="9"/>
  <c r="E2144" i="9"/>
  <c r="G2144" i="9"/>
  <c r="D2145" i="9"/>
  <c r="E2145" i="9"/>
  <c r="G2145" i="9"/>
  <c r="D2146" i="9"/>
  <c r="E2146" i="9"/>
  <c r="G2146" i="9"/>
  <c r="D2147" i="9"/>
  <c r="E2147" i="9"/>
  <c r="G2147" i="9"/>
  <c r="D2148" i="9"/>
  <c r="E2148" i="9"/>
  <c r="G2148" i="9"/>
  <c r="D2149" i="9"/>
  <c r="E2149" i="9"/>
  <c r="G2149" i="9"/>
  <c r="D2150" i="9"/>
  <c r="E2150" i="9"/>
  <c r="G2150" i="9"/>
  <c r="D2151" i="9"/>
  <c r="E2151" i="9"/>
  <c r="G2151" i="9"/>
  <c r="D2152" i="9"/>
  <c r="E2152" i="9"/>
  <c r="G2152" i="9"/>
  <c r="D2153" i="9"/>
  <c r="E2153" i="9"/>
  <c r="G2153" i="9"/>
  <c r="D2154" i="9"/>
  <c r="E2154" i="9"/>
  <c r="G2154" i="9"/>
  <c r="D2155" i="9"/>
  <c r="E2155" i="9"/>
  <c r="G2155" i="9"/>
  <c r="D2156" i="9"/>
  <c r="E2156" i="9"/>
  <c r="G2156" i="9"/>
  <c r="D2157" i="9"/>
  <c r="E2157" i="9"/>
  <c r="G2157" i="9"/>
  <c r="D2158" i="9"/>
  <c r="E2158" i="9"/>
  <c r="G2158" i="9"/>
  <c r="D2159" i="9"/>
  <c r="E2159" i="9"/>
  <c r="G2159" i="9"/>
  <c r="D2160" i="9"/>
  <c r="E2160" i="9"/>
  <c r="G2160" i="9"/>
  <c r="D2161" i="9"/>
  <c r="E2161" i="9"/>
  <c r="G2161" i="9"/>
  <c r="D2162" i="9"/>
  <c r="E2162" i="9"/>
  <c r="G2162" i="9"/>
  <c r="D2163" i="9"/>
  <c r="E2163" i="9"/>
  <c r="G2163" i="9"/>
  <c r="D2164" i="9"/>
  <c r="E2164" i="9"/>
  <c r="G2164" i="9"/>
  <c r="D2165" i="9"/>
  <c r="E2165" i="9"/>
  <c r="G2165" i="9"/>
  <c r="D2166" i="9"/>
  <c r="E2166" i="9"/>
  <c r="G2166" i="9"/>
  <c r="D2167" i="9"/>
  <c r="E2167" i="9"/>
  <c r="G2167" i="9"/>
  <c r="D2168" i="9"/>
  <c r="E2168" i="9"/>
  <c r="G2168" i="9"/>
  <c r="D2169" i="9"/>
  <c r="E2169" i="9"/>
  <c r="G2169" i="9"/>
  <c r="D2170" i="9"/>
  <c r="E2170" i="9"/>
  <c r="G2170" i="9"/>
  <c r="D2171" i="9"/>
  <c r="E2171" i="9"/>
  <c r="G2171" i="9"/>
  <c r="D2172" i="9"/>
  <c r="E2172" i="9"/>
  <c r="G2172" i="9"/>
  <c r="D2173" i="9"/>
  <c r="E2173" i="9"/>
  <c r="G2173" i="9"/>
  <c r="D2174" i="9"/>
  <c r="E2174" i="9"/>
  <c r="G2174" i="9"/>
  <c r="D2175" i="9"/>
  <c r="E2175" i="9"/>
  <c r="G2175" i="9"/>
  <c r="D2176" i="9"/>
  <c r="E2176" i="9"/>
  <c r="G2176" i="9"/>
  <c r="D2177" i="9"/>
  <c r="E2177" i="9"/>
  <c r="G2177" i="9"/>
  <c r="D2178" i="9"/>
  <c r="E2178" i="9"/>
  <c r="G2178" i="9"/>
  <c r="D2179" i="9"/>
  <c r="E2179" i="9"/>
  <c r="G2179" i="9"/>
  <c r="D2180" i="9"/>
  <c r="E2180" i="9"/>
  <c r="G2180" i="9"/>
  <c r="D2181" i="9"/>
  <c r="E2181" i="9"/>
  <c r="G2181" i="9"/>
  <c r="D2182" i="9"/>
  <c r="E2182" i="9"/>
  <c r="G2182" i="9"/>
  <c r="D2183" i="9"/>
  <c r="E2183" i="9"/>
  <c r="G2183" i="9"/>
  <c r="D2184" i="9"/>
  <c r="E2184" i="9"/>
  <c r="G2184" i="9"/>
  <c r="D2185" i="9"/>
  <c r="E2185" i="9"/>
  <c r="G2185" i="9"/>
  <c r="D2186" i="9"/>
  <c r="E2186" i="9"/>
  <c r="G2186" i="9"/>
  <c r="D2187" i="9"/>
  <c r="E2187" i="9"/>
  <c r="G2187" i="9"/>
  <c r="D2188" i="9"/>
  <c r="E2188" i="9"/>
  <c r="G2188" i="9"/>
  <c r="D2189" i="9"/>
  <c r="E2189" i="9"/>
  <c r="G2189" i="9"/>
  <c r="D2190" i="9"/>
  <c r="E2190" i="9"/>
  <c r="G2190" i="9"/>
  <c r="D2191" i="9"/>
  <c r="E2191" i="9"/>
  <c r="G2191" i="9"/>
  <c r="D2192" i="9"/>
  <c r="E2192" i="9"/>
  <c r="G2192" i="9"/>
  <c r="D2193" i="9"/>
  <c r="E2193" i="9"/>
  <c r="G2193" i="9"/>
  <c r="D2194" i="9"/>
  <c r="E2194" i="9"/>
  <c r="G2194" i="9"/>
  <c r="D2195" i="9"/>
  <c r="E2195" i="9"/>
  <c r="G2195" i="9"/>
  <c r="D2196" i="9"/>
  <c r="E2196" i="9"/>
  <c r="G2196" i="9"/>
  <c r="D2197" i="9"/>
  <c r="E2197" i="9"/>
  <c r="G2197" i="9"/>
  <c r="D2198" i="9"/>
  <c r="E2198" i="9"/>
  <c r="G2198" i="9"/>
  <c r="D2199" i="9"/>
  <c r="E2199" i="9"/>
  <c r="G2199" i="9"/>
  <c r="D2200" i="9"/>
  <c r="E2200" i="9"/>
  <c r="G2200" i="9"/>
  <c r="D2201" i="9"/>
  <c r="E2201" i="9"/>
  <c r="G2201" i="9"/>
  <c r="D2202" i="9"/>
  <c r="E2202" i="9"/>
  <c r="G2202" i="9"/>
  <c r="D2203" i="9"/>
  <c r="E2203" i="9"/>
  <c r="G2203" i="9"/>
  <c r="D2204" i="9"/>
  <c r="E2204" i="9"/>
  <c r="G2204" i="9"/>
  <c r="D2205" i="9"/>
  <c r="E2205" i="9"/>
  <c r="G2205" i="9"/>
  <c r="D2206" i="9"/>
  <c r="E2206" i="9"/>
  <c r="G2206" i="9"/>
  <c r="D2207" i="9"/>
  <c r="E2207" i="9"/>
  <c r="G2207" i="9"/>
  <c r="D2208" i="9"/>
  <c r="E2208" i="9"/>
  <c r="G2208" i="9"/>
  <c r="D2209" i="9"/>
  <c r="E2209" i="9"/>
  <c r="G2209" i="9"/>
  <c r="D2210" i="9"/>
  <c r="E2210" i="9"/>
  <c r="G2210" i="9"/>
  <c r="D2211" i="9"/>
  <c r="E2211" i="9"/>
  <c r="G2211" i="9"/>
  <c r="D2212" i="9"/>
  <c r="E2212" i="9"/>
  <c r="G2212" i="9"/>
  <c r="D2213" i="9"/>
  <c r="E2213" i="9"/>
  <c r="G2213" i="9"/>
  <c r="D2214" i="9"/>
  <c r="E2214" i="9"/>
  <c r="G2214" i="9"/>
  <c r="D2215" i="9"/>
  <c r="E2215" i="9"/>
  <c r="G2215" i="9"/>
  <c r="D2216" i="9"/>
  <c r="E2216" i="9"/>
  <c r="G2216" i="9"/>
  <c r="D2217" i="9"/>
  <c r="E2217" i="9"/>
  <c r="G2217" i="9"/>
  <c r="D2218" i="9"/>
  <c r="E2218" i="9"/>
  <c r="G2218" i="9"/>
  <c r="D2219" i="9"/>
  <c r="E2219" i="9"/>
  <c r="G2219" i="9"/>
  <c r="D2220" i="9"/>
  <c r="E2220" i="9"/>
  <c r="G2220" i="9"/>
  <c r="D2221" i="9"/>
  <c r="E2221" i="9"/>
  <c r="G2221" i="9"/>
  <c r="D2222" i="9"/>
  <c r="E2222" i="9"/>
  <c r="G2222" i="9"/>
  <c r="D2223" i="9"/>
  <c r="E2223" i="9"/>
  <c r="G2223" i="9"/>
  <c r="D2224" i="9"/>
  <c r="E2224" i="9"/>
  <c r="G2224" i="9"/>
  <c r="D2225" i="9"/>
  <c r="E2225" i="9"/>
  <c r="G2225" i="9"/>
  <c r="D2226" i="9"/>
  <c r="E2226" i="9"/>
  <c r="G2226" i="9"/>
  <c r="D2227" i="9"/>
  <c r="E2227" i="9"/>
  <c r="G2227" i="9"/>
  <c r="D2228" i="9"/>
  <c r="E2228" i="9"/>
  <c r="G2228" i="9"/>
  <c r="D2229" i="9"/>
  <c r="E2229" i="9"/>
  <c r="G2229" i="9"/>
  <c r="D2230" i="9"/>
  <c r="E2230" i="9"/>
  <c r="G2230" i="9"/>
  <c r="D2231" i="9"/>
  <c r="E2231" i="9"/>
  <c r="G2231" i="9"/>
  <c r="D2232" i="9"/>
  <c r="E2232" i="9"/>
  <c r="G2232" i="9"/>
  <c r="D2233" i="9"/>
  <c r="E2233" i="9"/>
  <c r="G2233" i="9"/>
  <c r="D2234" i="9"/>
  <c r="E2234" i="9"/>
  <c r="G2234" i="9"/>
  <c r="D2235" i="9"/>
  <c r="E2235" i="9"/>
  <c r="G2235" i="9"/>
  <c r="D2236" i="9"/>
  <c r="E2236" i="9"/>
  <c r="G2236" i="9"/>
  <c r="D2237" i="9"/>
  <c r="E2237" i="9"/>
  <c r="G2237" i="9"/>
  <c r="D2238" i="9"/>
  <c r="E2238" i="9"/>
  <c r="G2238" i="9"/>
  <c r="D2239" i="9"/>
  <c r="E2239" i="9"/>
  <c r="G2239" i="9"/>
  <c r="D2240" i="9"/>
  <c r="E2240" i="9"/>
  <c r="G2240" i="9"/>
  <c r="D2241" i="9"/>
  <c r="E2241" i="9"/>
  <c r="G2241" i="9"/>
  <c r="D2242" i="9"/>
  <c r="E2242" i="9"/>
  <c r="G2242" i="9"/>
  <c r="D2243" i="9"/>
  <c r="E2243" i="9"/>
  <c r="G2243" i="9"/>
  <c r="D2244" i="9"/>
  <c r="E2244" i="9"/>
  <c r="G2244" i="9"/>
  <c r="D2245" i="9"/>
  <c r="E2245" i="9"/>
  <c r="G2245" i="9"/>
  <c r="D2246" i="9"/>
  <c r="E2246" i="9"/>
  <c r="G2246" i="9"/>
  <c r="D2247" i="9"/>
  <c r="E2247" i="9"/>
  <c r="G2247" i="9"/>
  <c r="D2248" i="9"/>
  <c r="E2248" i="9"/>
  <c r="G2248" i="9"/>
  <c r="D2249" i="9"/>
  <c r="E2249" i="9"/>
  <c r="G2249" i="9"/>
  <c r="D2250" i="9"/>
  <c r="E2250" i="9"/>
  <c r="G2250" i="9"/>
  <c r="D2251" i="9"/>
  <c r="E2251" i="9"/>
  <c r="G2251" i="9"/>
  <c r="D2252" i="9"/>
  <c r="E2252" i="9"/>
  <c r="G2252" i="9"/>
  <c r="D2253" i="9"/>
  <c r="E2253" i="9"/>
  <c r="G2253" i="9"/>
  <c r="D2254" i="9"/>
  <c r="E2254" i="9"/>
  <c r="G2254" i="9"/>
  <c r="D2255" i="9"/>
  <c r="E2255" i="9"/>
  <c r="G2255" i="9"/>
  <c r="D2256" i="9"/>
  <c r="E2256" i="9"/>
  <c r="G2256" i="9"/>
  <c r="D2257" i="9"/>
  <c r="E2257" i="9"/>
  <c r="G2257" i="9"/>
  <c r="D2258" i="9"/>
  <c r="E2258" i="9"/>
  <c r="G2258" i="9"/>
  <c r="D2259" i="9"/>
  <c r="E2259" i="9"/>
  <c r="G2259" i="9"/>
  <c r="D2260" i="9"/>
  <c r="E2260" i="9"/>
  <c r="G2260" i="9"/>
  <c r="D2261" i="9"/>
  <c r="E2261" i="9"/>
  <c r="G2261" i="9"/>
  <c r="D2262" i="9"/>
  <c r="E2262" i="9"/>
  <c r="G2262" i="9"/>
  <c r="D2263" i="9"/>
  <c r="E2263" i="9"/>
  <c r="G2263" i="9"/>
  <c r="D2264" i="9"/>
  <c r="E2264" i="9"/>
  <c r="G2264" i="9"/>
  <c r="D2265" i="9"/>
  <c r="E2265" i="9"/>
  <c r="G2265" i="9"/>
  <c r="D2266" i="9"/>
  <c r="E2266" i="9"/>
  <c r="G2266" i="9"/>
  <c r="D2267" i="9"/>
  <c r="E2267" i="9"/>
  <c r="G2267" i="9"/>
  <c r="D2268" i="9"/>
  <c r="E2268" i="9"/>
  <c r="G2268" i="9"/>
  <c r="D2269" i="9"/>
  <c r="E2269" i="9"/>
  <c r="G2269" i="9"/>
  <c r="D2270" i="9"/>
  <c r="E2270" i="9"/>
  <c r="G2270" i="9"/>
  <c r="D2271" i="9"/>
  <c r="E2271" i="9"/>
  <c r="G2271" i="9"/>
  <c r="D2272" i="9"/>
  <c r="E2272" i="9"/>
  <c r="G2272" i="9"/>
  <c r="D2273" i="9"/>
  <c r="E2273" i="9"/>
  <c r="G2273" i="9"/>
  <c r="D2274" i="9"/>
  <c r="E2274" i="9"/>
  <c r="G2274" i="9"/>
  <c r="D2275" i="9"/>
  <c r="E2275" i="9"/>
  <c r="G2275" i="9"/>
  <c r="D2276" i="9"/>
  <c r="E2276" i="9"/>
  <c r="G2276" i="9"/>
  <c r="D2277" i="9"/>
  <c r="E2277" i="9"/>
  <c r="G2277" i="9"/>
  <c r="D2278" i="9"/>
  <c r="E2278" i="9"/>
  <c r="G2278" i="9"/>
  <c r="D2279" i="9"/>
  <c r="E2279" i="9"/>
  <c r="G2279" i="9"/>
  <c r="D2280" i="9"/>
  <c r="E2280" i="9"/>
  <c r="G2280" i="9"/>
  <c r="D2281" i="9"/>
  <c r="E2281" i="9"/>
  <c r="G2281" i="9"/>
  <c r="D2282" i="9"/>
  <c r="E2282" i="9"/>
  <c r="G2282" i="9"/>
  <c r="D2283" i="9"/>
  <c r="E2283" i="9"/>
  <c r="G2283" i="9"/>
  <c r="D2284" i="9"/>
  <c r="E2284" i="9"/>
  <c r="G2284" i="9"/>
  <c r="D2285" i="9"/>
  <c r="E2285" i="9"/>
  <c r="G2285" i="9"/>
  <c r="D2286" i="9"/>
  <c r="E2286" i="9"/>
  <c r="G2286" i="9"/>
  <c r="D2287" i="9"/>
  <c r="E2287" i="9"/>
  <c r="G2287" i="9"/>
  <c r="D2288" i="9"/>
  <c r="E2288" i="9"/>
  <c r="G2288" i="9"/>
  <c r="D2289" i="9"/>
  <c r="E2289" i="9"/>
  <c r="G2289" i="9"/>
  <c r="D2290" i="9"/>
  <c r="E2290" i="9"/>
  <c r="G2290" i="9"/>
  <c r="D2291" i="9"/>
  <c r="E2291" i="9"/>
  <c r="G2291" i="9"/>
  <c r="D2292" i="9"/>
  <c r="E2292" i="9"/>
  <c r="G2292" i="9"/>
  <c r="D2293" i="9"/>
  <c r="E2293" i="9"/>
  <c r="G2293" i="9"/>
  <c r="D2294" i="9"/>
  <c r="E2294" i="9"/>
  <c r="G2294" i="9"/>
  <c r="D2295" i="9"/>
  <c r="E2295" i="9"/>
  <c r="G2295" i="9"/>
  <c r="D2296" i="9"/>
  <c r="E2296" i="9"/>
  <c r="G2296" i="9"/>
  <c r="D2297" i="9"/>
  <c r="E2297" i="9"/>
  <c r="G2297" i="9"/>
  <c r="D2298" i="9"/>
  <c r="E2298" i="9"/>
  <c r="G2298" i="9"/>
  <c r="D2299" i="9"/>
  <c r="E2299" i="9"/>
  <c r="G2299" i="9"/>
  <c r="D2300" i="9"/>
  <c r="E2300" i="9"/>
  <c r="G2300" i="9"/>
  <c r="D2301" i="9"/>
  <c r="E2301" i="9"/>
  <c r="G2301" i="9"/>
  <c r="D2302" i="9"/>
  <c r="E2302" i="9"/>
  <c r="G2302" i="9"/>
  <c r="D2303" i="9"/>
  <c r="E2303" i="9"/>
  <c r="G2303" i="9"/>
  <c r="D2304" i="9"/>
  <c r="E2304" i="9"/>
  <c r="G2304" i="9"/>
  <c r="D2305" i="9"/>
  <c r="E2305" i="9"/>
  <c r="G2305" i="9"/>
  <c r="D2306" i="9"/>
  <c r="E2306" i="9"/>
  <c r="G2306" i="9"/>
  <c r="D2307" i="9"/>
  <c r="E2307" i="9"/>
  <c r="G2307" i="9"/>
  <c r="D2308" i="9"/>
  <c r="E2308" i="9"/>
  <c r="G2308" i="9"/>
  <c r="D2309" i="9"/>
  <c r="E2309" i="9"/>
  <c r="G2309" i="9"/>
  <c r="D2310" i="9"/>
  <c r="E2310" i="9"/>
  <c r="G2310" i="9"/>
  <c r="D2311" i="9"/>
  <c r="E2311" i="9"/>
  <c r="G2311" i="9"/>
  <c r="D2312" i="9"/>
  <c r="E2312" i="9"/>
  <c r="G2312" i="9"/>
  <c r="D2313" i="9"/>
  <c r="E2313" i="9"/>
  <c r="G2313" i="9"/>
  <c r="D2314" i="9"/>
  <c r="E2314" i="9"/>
  <c r="G2314" i="9"/>
  <c r="D2315" i="9"/>
  <c r="E2315" i="9"/>
  <c r="G2315" i="9"/>
  <c r="D2316" i="9"/>
  <c r="E2316" i="9"/>
  <c r="G2316" i="9"/>
  <c r="D2317" i="9"/>
  <c r="E2317" i="9"/>
  <c r="G2317" i="9"/>
  <c r="D2318" i="9"/>
  <c r="E2318" i="9"/>
  <c r="G2318" i="9"/>
  <c r="D2319" i="9"/>
  <c r="E2319" i="9"/>
  <c r="G2319" i="9"/>
  <c r="D2320" i="9"/>
  <c r="E2320" i="9"/>
  <c r="G2320" i="9"/>
  <c r="D2321" i="9"/>
  <c r="E2321" i="9"/>
  <c r="G2321" i="9"/>
  <c r="D2322" i="9"/>
  <c r="E2322" i="9"/>
  <c r="G2322" i="9"/>
  <c r="D2323" i="9"/>
  <c r="E2323" i="9"/>
  <c r="G2323" i="9"/>
  <c r="D2324" i="9"/>
  <c r="E2324" i="9"/>
  <c r="G2324" i="9"/>
  <c r="D2325" i="9"/>
  <c r="E2325" i="9"/>
  <c r="G2325" i="9"/>
  <c r="D2326" i="9"/>
  <c r="E2326" i="9"/>
  <c r="G2326" i="9"/>
  <c r="D2327" i="9"/>
  <c r="E2327" i="9"/>
  <c r="G2327" i="9"/>
  <c r="D2328" i="9"/>
  <c r="E2328" i="9"/>
  <c r="G2328" i="9"/>
  <c r="D2329" i="9"/>
  <c r="E2329" i="9"/>
  <c r="G2329" i="9"/>
  <c r="D2330" i="9"/>
  <c r="E2330" i="9"/>
  <c r="G2330" i="9"/>
  <c r="D2331" i="9"/>
  <c r="E2331" i="9"/>
  <c r="G2331" i="9"/>
  <c r="D2332" i="9"/>
  <c r="E2332" i="9"/>
  <c r="G2332" i="9"/>
  <c r="D2333" i="9"/>
  <c r="E2333" i="9"/>
  <c r="G2333" i="9"/>
  <c r="D2334" i="9"/>
  <c r="E2334" i="9"/>
  <c r="G2334" i="9"/>
  <c r="D2335" i="9"/>
  <c r="E2335" i="9"/>
  <c r="G2335" i="9"/>
  <c r="D2336" i="9"/>
  <c r="E2336" i="9"/>
  <c r="G2336" i="9"/>
  <c r="D2337" i="9"/>
  <c r="E2337" i="9"/>
  <c r="G2337" i="9"/>
  <c r="D2338" i="9"/>
  <c r="E2338" i="9"/>
  <c r="G2338" i="9"/>
  <c r="D2339" i="9"/>
  <c r="E2339" i="9"/>
  <c r="G2339" i="9"/>
  <c r="D2340" i="9"/>
  <c r="E2340" i="9"/>
  <c r="G2340" i="9"/>
  <c r="D2341" i="9"/>
  <c r="E2341" i="9"/>
  <c r="G2341" i="9"/>
  <c r="D2342" i="9"/>
  <c r="E2342" i="9"/>
  <c r="G2342" i="9"/>
  <c r="D2343" i="9"/>
  <c r="E2343" i="9"/>
  <c r="G2343" i="9"/>
  <c r="D2344" i="9"/>
  <c r="E2344" i="9"/>
  <c r="G2344" i="9"/>
  <c r="D2345" i="9"/>
  <c r="E2345" i="9"/>
  <c r="G2345" i="9"/>
  <c r="D2346" i="9"/>
  <c r="E2346" i="9"/>
  <c r="G2346" i="9"/>
  <c r="D2347" i="9"/>
  <c r="E2347" i="9"/>
  <c r="G2347" i="9"/>
  <c r="D2348" i="9"/>
  <c r="E2348" i="9"/>
  <c r="G2348" i="9"/>
  <c r="D2349" i="9"/>
  <c r="E2349" i="9"/>
  <c r="G2349" i="9"/>
  <c r="D2350" i="9"/>
  <c r="E2350" i="9"/>
  <c r="G2350" i="9"/>
  <c r="D2351" i="9"/>
  <c r="E2351" i="9"/>
  <c r="G2351" i="9"/>
  <c r="D2352" i="9"/>
  <c r="E2352" i="9"/>
  <c r="G2352" i="9"/>
  <c r="D2353" i="9"/>
  <c r="E2353" i="9"/>
  <c r="G2353" i="9"/>
  <c r="D2354" i="9"/>
  <c r="E2354" i="9"/>
  <c r="G2354" i="9"/>
  <c r="D2355" i="9"/>
  <c r="E2355" i="9"/>
  <c r="G2355" i="9"/>
  <c r="D2356" i="9"/>
  <c r="E2356" i="9"/>
  <c r="G2356" i="9"/>
  <c r="D2357" i="9"/>
  <c r="E2357" i="9"/>
  <c r="G2357" i="9"/>
  <c r="D2358" i="9"/>
  <c r="E2358" i="9"/>
  <c r="G2358" i="9"/>
  <c r="D2359" i="9"/>
  <c r="E2359" i="9"/>
  <c r="G2359" i="9"/>
  <c r="D2360" i="9"/>
  <c r="E2360" i="9"/>
  <c r="G2360" i="9"/>
  <c r="D2361" i="9"/>
  <c r="E2361" i="9"/>
  <c r="G2361" i="9"/>
  <c r="D2362" i="9"/>
  <c r="E2362" i="9"/>
  <c r="G2362" i="9"/>
  <c r="D2363" i="9"/>
  <c r="E2363" i="9"/>
  <c r="G2363" i="9"/>
  <c r="D2364" i="9"/>
  <c r="E2364" i="9"/>
  <c r="G2364" i="9"/>
  <c r="D2365" i="9"/>
  <c r="E2365" i="9"/>
  <c r="G2365" i="9"/>
  <c r="D2366" i="9"/>
  <c r="E2366" i="9"/>
  <c r="G2366" i="9"/>
  <c r="D2367" i="9"/>
  <c r="E2367" i="9"/>
  <c r="G2367" i="9"/>
  <c r="D2368" i="9"/>
  <c r="E2368" i="9"/>
  <c r="G2368" i="9"/>
  <c r="D2369" i="9"/>
  <c r="E2369" i="9"/>
  <c r="G2369" i="9"/>
  <c r="D2370" i="9"/>
  <c r="E2370" i="9"/>
  <c r="G2370" i="9"/>
  <c r="D2371" i="9"/>
  <c r="E2371" i="9"/>
  <c r="G2371" i="9"/>
  <c r="D2372" i="9"/>
  <c r="E2372" i="9"/>
  <c r="G2372" i="9"/>
  <c r="D2373" i="9"/>
  <c r="E2373" i="9"/>
  <c r="G2373" i="9"/>
  <c r="D2374" i="9"/>
  <c r="E2374" i="9"/>
  <c r="G2374" i="9"/>
  <c r="D2375" i="9"/>
  <c r="E2375" i="9"/>
  <c r="G2375" i="9"/>
  <c r="D2376" i="9"/>
  <c r="E2376" i="9"/>
  <c r="G2376" i="9"/>
  <c r="D2377" i="9"/>
  <c r="E2377" i="9"/>
  <c r="G2377" i="9"/>
  <c r="D2378" i="9"/>
  <c r="E2378" i="9"/>
  <c r="G2378" i="9"/>
  <c r="D2379" i="9"/>
  <c r="E2379" i="9"/>
  <c r="G2379" i="9"/>
  <c r="D2380" i="9"/>
  <c r="E2380" i="9"/>
  <c r="G2380" i="9"/>
  <c r="D2381" i="9"/>
  <c r="E2381" i="9"/>
  <c r="G2381" i="9"/>
  <c r="D2382" i="9"/>
  <c r="E2382" i="9"/>
  <c r="G2382" i="9"/>
  <c r="D2383" i="9"/>
  <c r="E2383" i="9"/>
  <c r="G2383" i="9"/>
  <c r="D2384" i="9"/>
  <c r="E2384" i="9"/>
  <c r="G2384" i="9"/>
  <c r="D2385" i="9"/>
  <c r="E2385" i="9"/>
  <c r="G2385" i="9"/>
  <c r="D2386" i="9"/>
  <c r="E2386" i="9"/>
  <c r="G2386" i="9"/>
  <c r="D2387" i="9"/>
  <c r="E2387" i="9"/>
  <c r="G2387" i="9"/>
  <c r="D2388" i="9"/>
  <c r="E2388" i="9"/>
  <c r="G2388" i="9"/>
  <c r="D2389" i="9"/>
  <c r="E2389" i="9"/>
  <c r="G2389" i="9"/>
  <c r="D2390" i="9"/>
  <c r="E2390" i="9"/>
  <c r="G2390" i="9"/>
  <c r="D2391" i="9"/>
  <c r="E2391" i="9"/>
  <c r="G2391" i="9"/>
  <c r="D2392" i="9"/>
  <c r="E2392" i="9"/>
  <c r="G2392" i="9"/>
  <c r="D2393" i="9"/>
  <c r="E2393" i="9"/>
  <c r="G2393" i="9"/>
  <c r="D2394" i="9"/>
  <c r="E2394" i="9"/>
  <c r="G2394" i="9"/>
  <c r="D2395" i="9"/>
  <c r="E2395" i="9"/>
  <c r="G2395" i="9"/>
  <c r="D2396" i="9"/>
  <c r="E2396" i="9"/>
  <c r="G2396" i="9"/>
  <c r="D2397" i="9"/>
  <c r="E2397" i="9"/>
  <c r="G2397" i="9"/>
  <c r="D2398" i="9"/>
  <c r="E2398" i="9"/>
  <c r="G2398" i="9"/>
  <c r="D2399" i="9"/>
  <c r="E2399" i="9"/>
  <c r="G2399" i="9"/>
  <c r="D2400" i="9"/>
  <c r="E2400" i="9"/>
  <c r="G2400" i="9"/>
  <c r="D2401" i="9"/>
  <c r="E2401" i="9"/>
  <c r="G2401" i="9"/>
  <c r="D2402" i="9"/>
  <c r="E2402" i="9"/>
  <c r="G2402" i="9"/>
  <c r="D2403" i="9"/>
  <c r="E2403" i="9"/>
  <c r="G2403" i="9"/>
  <c r="D2404" i="9"/>
  <c r="E2404" i="9"/>
  <c r="G2404" i="9"/>
  <c r="D2405" i="9"/>
  <c r="E2405" i="9"/>
  <c r="G2405" i="9"/>
  <c r="D2406" i="9"/>
  <c r="E2406" i="9"/>
  <c r="G2406" i="9"/>
  <c r="D2407" i="9"/>
  <c r="E2407" i="9"/>
  <c r="G2407" i="9"/>
  <c r="D2408" i="9"/>
  <c r="E2408" i="9"/>
  <c r="G2408" i="9"/>
  <c r="D2409" i="9"/>
  <c r="E2409" i="9"/>
  <c r="G2409" i="9"/>
  <c r="D2410" i="9"/>
  <c r="E2410" i="9"/>
  <c r="G2410" i="9"/>
  <c r="D2411" i="9"/>
  <c r="E2411" i="9"/>
  <c r="G2411" i="9"/>
  <c r="D2412" i="9"/>
  <c r="E2412" i="9"/>
  <c r="G2412" i="9"/>
  <c r="D2413" i="9"/>
  <c r="E2413" i="9"/>
  <c r="G2413" i="9"/>
  <c r="D2414" i="9"/>
  <c r="E2414" i="9"/>
  <c r="G2414" i="9"/>
  <c r="D2415" i="9"/>
  <c r="E2415" i="9"/>
  <c r="G2415" i="9"/>
  <c r="D2416" i="9"/>
  <c r="E2416" i="9"/>
  <c r="G2416" i="9"/>
  <c r="D2417" i="9"/>
  <c r="E2417" i="9"/>
  <c r="G2417" i="9"/>
  <c r="D2418" i="9"/>
  <c r="E2418" i="9"/>
  <c r="G2418" i="9"/>
  <c r="D2419" i="9"/>
  <c r="E2419" i="9"/>
  <c r="G2419" i="9"/>
  <c r="D2420" i="9"/>
  <c r="E2420" i="9"/>
  <c r="G2420" i="9"/>
  <c r="D2421" i="9"/>
  <c r="E2421" i="9"/>
  <c r="G2421" i="9"/>
  <c r="D2422" i="9"/>
  <c r="E2422" i="9"/>
  <c r="G2422" i="9"/>
  <c r="D2423" i="9"/>
  <c r="E2423" i="9"/>
  <c r="G2423" i="9"/>
  <c r="D2424" i="9"/>
  <c r="E2424" i="9"/>
  <c r="G2424" i="9"/>
  <c r="D2425" i="9"/>
  <c r="E2425" i="9"/>
  <c r="G2425" i="9"/>
  <c r="D2426" i="9"/>
  <c r="E2426" i="9"/>
  <c r="G2426" i="9"/>
  <c r="D2427" i="9"/>
  <c r="E2427" i="9"/>
  <c r="G2427" i="9"/>
  <c r="D2428" i="9"/>
  <c r="E2428" i="9"/>
  <c r="G2428" i="9"/>
  <c r="D2429" i="9"/>
  <c r="E2429" i="9"/>
  <c r="G2429" i="9"/>
  <c r="D2430" i="9"/>
  <c r="E2430" i="9"/>
  <c r="G2430" i="9"/>
  <c r="D2431" i="9"/>
  <c r="E2431" i="9"/>
  <c r="G2431" i="9"/>
  <c r="D2432" i="9"/>
  <c r="E2432" i="9"/>
  <c r="G2432" i="9"/>
  <c r="D2433" i="9"/>
  <c r="E2433" i="9"/>
  <c r="G2433" i="9"/>
  <c r="D2434" i="9"/>
  <c r="E2434" i="9"/>
  <c r="G2434" i="9"/>
  <c r="D2435" i="9"/>
  <c r="E2435" i="9"/>
  <c r="G2435" i="9"/>
  <c r="D2436" i="9"/>
  <c r="E2436" i="9"/>
  <c r="G2436" i="9"/>
  <c r="D2437" i="9"/>
  <c r="E2437" i="9"/>
  <c r="G2437" i="9"/>
  <c r="D2438" i="9"/>
  <c r="E2438" i="9"/>
  <c r="G2438" i="9"/>
  <c r="D2439" i="9"/>
  <c r="E2439" i="9"/>
  <c r="G2439" i="9"/>
  <c r="D2440" i="9"/>
  <c r="E2440" i="9"/>
  <c r="G2440" i="9"/>
  <c r="D2441" i="9"/>
  <c r="E2441" i="9"/>
  <c r="G2441" i="9"/>
  <c r="D2442" i="9"/>
  <c r="E2442" i="9"/>
  <c r="G2442" i="9"/>
  <c r="D2443" i="9"/>
  <c r="E2443" i="9"/>
  <c r="G2443" i="9"/>
  <c r="D2444" i="9"/>
  <c r="E2444" i="9"/>
  <c r="G2444" i="9"/>
  <c r="D2445" i="9"/>
  <c r="E2445" i="9"/>
  <c r="G2445" i="9"/>
  <c r="D2446" i="9"/>
  <c r="E2446" i="9"/>
  <c r="G2446" i="9"/>
  <c r="D2447" i="9"/>
  <c r="E2447" i="9"/>
  <c r="G2447" i="9"/>
  <c r="D2448" i="9"/>
  <c r="E2448" i="9"/>
  <c r="G2448" i="9"/>
  <c r="D2449" i="9"/>
  <c r="E2449" i="9"/>
  <c r="G2449" i="9"/>
  <c r="D2450" i="9"/>
  <c r="E2450" i="9"/>
  <c r="G2450" i="9"/>
  <c r="D2451" i="9"/>
  <c r="E2451" i="9"/>
  <c r="G2451" i="9"/>
  <c r="D2452" i="9"/>
  <c r="E2452" i="9"/>
  <c r="G2452" i="9"/>
  <c r="D2453" i="9"/>
  <c r="E2453" i="9"/>
  <c r="G2453" i="9"/>
  <c r="D2454" i="9"/>
  <c r="E2454" i="9"/>
  <c r="G2454" i="9"/>
  <c r="D2455" i="9"/>
  <c r="E2455" i="9"/>
  <c r="G2455" i="9"/>
  <c r="D2456" i="9"/>
  <c r="E2456" i="9"/>
  <c r="G2456" i="9"/>
  <c r="D2457" i="9"/>
  <c r="E2457" i="9"/>
  <c r="G2457" i="9"/>
  <c r="D2458" i="9"/>
  <c r="E2458" i="9"/>
  <c r="G2458" i="9"/>
  <c r="D2459" i="9"/>
  <c r="E2459" i="9"/>
  <c r="G2459" i="9"/>
  <c r="D2460" i="9"/>
  <c r="E2460" i="9"/>
  <c r="G2460" i="9"/>
  <c r="D2461" i="9"/>
  <c r="E2461" i="9"/>
  <c r="G2461" i="9"/>
  <c r="D2462" i="9"/>
  <c r="E2462" i="9"/>
  <c r="G2462" i="9"/>
  <c r="D2463" i="9"/>
  <c r="E2463" i="9"/>
  <c r="G2463" i="9"/>
  <c r="D2464" i="9"/>
  <c r="E2464" i="9"/>
  <c r="G2464" i="9"/>
  <c r="D2465" i="9"/>
  <c r="E2465" i="9"/>
  <c r="G2465" i="9"/>
  <c r="D2466" i="9"/>
  <c r="E2466" i="9"/>
  <c r="G2466" i="9"/>
  <c r="D2467" i="9"/>
  <c r="E2467" i="9"/>
  <c r="G2467" i="9"/>
  <c r="D2468" i="9"/>
  <c r="E2468" i="9"/>
  <c r="G2468" i="9"/>
  <c r="D2469" i="9"/>
  <c r="E2469" i="9"/>
  <c r="G2469" i="9"/>
  <c r="D2470" i="9"/>
  <c r="E2470" i="9"/>
  <c r="G2470" i="9"/>
  <c r="D2471" i="9"/>
  <c r="E2471" i="9"/>
  <c r="G2471" i="9"/>
  <c r="D2472" i="9"/>
  <c r="E2472" i="9"/>
  <c r="G2472" i="9"/>
  <c r="D2473" i="9"/>
  <c r="E2473" i="9"/>
  <c r="G2473" i="9"/>
  <c r="D2474" i="9"/>
  <c r="E2474" i="9"/>
  <c r="G2474" i="9"/>
  <c r="D2475" i="9"/>
  <c r="E2475" i="9"/>
  <c r="G2475" i="9"/>
  <c r="D2476" i="9"/>
  <c r="E2476" i="9"/>
  <c r="G2476" i="9"/>
  <c r="D2477" i="9"/>
  <c r="E2477" i="9"/>
  <c r="G2477" i="9"/>
  <c r="D2478" i="9"/>
  <c r="E2478" i="9"/>
  <c r="G2478" i="9"/>
  <c r="D2479" i="9"/>
  <c r="E2479" i="9"/>
  <c r="G2479" i="9"/>
  <c r="D2480" i="9"/>
  <c r="E2480" i="9"/>
  <c r="G2480" i="9"/>
  <c r="D2481" i="9"/>
  <c r="E2481" i="9"/>
  <c r="G2481" i="9"/>
  <c r="D2482" i="9"/>
  <c r="E2482" i="9"/>
  <c r="G2482" i="9"/>
  <c r="D2483" i="9"/>
  <c r="E2483" i="9"/>
  <c r="G2483" i="9"/>
  <c r="D2484" i="9"/>
  <c r="E2484" i="9"/>
  <c r="G2484" i="9"/>
  <c r="D2485" i="9"/>
  <c r="E2485" i="9"/>
  <c r="G2485" i="9"/>
  <c r="D2486" i="9"/>
  <c r="E2486" i="9"/>
  <c r="G2486" i="9"/>
  <c r="D2487" i="9"/>
  <c r="E2487" i="9"/>
  <c r="G2487" i="9"/>
  <c r="D2488" i="9"/>
  <c r="E2488" i="9"/>
  <c r="G2488" i="9"/>
  <c r="D2489" i="9"/>
  <c r="E2489" i="9"/>
  <c r="G2489" i="9"/>
  <c r="D2490" i="9"/>
  <c r="E2490" i="9"/>
  <c r="G2490" i="9"/>
  <c r="D2491" i="9"/>
  <c r="E2491" i="9"/>
  <c r="G2491" i="9"/>
  <c r="D2492" i="9"/>
  <c r="E2492" i="9"/>
  <c r="G2492" i="9"/>
  <c r="D2493" i="9"/>
  <c r="E2493" i="9"/>
  <c r="G2493" i="9"/>
  <c r="D2494" i="9"/>
  <c r="E2494" i="9"/>
  <c r="G2494" i="9"/>
  <c r="D2495" i="9"/>
  <c r="E2495" i="9"/>
  <c r="G2495" i="9"/>
  <c r="D2496" i="9"/>
  <c r="E2496" i="9"/>
  <c r="G2496" i="9"/>
  <c r="D2497" i="9"/>
  <c r="E2497" i="9"/>
  <c r="G2497" i="9"/>
  <c r="D2498" i="9"/>
  <c r="E2498" i="9"/>
  <c r="G2498" i="9"/>
  <c r="D2499" i="9"/>
  <c r="E2499" i="9"/>
  <c r="G2499" i="9"/>
  <c r="D2500" i="9"/>
  <c r="E2500" i="9"/>
  <c r="G2500" i="9"/>
  <c r="D2501" i="9"/>
  <c r="E2501" i="9"/>
  <c r="G2501" i="9"/>
  <c r="D2502" i="9"/>
  <c r="E2502" i="9"/>
  <c r="G2502" i="9"/>
  <c r="D2503" i="9"/>
  <c r="E2503" i="9"/>
  <c r="G2503" i="9"/>
  <c r="D2504" i="9"/>
  <c r="E2504" i="9"/>
  <c r="G2504" i="9"/>
  <c r="D2505" i="9"/>
  <c r="E2505" i="9"/>
  <c r="G2505" i="9"/>
  <c r="D2506" i="9"/>
  <c r="E2506" i="9"/>
  <c r="G2506" i="9"/>
  <c r="D2507" i="9"/>
  <c r="E2507" i="9"/>
  <c r="G2507" i="9"/>
  <c r="D2508" i="9"/>
  <c r="E2508" i="9"/>
  <c r="G2508" i="9"/>
  <c r="D2509" i="9"/>
  <c r="E2509" i="9"/>
  <c r="G2509" i="9"/>
  <c r="D2510" i="9"/>
  <c r="E2510" i="9"/>
  <c r="G2510" i="9"/>
  <c r="D2511" i="9"/>
  <c r="E2511" i="9"/>
  <c r="G2511" i="9"/>
  <c r="D2512" i="9"/>
  <c r="E2512" i="9"/>
  <c r="G2512" i="9"/>
  <c r="D2513" i="9"/>
  <c r="E2513" i="9"/>
  <c r="G2513" i="9"/>
  <c r="D2514" i="9"/>
  <c r="E2514" i="9"/>
  <c r="G2514" i="9"/>
  <c r="D2515" i="9"/>
  <c r="E2515" i="9"/>
  <c r="G2515" i="9"/>
  <c r="D2516" i="9"/>
  <c r="E2516" i="9"/>
  <c r="G2516" i="9"/>
  <c r="D2517" i="9"/>
  <c r="E2517" i="9"/>
  <c r="G2517" i="9"/>
  <c r="D2518" i="9"/>
  <c r="E2518" i="9"/>
  <c r="G2518" i="9"/>
  <c r="D2519" i="9"/>
  <c r="E2519" i="9"/>
  <c r="G2519" i="9"/>
  <c r="D2520" i="9"/>
  <c r="E2520" i="9"/>
  <c r="G2520" i="9"/>
  <c r="D2521" i="9"/>
  <c r="E2521" i="9"/>
  <c r="G2521" i="9"/>
  <c r="D2522" i="9"/>
  <c r="E2522" i="9"/>
  <c r="G2522" i="9"/>
  <c r="D2523" i="9"/>
  <c r="E2523" i="9"/>
  <c r="G2523" i="9"/>
  <c r="D2524" i="9"/>
  <c r="E2524" i="9"/>
  <c r="G2524" i="9"/>
  <c r="D2525" i="9"/>
  <c r="E2525" i="9"/>
  <c r="G2525" i="9"/>
  <c r="D2526" i="9"/>
  <c r="E2526" i="9"/>
  <c r="G2526" i="9"/>
  <c r="D2527" i="9"/>
  <c r="E2527" i="9"/>
  <c r="G2527" i="9"/>
  <c r="D2528" i="9"/>
  <c r="E2528" i="9"/>
  <c r="G2528" i="9"/>
  <c r="D2529" i="9"/>
  <c r="E2529" i="9"/>
  <c r="G2529" i="9"/>
  <c r="D2530" i="9"/>
  <c r="E2530" i="9"/>
  <c r="G2530" i="9"/>
  <c r="D2531" i="9"/>
  <c r="E2531" i="9"/>
  <c r="G2531" i="9"/>
  <c r="D2532" i="9"/>
  <c r="E2532" i="9"/>
  <c r="G2532" i="9"/>
  <c r="D2533" i="9"/>
  <c r="E2533" i="9"/>
  <c r="G2533" i="9"/>
  <c r="D2534" i="9"/>
  <c r="E2534" i="9"/>
  <c r="G2534" i="9"/>
  <c r="D2535" i="9"/>
  <c r="E2535" i="9"/>
  <c r="G2535" i="9"/>
  <c r="D2536" i="9"/>
  <c r="E2536" i="9"/>
  <c r="G2536" i="9"/>
  <c r="D2537" i="9"/>
  <c r="E2537" i="9"/>
  <c r="G2537" i="9"/>
  <c r="D2538" i="9"/>
  <c r="E2538" i="9"/>
  <c r="G2538" i="9"/>
  <c r="D2539" i="9"/>
  <c r="E2539" i="9"/>
  <c r="G2539" i="9"/>
  <c r="D2540" i="9"/>
  <c r="E2540" i="9"/>
  <c r="G2540" i="9"/>
  <c r="D2541" i="9"/>
  <c r="E2541" i="9"/>
  <c r="G2541" i="9"/>
  <c r="D2542" i="9"/>
  <c r="E2542" i="9"/>
  <c r="G2542" i="9"/>
  <c r="D2543" i="9"/>
  <c r="E2543" i="9"/>
  <c r="G2543" i="9"/>
  <c r="D2544" i="9"/>
  <c r="E2544" i="9"/>
  <c r="G2544" i="9"/>
  <c r="D2545" i="9"/>
  <c r="E2545" i="9"/>
  <c r="G2545" i="9"/>
  <c r="D2546" i="9"/>
  <c r="E2546" i="9"/>
  <c r="G2546" i="9"/>
  <c r="D2547" i="9"/>
  <c r="E2547" i="9"/>
  <c r="G2547" i="9"/>
  <c r="D2548" i="9"/>
  <c r="E2548" i="9"/>
  <c r="G2548" i="9"/>
  <c r="D2549" i="9"/>
  <c r="E2549" i="9"/>
  <c r="G2549" i="9"/>
  <c r="D2550" i="9"/>
  <c r="E2550" i="9"/>
  <c r="G2550" i="9"/>
  <c r="D2551" i="9"/>
  <c r="E2551" i="9"/>
  <c r="G2551" i="9"/>
  <c r="D2552" i="9"/>
  <c r="E2552" i="9"/>
  <c r="G2552" i="9"/>
  <c r="D2553" i="9"/>
  <c r="E2553" i="9"/>
  <c r="G2553" i="9"/>
  <c r="D2554" i="9"/>
  <c r="E2554" i="9"/>
  <c r="G2554" i="9"/>
  <c r="D2555" i="9"/>
  <c r="E2555" i="9"/>
  <c r="G2555" i="9"/>
  <c r="D2556" i="9"/>
  <c r="E2556" i="9"/>
  <c r="G2556" i="9"/>
  <c r="D2557" i="9"/>
  <c r="E2557" i="9"/>
  <c r="G2557" i="9"/>
  <c r="D2558" i="9"/>
  <c r="E2558" i="9"/>
  <c r="G2558" i="9"/>
  <c r="D2559" i="9"/>
  <c r="E2559" i="9"/>
  <c r="G2559" i="9"/>
  <c r="D2560" i="9"/>
  <c r="E2560" i="9"/>
  <c r="G2560" i="9"/>
  <c r="D2561" i="9"/>
  <c r="E2561" i="9"/>
  <c r="G2561" i="9"/>
  <c r="D2562" i="9"/>
  <c r="E2562" i="9"/>
  <c r="G2562" i="9"/>
  <c r="D2563" i="9"/>
  <c r="E2563" i="9"/>
  <c r="G2563" i="9"/>
  <c r="D2564" i="9"/>
  <c r="E2564" i="9"/>
  <c r="G2564" i="9"/>
  <c r="D2565" i="9"/>
  <c r="E2565" i="9"/>
  <c r="G2565" i="9"/>
  <c r="D2566" i="9"/>
  <c r="E2566" i="9"/>
  <c r="G2566" i="9"/>
  <c r="D2567" i="9"/>
  <c r="E2567" i="9"/>
  <c r="G2567" i="9"/>
  <c r="D2568" i="9"/>
  <c r="E2568" i="9"/>
  <c r="G2568" i="9"/>
  <c r="D2569" i="9"/>
  <c r="E2569" i="9"/>
  <c r="G2569" i="9"/>
  <c r="D2570" i="9"/>
  <c r="E2570" i="9"/>
  <c r="G2570" i="9"/>
  <c r="D2571" i="9"/>
  <c r="E2571" i="9"/>
  <c r="G2571" i="9"/>
  <c r="D2572" i="9"/>
  <c r="E2572" i="9"/>
  <c r="G2572" i="9"/>
  <c r="D2573" i="9"/>
  <c r="E2573" i="9"/>
  <c r="G2573" i="9"/>
  <c r="D2574" i="9"/>
  <c r="E2574" i="9"/>
  <c r="G2574" i="9"/>
  <c r="D2575" i="9"/>
  <c r="E2575" i="9"/>
  <c r="G2575" i="9"/>
  <c r="D2576" i="9"/>
  <c r="E2576" i="9"/>
  <c r="G2576" i="9"/>
  <c r="D2577" i="9"/>
  <c r="E2577" i="9"/>
  <c r="G2577" i="9"/>
  <c r="D2578" i="9"/>
  <c r="E2578" i="9"/>
  <c r="G2578" i="9"/>
  <c r="D2579" i="9"/>
  <c r="E2579" i="9"/>
  <c r="G2579" i="9"/>
  <c r="D2580" i="9"/>
  <c r="E2580" i="9"/>
  <c r="G2580" i="9"/>
  <c r="D2581" i="9"/>
  <c r="E2581" i="9"/>
  <c r="G2581" i="9"/>
  <c r="D2582" i="9"/>
  <c r="E2582" i="9"/>
  <c r="G2582" i="9"/>
  <c r="D2583" i="9"/>
  <c r="E2583" i="9"/>
  <c r="G2583" i="9"/>
  <c r="D2584" i="9"/>
  <c r="E2584" i="9"/>
  <c r="G2584" i="9"/>
  <c r="D2585" i="9"/>
  <c r="E2585" i="9"/>
  <c r="G2585" i="9"/>
  <c r="D2586" i="9"/>
  <c r="E2586" i="9"/>
  <c r="G2586" i="9"/>
  <c r="D2587" i="9"/>
  <c r="E2587" i="9"/>
  <c r="G2587" i="9"/>
  <c r="D2588" i="9"/>
  <c r="E2588" i="9"/>
  <c r="G2588" i="9"/>
  <c r="D2589" i="9"/>
  <c r="E2589" i="9"/>
  <c r="G2589" i="9"/>
  <c r="D2590" i="9"/>
  <c r="E2590" i="9"/>
  <c r="G2590" i="9"/>
  <c r="D2591" i="9"/>
  <c r="E2591" i="9"/>
  <c r="G2591" i="9"/>
  <c r="D2592" i="9"/>
  <c r="E2592" i="9"/>
  <c r="G2592" i="9"/>
  <c r="D2593" i="9"/>
  <c r="E2593" i="9"/>
  <c r="G2593" i="9"/>
  <c r="D2594" i="9"/>
  <c r="E2594" i="9"/>
  <c r="G2594" i="9"/>
  <c r="D2595" i="9"/>
  <c r="E2595" i="9"/>
  <c r="G2595" i="9"/>
  <c r="D2596" i="9"/>
  <c r="E2596" i="9"/>
  <c r="G2596" i="9"/>
  <c r="D2597" i="9"/>
  <c r="E2597" i="9"/>
  <c r="G2597" i="9"/>
  <c r="D2598" i="9"/>
  <c r="E2598" i="9"/>
  <c r="G2598" i="9"/>
  <c r="D2599" i="9"/>
  <c r="E2599" i="9"/>
  <c r="G2599" i="9"/>
  <c r="D2600" i="9"/>
  <c r="E2600" i="9"/>
  <c r="G2600" i="9"/>
  <c r="D2601" i="9"/>
  <c r="E2601" i="9"/>
  <c r="G2601" i="9"/>
  <c r="D2602" i="9"/>
  <c r="E2602" i="9"/>
  <c r="G2602" i="9"/>
  <c r="D2603" i="9"/>
  <c r="E2603" i="9"/>
  <c r="G2603" i="9"/>
  <c r="D2604" i="9"/>
  <c r="E2604" i="9"/>
  <c r="G2604" i="9"/>
  <c r="D2605" i="9"/>
  <c r="E2605" i="9"/>
  <c r="G2605" i="9"/>
  <c r="D2606" i="9"/>
  <c r="E2606" i="9"/>
  <c r="G2606" i="9"/>
  <c r="D2607" i="9"/>
  <c r="E2607" i="9"/>
  <c r="G2607" i="9"/>
  <c r="D2608" i="9"/>
  <c r="E2608" i="9"/>
  <c r="G2608" i="9"/>
  <c r="D2609" i="9"/>
  <c r="E2609" i="9"/>
  <c r="G2609" i="9"/>
  <c r="D2610" i="9"/>
  <c r="E2610" i="9"/>
  <c r="G2610" i="9"/>
  <c r="D2611" i="9"/>
  <c r="E2611" i="9"/>
  <c r="G2611" i="9"/>
  <c r="D2612" i="9"/>
  <c r="E2612" i="9"/>
  <c r="G2612" i="9"/>
  <c r="D2613" i="9"/>
  <c r="E2613" i="9"/>
  <c r="G2613" i="9"/>
  <c r="D2614" i="9"/>
  <c r="E2614" i="9"/>
  <c r="G2614" i="9"/>
  <c r="D2615" i="9"/>
  <c r="E2615" i="9"/>
  <c r="G2615" i="9"/>
  <c r="D2616" i="9"/>
  <c r="E2616" i="9"/>
  <c r="G2616" i="9"/>
  <c r="D2617" i="9"/>
  <c r="E2617" i="9"/>
  <c r="G2617" i="9"/>
  <c r="D2618" i="9"/>
  <c r="E2618" i="9"/>
  <c r="G2618" i="9"/>
  <c r="D2619" i="9"/>
  <c r="E2619" i="9"/>
  <c r="G2619" i="9"/>
  <c r="D2620" i="9"/>
  <c r="E2620" i="9"/>
  <c r="G2620" i="9"/>
  <c r="D2621" i="9"/>
  <c r="E2621" i="9"/>
  <c r="G2621" i="9"/>
  <c r="D2622" i="9"/>
  <c r="E2622" i="9"/>
  <c r="G2622" i="9"/>
  <c r="D2623" i="9"/>
  <c r="E2623" i="9"/>
  <c r="G2623" i="9"/>
  <c r="D2624" i="9"/>
  <c r="E2624" i="9"/>
  <c r="G2624" i="9"/>
  <c r="D2625" i="9"/>
  <c r="E2625" i="9"/>
  <c r="G2625" i="9"/>
  <c r="D2626" i="9"/>
  <c r="E2626" i="9"/>
  <c r="G2626" i="9"/>
  <c r="D2627" i="9"/>
  <c r="E2627" i="9"/>
  <c r="G2627" i="9"/>
  <c r="D2628" i="9"/>
  <c r="E2628" i="9"/>
  <c r="G2628" i="9"/>
  <c r="D2629" i="9"/>
  <c r="E2629" i="9"/>
  <c r="G2629" i="9"/>
  <c r="D2630" i="9"/>
  <c r="E2630" i="9"/>
  <c r="G2630" i="9"/>
  <c r="D2631" i="9"/>
  <c r="E2631" i="9"/>
  <c r="G2631" i="9"/>
  <c r="D2632" i="9"/>
  <c r="E2632" i="9"/>
  <c r="G2632" i="9"/>
  <c r="D2633" i="9"/>
  <c r="E2633" i="9"/>
  <c r="G2633" i="9"/>
  <c r="D2634" i="9"/>
  <c r="E2634" i="9"/>
  <c r="G2634" i="9"/>
  <c r="D2635" i="9"/>
  <c r="E2635" i="9"/>
  <c r="G2635" i="9"/>
  <c r="D2636" i="9"/>
  <c r="E2636" i="9"/>
  <c r="G2636" i="9"/>
  <c r="D2637" i="9"/>
  <c r="E2637" i="9"/>
  <c r="G2637" i="9"/>
  <c r="D2638" i="9"/>
  <c r="E2638" i="9"/>
  <c r="G2638" i="9"/>
  <c r="D2639" i="9"/>
  <c r="E2639" i="9"/>
  <c r="G2639" i="9"/>
  <c r="D2640" i="9"/>
  <c r="E2640" i="9"/>
  <c r="G2640" i="9"/>
  <c r="D2641" i="9"/>
  <c r="E2641" i="9"/>
  <c r="G2641" i="9"/>
  <c r="D2642" i="9"/>
  <c r="E2642" i="9"/>
  <c r="G2642" i="9"/>
  <c r="D2643" i="9"/>
  <c r="E2643" i="9"/>
  <c r="G2643" i="9"/>
  <c r="D2644" i="9"/>
  <c r="E2644" i="9"/>
  <c r="G2644" i="9"/>
  <c r="D2645" i="9"/>
  <c r="E2645" i="9"/>
  <c r="G2645" i="9"/>
  <c r="D2646" i="9"/>
  <c r="E2646" i="9"/>
  <c r="G2646" i="9"/>
  <c r="D2647" i="9"/>
  <c r="E2647" i="9"/>
  <c r="G2647" i="9"/>
  <c r="D2648" i="9"/>
  <c r="E2648" i="9"/>
  <c r="G2648" i="9"/>
  <c r="D2649" i="9"/>
  <c r="E2649" i="9"/>
  <c r="G2649" i="9"/>
  <c r="D2650" i="9"/>
  <c r="E2650" i="9"/>
  <c r="G2650" i="9"/>
  <c r="D2651" i="9"/>
  <c r="E2651" i="9"/>
  <c r="G2651" i="9"/>
  <c r="D2652" i="9"/>
  <c r="E2652" i="9"/>
  <c r="G2652" i="9"/>
  <c r="D2653" i="9"/>
  <c r="E2653" i="9"/>
  <c r="G2653" i="9"/>
  <c r="D2654" i="9"/>
  <c r="E2654" i="9"/>
  <c r="G2654" i="9"/>
  <c r="D2655" i="9"/>
  <c r="E2655" i="9"/>
  <c r="G2655" i="9"/>
  <c r="D2656" i="9"/>
  <c r="E2656" i="9"/>
  <c r="G2656" i="9"/>
  <c r="D2657" i="9"/>
  <c r="E2657" i="9"/>
  <c r="G2657" i="9"/>
  <c r="D2658" i="9"/>
  <c r="E2658" i="9"/>
  <c r="G2658" i="9"/>
  <c r="D2659" i="9"/>
  <c r="E2659" i="9"/>
  <c r="G2659" i="9"/>
  <c r="D2660" i="9"/>
  <c r="E2660" i="9"/>
  <c r="G2660" i="9"/>
  <c r="D2661" i="9"/>
  <c r="E2661" i="9"/>
  <c r="G2661" i="9"/>
  <c r="D2662" i="9"/>
  <c r="E2662" i="9"/>
  <c r="G2662" i="9"/>
  <c r="D2663" i="9"/>
  <c r="E2663" i="9"/>
  <c r="G2663" i="9"/>
  <c r="D2664" i="9"/>
  <c r="E2664" i="9"/>
  <c r="G2664" i="9"/>
  <c r="D2665" i="9"/>
  <c r="E2665" i="9"/>
  <c r="G2665" i="9"/>
  <c r="D2666" i="9"/>
  <c r="E2666" i="9"/>
  <c r="G2666" i="9"/>
  <c r="D2667" i="9"/>
  <c r="E2667" i="9"/>
  <c r="G2667" i="9"/>
  <c r="D2668" i="9"/>
  <c r="E2668" i="9"/>
  <c r="G2668" i="9"/>
  <c r="D2669" i="9"/>
  <c r="E2669" i="9"/>
  <c r="G2669" i="9"/>
  <c r="D2670" i="9"/>
  <c r="E2670" i="9"/>
  <c r="G2670" i="9"/>
  <c r="D2671" i="9"/>
  <c r="E2671" i="9"/>
  <c r="G2671" i="9"/>
  <c r="D2672" i="9"/>
  <c r="E2672" i="9"/>
  <c r="G2672" i="9"/>
  <c r="D2673" i="9"/>
  <c r="E2673" i="9"/>
  <c r="G2673" i="9"/>
  <c r="D2674" i="9"/>
  <c r="E2674" i="9"/>
  <c r="G2674" i="9"/>
  <c r="D2675" i="9"/>
  <c r="E2675" i="9"/>
  <c r="G2675" i="9"/>
  <c r="D2676" i="9"/>
  <c r="E2676" i="9"/>
  <c r="G2676" i="9"/>
  <c r="D2677" i="9"/>
  <c r="E2677" i="9"/>
  <c r="G2677" i="9"/>
  <c r="D2678" i="9"/>
  <c r="E2678" i="9"/>
  <c r="G2678" i="9"/>
  <c r="D2679" i="9"/>
  <c r="E2679" i="9"/>
  <c r="G2679" i="9"/>
  <c r="D2680" i="9"/>
  <c r="E2680" i="9"/>
  <c r="G2680" i="9"/>
  <c r="D2681" i="9"/>
  <c r="E2681" i="9"/>
  <c r="G2681" i="9"/>
  <c r="D2682" i="9"/>
  <c r="E2682" i="9"/>
  <c r="G2682" i="9"/>
  <c r="D2683" i="9"/>
  <c r="E2683" i="9"/>
  <c r="G2683" i="9"/>
  <c r="D2684" i="9"/>
  <c r="E2684" i="9"/>
  <c r="G2684" i="9"/>
  <c r="D2685" i="9"/>
  <c r="E2685" i="9"/>
  <c r="G2685" i="9"/>
  <c r="D2686" i="9"/>
  <c r="E2686" i="9"/>
  <c r="G2686" i="9"/>
  <c r="D2687" i="9"/>
  <c r="E2687" i="9"/>
  <c r="G2687" i="9"/>
  <c r="D2688" i="9"/>
  <c r="E2688" i="9"/>
  <c r="G2688" i="9"/>
  <c r="D2689" i="9"/>
  <c r="E2689" i="9"/>
  <c r="G2689" i="9"/>
  <c r="D2690" i="9"/>
  <c r="E2690" i="9"/>
  <c r="G2690" i="9"/>
  <c r="D2691" i="9"/>
  <c r="E2691" i="9"/>
  <c r="G2691" i="9"/>
  <c r="D2692" i="9"/>
  <c r="E2692" i="9"/>
  <c r="G2692" i="9"/>
  <c r="D2693" i="9"/>
  <c r="E2693" i="9"/>
  <c r="G2693" i="9"/>
  <c r="D2694" i="9"/>
  <c r="E2694" i="9"/>
  <c r="G2694" i="9"/>
  <c r="D2695" i="9"/>
  <c r="E2695" i="9"/>
  <c r="G2695" i="9"/>
  <c r="D2696" i="9"/>
  <c r="E2696" i="9"/>
  <c r="G2696" i="9"/>
  <c r="D2697" i="9"/>
  <c r="E2697" i="9"/>
  <c r="G2697" i="9"/>
  <c r="D2698" i="9"/>
  <c r="E2698" i="9"/>
  <c r="G2698" i="9"/>
  <c r="D2699" i="9"/>
  <c r="E2699" i="9"/>
  <c r="G2699" i="9"/>
  <c r="D2700" i="9"/>
  <c r="E2700" i="9"/>
  <c r="G2700" i="9"/>
  <c r="D2701" i="9"/>
  <c r="E2701" i="9"/>
  <c r="G2701" i="9"/>
  <c r="D2702" i="9"/>
  <c r="E2702" i="9"/>
  <c r="G2702" i="9"/>
  <c r="D2703" i="9"/>
  <c r="E2703" i="9"/>
  <c r="G2703" i="9"/>
  <c r="D2704" i="9"/>
  <c r="E2704" i="9"/>
  <c r="G2704" i="9"/>
  <c r="D2705" i="9"/>
  <c r="E2705" i="9"/>
  <c r="G2705" i="9"/>
  <c r="D2706" i="9"/>
  <c r="E2706" i="9"/>
  <c r="G2706" i="9"/>
  <c r="D2707" i="9"/>
  <c r="E2707" i="9"/>
  <c r="G2707" i="9"/>
  <c r="D2708" i="9"/>
  <c r="E2708" i="9"/>
  <c r="G2708" i="9"/>
  <c r="D2709" i="9"/>
  <c r="E2709" i="9"/>
  <c r="G2709" i="9"/>
  <c r="D2710" i="9"/>
  <c r="E2710" i="9"/>
  <c r="G2710" i="9"/>
  <c r="D2711" i="9"/>
  <c r="E2711" i="9"/>
  <c r="G2711" i="9"/>
  <c r="D2712" i="9"/>
  <c r="E2712" i="9"/>
  <c r="G2712" i="9"/>
  <c r="D2713" i="9"/>
  <c r="E2713" i="9"/>
  <c r="G2713" i="9"/>
  <c r="D2714" i="9"/>
  <c r="E2714" i="9"/>
  <c r="G2714" i="9"/>
  <c r="D2715" i="9"/>
  <c r="E2715" i="9"/>
  <c r="G2715" i="9"/>
  <c r="D2716" i="9"/>
  <c r="E2716" i="9"/>
  <c r="G2716" i="9"/>
  <c r="D2717" i="9"/>
  <c r="E2717" i="9"/>
  <c r="G2717" i="9"/>
  <c r="D2718" i="9"/>
  <c r="E2718" i="9"/>
  <c r="G2718" i="9"/>
  <c r="D2719" i="9"/>
  <c r="E2719" i="9"/>
  <c r="G2719" i="9"/>
  <c r="D2720" i="9"/>
  <c r="E2720" i="9"/>
  <c r="G2720" i="9"/>
  <c r="D2721" i="9"/>
  <c r="E2721" i="9"/>
  <c r="G2721" i="9"/>
  <c r="D2722" i="9"/>
  <c r="E2722" i="9"/>
  <c r="G2722" i="9"/>
  <c r="D2723" i="9"/>
  <c r="E2723" i="9"/>
  <c r="G2723" i="9"/>
  <c r="D2724" i="9"/>
  <c r="E2724" i="9"/>
  <c r="G2724" i="9"/>
  <c r="D2725" i="9"/>
  <c r="E2725" i="9"/>
  <c r="G2725" i="9"/>
  <c r="D2726" i="9"/>
  <c r="E2726" i="9"/>
  <c r="G2726" i="9"/>
  <c r="D2727" i="9"/>
  <c r="E2727" i="9"/>
  <c r="G2727" i="9"/>
  <c r="D2728" i="9"/>
  <c r="E2728" i="9"/>
  <c r="G2728" i="9"/>
  <c r="D2729" i="9"/>
  <c r="E2729" i="9"/>
  <c r="G2729" i="9"/>
  <c r="D2730" i="9"/>
  <c r="E2730" i="9"/>
  <c r="G2730" i="9"/>
  <c r="D2731" i="9"/>
  <c r="E2731" i="9"/>
  <c r="G2731" i="9"/>
  <c r="D2732" i="9"/>
  <c r="E2732" i="9"/>
  <c r="G2732" i="9"/>
  <c r="D2733" i="9"/>
  <c r="E2733" i="9"/>
  <c r="G2733" i="9"/>
  <c r="D2734" i="9"/>
  <c r="E2734" i="9"/>
  <c r="G2734" i="9"/>
  <c r="D2735" i="9"/>
  <c r="E2735" i="9"/>
  <c r="G2735" i="9"/>
  <c r="D2736" i="9"/>
  <c r="E2736" i="9"/>
  <c r="G2736" i="9"/>
  <c r="D2737" i="9"/>
  <c r="E2737" i="9"/>
  <c r="G2737" i="9"/>
  <c r="D2738" i="9"/>
  <c r="E2738" i="9"/>
  <c r="G2738" i="9"/>
  <c r="D2739" i="9"/>
  <c r="E2739" i="9"/>
  <c r="G2739" i="9"/>
  <c r="D2740" i="9"/>
  <c r="E2740" i="9"/>
  <c r="G2740" i="9"/>
  <c r="D2741" i="9"/>
  <c r="E2741" i="9"/>
  <c r="G2741" i="9"/>
  <c r="D2742" i="9"/>
  <c r="E2742" i="9"/>
  <c r="G2742" i="9"/>
  <c r="D2743" i="9"/>
  <c r="E2743" i="9"/>
  <c r="G2743" i="9"/>
  <c r="D2744" i="9"/>
  <c r="E2744" i="9"/>
  <c r="G2744" i="9"/>
  <c r="D2745" i="9"/>
  <c r="E2745" i="9"/>
  <c r="G2745" i="9"/>
  <c r="D2746" i="9"/>
  <c r="E2746" i="9"/>
  <c r="G2746" i="9"/>
  <c r="D2747" i="9"/>
  <c r="E2747" i="9"/>
  <c r="G2747" i="9"/>
  <c r="D2748" i="9"/>
  <c r="E2748" i="9"/>
  <c r="G2748" i="9"/>
  <c r="D2749" i="9"/>
  <c r="E2749" i="9"/>
  <c r="G2749" i="9"/>
  <c r="D2750" i="9"/>
  <c r="E2750" i="9"/>
  <c r="G2750" i="9"/>
  <c r="D2751" i="9"/>
  <c r="E2751" i="9"/>
  <c r="G2751" i="9"/>
  <c r="D2752" i="9"/>
  <c r="E2752" i="9"/>
  <c r="G2752" i="9"/>
  <c r="D2753" i="9"/>
  <c r="E2753" i="9"/>
  <c r="G2753" i="9"/>
  <c r="D2754" i="9"/>
  <c r="E2754" i="9"/>
  <c r="G2754" i="9"/>
  <c r="D2755" i="9"/>
  <c r="E2755" i="9"/>
  <c r="G2755" i="9"/>
  <c r="D2756" i="9"/>
  <c r="E2756" i="9"/>
  <c r="G2756" i="9"/>
  <c r="D2757" i="9"/>
  <c r="E2757" i="9"/>
  <c r="G2757" i="9"/>
  <c r="D2758" i="9"/>
  <c r="E2758" i="9"/>
  <c r="G2758" i="9"/>
  <c r="D2759" i="9"/>
  <c r="E2759" i="9"/>
  <c r="G2759" i="9"/>
  <c r="D2760" i="9"/>
  <c r="E2760" i="9"/>
  <c r="G2760" i="9"/>
  <c r="D2761" i="9"/>
  <c r="E2761" i="9"/>
  <c r="G2761" i="9"/>
  <c r="D2762" i="9"/>
  <c r="E2762" i="9"/>
  <c r="G2762" i="9"/>
  <c r="D2763" i="9"/>
  <c r="E2763" i="9"/>
  <c r="G2763" i="9"/>
  <c r="D2764" i="9"/>
  <c r="E2764" i="9"/>
  <c r="G2764" i="9"/>
  <c r="D2765" i="9"/>
  <c r="E2765" i="9"/>
  <c r="G2765" i="9"/>
  <c r="D2766" i="9"/>
  <c r="E2766" i="9"/>
  <c r="G2766" i="9"/>
  <c r="D2767" i="9"/>
  <c r="E2767" i="9"/>
  <c r="G2767" i="9"/>
  <c r="D2768" i="9"/>
  <c r="E2768" i="9"/>
  <c r="G2768" i="9"/>
  <c r="D2769" i="9"/>
  <c r="E2769" i="9"/>
  <c r="G2769" i="9"/>
  <c r="D2770" i="9"/>
  <c r="E2770" i="9"/>
  <c r="G2770" i="9"/>
  <c r="D2771" i="9"/>
  <c r="E2771" i="9"/>
  <c r="G2771" i="9"/>
  <c r="D2772" i="9"/>
  <c r="E2772" i="9"/>
  <c r="G2772" i="9"/>
  <c r="D2773" i="9"/>
  <c r="E2773" i="9"/>
  <c r="G2773" i="9"/>
  <c r="D2774" i="9"/>
  <c r="E2774" i="9"/>
  <c r="G2774" i="9"/>
  <c r="D2775" i="9"/>
  <c r="E2775" i="9"/>
  <c r="G2775" i="9"/>
  <c r="D2776" i="9"/>
  <c r="E2776" i="9"/>
  <c r="G2776" i="9"/>
  <c r="D2777" i="9"/>
  <c r="E2777" i="9"/>
  <c r="G2777" i="9"/>
  <c r="D2778" i="9"/>
  <c r="E2778" i="9"/>
  <c r="G2778" i="9"/>
  <c r="D2779" i="9"/>
  <c r="E2779" i="9"/>
  <c r="G2779" i="9"/>
  <c r="D2780" i="9"/>
  <c r="E2780" i="9"/>
  <c r="G2780" i="9"/>
  <c r="D2781" i="9"/>
  <c r="E2781" i="9"/>
  <c r="G2781" i="9"/>
  <c r="D2782" i="9"/>
  <c r="E2782" i="9"/>
  <c r="G2782" i="9"/>
  <c r="D2783" i="9"/>
  <c r="E2783" i="9"/>
  <c r="G2783" i="9"/>
  <c r="D2784" i="9"/>
  <c r="E2784" i="9"/>
  <c r="G2784" i="9"/>
  <c r="D2785" i="9"/>
  <c r="E2785" i="9"/>
  <c r="G2785" i="9"/>
  <c r="D2786" i="9"/>
  <c r="E2786" i="9"/>
  <c r="G2786" i="9"/>
  <c r="D2787" i="9"/>
  <c r="E2787" i="9"/>
  <c r="G2787" i="9"/>
  <c r="D2788" i="9"/>
  <c r="E2788" i="9"/>
  <c r="G2788" i="9"/>
  <c r="D2789" i="9"/>
  <c r="E2789" i="9"/>
  <c r="G2789" i="9"/>
  <c r="D2790" i="9"/>
  <c r="E2790" i="9"/>
  <c r="G2790" i="9"/>
  <c r="D2791" i="9"/>
  <c r="E2791" i="9"/>
  <c r="G2791" i="9"/>
  <c r="D2792" i="9"/>
  <c r="E2792" i="9"/>
  <c r="G2792" i="9"/>
  <c r="D2793" i="9"/>
  <c r="E2793" i="9"/>
  <c r="G2793" i="9"/>
  <c r="D2794" i="9"/>
  <c r="E2794" i="9"/>
  <c r="G2794" i="9"/>
  <c r="D2795" i="9"/>
  <c r="E2795" i="9"/>
  <c r="G2795" i="9"/>
  <c r="D2796" i="9"/>
  <c r="E2796" i="9"/>
  <c r="G2796" i="9"/>
  <c r="D2797" i="9"/>
  <c r="E2797" i="9"/>
  <c r="G2797" i="9"/>
  <c r="D2798" i="9"/>
  <c r="E2798" i="9"/>
  <c r="G2798" i="9"/>
  <c r="D2799" i="9"/>
  <c r="E2799" i="9"/>
  <c r="G2799" i="9"/>
  <c r="D2800" i="9"/>
  <c r="E2800" i="9"/>
  <c r="G2800" i="9"/>
  <c r="D2801" i="9"/>
  <c r="E2801" i="9"/>
  <c r="G2801" i="9"/>
  <c r="D2802" i="9"/>
  <c r="E2802" i="9"/>
  <c r="G2802" i="9"/>
  <c r="D2803" i="9"/>
  <c r="E2803" i="9"/>
  <c r="G2803" i="9"/>
  <c r="D2804" i="9"/>
  <c r="E2804" i="9"/>
  <c r="G2804" i="9"/>
  <c r="D2805" i="9"/>
  <c r="E2805" i="9"/>
  <c r="G2805" i="9"/>
  <c r="D2806" i="9"/>
  <c r="E2806" i="9"/>
  <c r="G2806" i="9"/>
  <c r="D2807" i="9"/>
  <c r="E2807" i="9"/>
  <c r="G2807" i="9"/>
  <c r="D2808" i="9"/>
  <c r="E2808" i="9"/>
  <c r="G2808" i="9"/>
  <c r="D2809" i="9"/>
  <c r="E2809" i="9"/>
  <c r="G2809" i="9"/>
  <c r="D2810" i="9"/>
  <c r="E2810" i="9"/>
  <c r="G2810" i="9"/>
  <c r="D2811" i="9"/>
  <c r="E2811" i="9"/>
  <c r="G2811" i="9"/>
  <c r="D2812" i="9"/>
  <c r="E2812" i="9"/>
  <c r="G2812" i="9"/>
  <c r="D2813" i="9"/>
  <c r="E2813" i="9"/>
  <c r="G2813" i="9"/>
  <c r="D2814" i="9"/>
  <c r="E2814" i="9"/>
  <c r="G2814" i="9"/>
  <c r="D2815" i="9"/>
  <c r="E2815" i="9"/>
  <c r="G2815" i="9"/>
  <c r="D2816" i="9"/>
  <c r="E2816" i="9"/>
  <c r="G2816" i="9"/>
  <c r="D2817" i="9"/>
  <c r="E2817" i="9"/>
  <c r="G2817" i="9"/>
  <c r="D2818" i="9"/>
  <c r="E2818" i="9"/>
  <c r="G2818" i="9"/>
  <c r="D2819" i="9"/>
  <c r="E2819" i="9"/>
  <c r="G2819" i="9"/>
  <c r="D2820" i="9"/>
  <c r="E2820" i="9"/>
  <c r="G2820" i="9"/>
  <c r="D2821" i="9"/>
  <c r="E2821" i="9"/>
  <c r="G2821" i="9"/>
  <c r="D2822" i="9"/>
  <c r="E2822" i="9"/>
  <c r="G2822" i="9"/>
  <c r="D2823" i="9"/>
  <c r="E2823" i="9"/>
  <c r="G2823" i="9"/>
  <c r="D2824" i="9"/>
  <c r="E2824" i="9"/>
  <c r="G2824" i="9"/>
  <c r="D2825" i="9"/>
  <c r="E2825" i="9"/>
  <c r="G2825" i="9"/>
  <c r="D2826" i="9"/>
  <c r="E2826" i="9"/>
  <c r="G2826" i="9"/>
  <c r="D2827" i="9"/>
  <c r="E2827" i="9"/>
  <c r="G2827" i="9"/>
  <c r="D2828" i="9"/>
  <c r="E2828" i="9"/>
  <c r="G2828" i="9"/>
  <c r="D2829" i="9"/>
  <c r="E2829" i="9"/>
  <c r="G2829" i="9"/>
  <c r="D2830" i="9"/>
  <c r="E2830" i="9"/>
  <c r="G2830" i="9"/>
  <c r="D2831" i="9"/>
  <c r="E2831" i="9"/>
  <c r="G2831" i="9"/>
  <c r="D2832" i="9"/>
  <c r="E2832" i="9"/>
  <c r="G2832" i="9"/>
  <c r="D2833" i="9"/>
  <c r="E2833" i="9"/>
  <c r="G2833" i="9"/>
  <c r="D2834" i="9"/>
  <c r="E2834" i="9"/>
  <c r="G2834" i="9"/>
  <c r="D2835" i="9"/>
  <c r="E2835" i="9"/>
  <c r="G2835" i="9"/>
  <c r="D2836" i="9"/>
  <c r="E2836" i="9"/>
  <c r="G2836" i="9"/>
  <c r="D2837" i="9"/>
  <c r="E2837" i="9"/>
  <c r="G2837" i="9"/>
  <c r="D2838" i="9"/>
  <c r="E2838" i="9"/>
  <c r="G2838" i="9"/>
  <c r="D2839" i="9"/>
  <c r="E2839" i="9"/>
  <c r="G2839" i="9"/>
  <c r="D2840" i="9"/>
  <c r="E2840" i="9"/>
  <c r="G2840" i="9"/>
  <c r="D2841" i="9"/>
  <c r="E2841" i="9"/>
  <c r="G2841" i="9"/>
  <c r="D2842" i="9"/>
  <c r="E2842" i="9"/>
  <c r="G2842" i="9"/>
  <c r="D2843" i="9"/>
  <c r="E2843" i="9"/>
  <c r="G2843" i="9"/>
  <c r="D2844" i="9"/>
  <c r="E2844" i="9"/>
  <c r="G2844" i="9"/>
  <c r="D2845" i="9"/>
  <c r="E2845" i="9"/>
  <c r="G2845" i="9"/>
  <c r="D2846" i="9"/>
  <c r="E2846" i="9"/>
  <c r="G2846" i="9"/>
  <c r="D2847" i="9"/>
  <c r="E2847" i="9"/>
  <c r="G2847" i="9"/>
  <c r="D2848" i="9"/>
  <c r="E2848" i="9"/>
  <c r="G2848" i="9"/>
  <c r="D2849" i="9"/>
  <c r="E2849" i="9"/>
  <c r="G2849" i="9"/>
  <c r="D2850" i="9"/>
  <c r="E2850" i="9"/>
  <c r="G2850" i="9"/>
  <c r="D2851" i="9"/>
  <c r="E2851" i="9"/>
  <c r="G2851" i="9"/>
  <c r="D2852" i="9"/>
  <c r="E2852" i="9"/>
  <c r="G2852" i="9"/>
  <c r="D2853" i="9"/>
  <c r="E2853" i="9"/>
  <c r="G2853" i="9"/>
  <c r="D2854" i="9"/>
  <c r="E2854" i="9"/>
  <c r="G2854" i="9"/>
  <c r="D2855" i="9"/>
  <c r="E2855" i="9"/>
  <c r="G2855" i="9"/>
  <c r="D2856" i="9"/>
  <c r="E2856" i="9"/>
  <c r="G2856" i="9"/>
  <c r="D2857" i="9"/>
  <c r="E2857" i="9"/>
  <c r="G2857" i="9"/>
  <c r="D2858" i="9"/>
  <c r="E2858" i="9"/>
  <c r="G2858" i="9"/>
  <c r="D2859" i="9"/>
  <c r="E2859" i="9"/>
  <c r="G2859" i="9"/>
  <c r="D2860" i="9"/>
  <c r="E2860" i="9"/>
  <c r="G2860" i="9"/>
  <c r="D2861" i="9"/>
  <c r="E2861" i="9"/>
  <c r="G2861" i="9"/>
  <c r="D2862" i="9"/>
  <c r="E2862" i="9"/>
  <c r="G2862" i="9"/>
  <c r="D2863" i="9"/>
  <c r="E2863" i="9"/>
  <c r="G2863" i="9"/>
  <c r="D2864" i="9"/>
  <c r="E2864" i="9"/>
  <c r="G2864" i="9"/>
  <c r="D2865" i="9"/>
  <c r="E2865" i="9"/>
  <c r="G2865" i="9"/>
  <c r="D2866" i="9"/>
  <c r="E2866" i="9"/>
  <c r="G2866" i="9"/>
  <c r="D2867" i="9"/>
  <c r="E2867" i="9"/>
  <c r="G2867" i="9"/>
  <c r="D2868" i="9"/>
  <c r="E2868" i="9"/>
  <c r="G2868" i="9"/>
  <c r="D2869" i="9"/>
  <c r="E2869" i="9"/>
  <c r="G2869" i="9"/>
  <c r="D2870" i="9"/>
  <c r="E2870" i="9"/>
  <c r="G2870" i="9"/>
  <c r="D2871" i="9"/>
  <c r="E2871" i="9"/>
  <c r="G2871" i="9"/>
  <c r="D2872" i="9"/>
  <c r="E2872" i="9"/>
  <c r="G2872" i="9"/>
  <c r="D2873" i="9"/>
  <c r="E2873" i="9"/>
  <c r="G2873" i="9"/>
  <c r="D2874" i="9"/>
  <c r="E2874" i="9"/>
  <c r="G2874" i="9"/>
  <c r="D2875" i="9"/>
  <c r="E2875" i="9"/>
  <c r="G2875" i="9"/>
  <c r="D2876" i="9"/>
  <c r="E2876" i="9"/>
  <c r="G2876" i="9"/>
  <c r="D2877" i="9"/>
  <c r="E2877" i="9"/>
  <c r="G2877" i="9"/>
  <c r="D2878" i="9"/>
  <c r="E2878" i="9"/>
  <c r="G2878" i="9"/>
  <c r="D2879" i="9"/>
  <c r="E2879" i="9"/>
  <c r="G2879" i="9"/>
  <c r="D2880" i="9"/>
  <c r="E2880" i="9"/>
  <c r="G2880" i="9"/>
  <c r="D2881" i="9"/>
  <c r="E2881" i="9"/>
  <c r="G2881" i="9"/>
  <c r="D2882" i="9"/>
  <c r="E2882" i="9"/>
  <c r="G2882" i="9"/>
  <c r="D2883" i="9"/>
  <c r="E2883" i="9"/>
  <c r="G2883" i="9"/>
  <c r="D2884" i="9"/>
  <c r="E2884" i="9"/>
  <c r="G2884" i="9"/>
  <c r="D2885" i="9"/>
  <c r="E2885" i="9"/>
  <c r="G2885" i="9"/>
  <c r="D2886" i="9"/>
  <c r="E2886" i="9"/>
  <c r="G2886" i="9"/>
  <c r="D2887" i="9"/>
  <c r="E2887" i="9"/>
  <c r="G2887" i="9"/>
  <c r="D2888" i="9"/>
  <c r="E2888" i="9"/>
  <c r="G2888" i="9"/>
  <c r="D2889" i="9"/>
  <c r="E2889" i="9"/>
  <c r="G2889" i="9"/>
  <c r="D2890" i="9"/>
  <c r="E2890" i="9"/>
  <c r="G2890" i="9"/>
  <c r="D2891" i="9"/>
  <c r="E2891" i="9"/>
  <c r="G2891" i="9"/>
  <c r="D2892" i="9"/>
  <c r="E2892" i="9"/>
  <c r="G2892" i="9"/>
  <c r="D2893" i="9"/>
  <c r="E2893" i="9"/>
  <c r="G2893" i="9"/>
  <c r="D2894" i="9"/>
  <c r="E2894" i="9"/>
  <c r="G2894" i="9"/>
  <c r="D2895" i="9"/>
  <c r="E2895" i="9"/>
  <c r="G2895" i="9"/>
  <c r="D2896" i="9"/>
  <c r="E2896" i="9"/>
  <c r="G2896" i="9"/>
  <c r="D2897" i="9"/>
  <c r="E2897" i="9"/>
  <c r="G2897" i="9"/>
  <c r="D2898" i="9"/>
  <c r="E2898" i="9"/>
  <c r="G2898" i="9"/>
  <c r="D2899" i="9"/>
  <c r="E2899" i="9"/>
  <c r="G2899" i="9"/>
  <c r="D2900" i="9"/>
  <c r="E2900" i="9"/>
  <c r="G2900" i="9"/>
  <c r="D2901" i="9"/>
  <c r="E2901" i="9"/>
  <c r="G2901" i="9"/>
  <c r="D2902" i="9"/>
  <c r="E2902" i="9"/>
  <c r="G2902" i="9"/>
  <c r="D2903" i="9"/>
  <c r="E2903" i="9"/>
  <c r="G2903" i="9"/>
  <c r="D2904" i="9"/>
  <c r="E2904" i="9"/>
  <c r="G2904" i="9"/>
  <c r="D2905" i="9"/>
  <c r="E2905" i="9"/>
  <c r="G2905" i="9"/>
  <c r="D2906" i="9"/>
  <c r="E2906" i="9"/>
  <c r="G2906" i="9"/>
  <c r="D2907" i="9"/>
  <c r="E2907" i="9"/>
  <c r="G2907" i="9"/>
  <c r="D2908" i="9"/>
  <c r="E2908" i="9"/>
  <c r="G2908" i="9"/>
  <c r="D2909" i="9"/>
  <c r="E2909" i="9"/>
  <c r="G2909" i="9"/>
  <c r="D2910" i="9"/>
  <c r="E2910" i="9"/>
  <c r="G2910" i="9"/>
  <c r="D2911" i="9"/>
  <c r="E2911" i="9"/>
  <c r="G2911" i="9"/>
  <c r="D2912" i="9"/>
  <c r="E2912" i="9"/>
  <c r="G2912" i="9"/>
  <c r="D2913" i="9"/>
  <c r="E2913" i="9"/>
  <c r="G2913" i="9"/>
  <c r="D2914" i="9"/>
  <c r="E2914" i="9"/>
  <c r="G2914" i="9"/>
  <c r="D2915" i="9"/>
  <c r="E2915" i="9"/>
  <c r="G2915" i="9"/>
  <c r="D2916" i="9"/>
  <c r="E2916" i="9"/>
  <c r="G2916" i="9"/>
  <c r="D2917" i="9"/>
  <c r="E2917" i="9"/>
  <c r="G2917" i="9"/>
  <c r="D2918" i="9"/>
  <c r="E2918" i="9"/>
  <c r="G2918" i="9"/>
  <c r="D2919" i="9"/>
  <c r="E2919" i="9"/>
  <c r="G2919" i="9"/>
  <c r="D2920" i="9"/>
  <c r="E2920" i="9"/>
  <c r="G2920" i="9"/>
  <c r="D2921" i="9"/>
  <c r="E2921" i="9"/>
  <c r="G2921" i="9"/>
  <c r="D2922" i="9"/>
  <c r="E2922" i="9"/>
  <c r="G2922" i="9"/>
  <c r="D2923" i="9"/>
  <c r="E2923" i="9"/>
  <c r="G2923" i="9"/>
  <c r="D2924" i="9"/>
  <c r="E2924" i="9"/>
  <c r="G2924" i="9"/>
  <c r="D2925" i="9"/>
  <c r="E2925" i="9"/>
  <c r="G2925" i="9"/>
  <c r="D2926" i="9"/>
  <c r="E2926" i="9"/>
  <c r="G2926" i="9"/>
  <c r="D2927" i="9"/>
  <c r="E2927" i="9"/>
  <c r="G2927" i="9"/>
  <c r="D2928" i="9"/>
  <c r="E2928" i="9"/>
  <c r="G2928" i="9"/>
  <c r="D2929" i="9"/>
  <c r="E2929" i="9"/>
  <c r="G2929" i="9"/>
  <c r="D2930" i="9"/>
  <c r="E2930" i="9"/>
  <c r="G2930" i="9"/>
  <c r="D2931" i="9"/>
  <c r="E2931" i="9"/>
  <c r="G2931" i="9"/>
  <c r="D2932" i="9"/>
  <c r="E2932" i="9"/>
  <c r="G2932" i="9"/>
  <c r="D2933" i="9"/>
  <c r="E2933" i="9"/>
  <c r="G2933" i="9"/>
  <c r="D2934" i="9"/>
  <c r="E2934" i="9"/>
  <c r="G2934" i="9"/>
  <c r="D2935" i="9"/>
  <c r="E2935" i="9"/>
  <c r="G2935" i="9"/>
  <c r="D2936" i="9"/>
  <c r="E2936" i="9"/>
  <c r="G2936" i="9"/>
  <c r="D2937" i="9"/>
  <c r="E2937" i="9"/>
  <c r="G2937" i="9"/>
  <c r="D2938" i="9"/>
  <c r="E2938" i="9"/>
  <c r="G2938" i="9"/>
  <c r="D2939" i="9"/>
  <c r="E2939" i="9"/>
  <c r="G2939" i="9"/>
  <c r="D2940" i="9"/>
  <c r="E2940" i="9"/>
  <c r="G2940" i="9"/>
  <c r="D2941" i="9"/>
  <c r="E2941" i="9"/>
  <c r="G2941" i="9"/>
  <c r="D2942" i="9"/>
  <c r="E2942" i="9"/>
  <c r="G2942" i="9"/>
  <c r="D2943" i="9"/>
  <c r="E2943" i="9"/>
  <c r="G2943" i="9"/>
  <c r="D2944" i="9"/>
  <c r="E2944" i="9"/>
  <c r="G2944" i="9"/>
  <c r="D2945" i="9"/>
  <c r="E2945" i="9"/>
  <c r="G2945" i="9"/>
  <c r="D2946" i="9"/>
  <c r="E2946" i="9"/>
  <c r="G2946" i="9"/>
  <c r="D2947" i="9"/>
  <c r="E2947" i="9"/>
  <c r="G2947" i="9"/>
  <c r="D2948" i="9"/>
  <c r="E2948" i="9"/>
  <c r="G2948" i="9"/>
  <c r="D2949" i="9"/>
  <c r="E2949" i="9"/>
  <c r="G2949" i="9"/>
  <c r="D2950" i="9"/>
  <c r="E2950" i="9"/>
  <c r="G2950" i="9"/>
  <c r="D2951" i="9"/>
  <c r="E2951" i="9"/>
  <c r="G2951" i="9"/>
  <c r="D2952" i="9"/>
  <c r="E2952" i="9"/>
  <c r="G2952" i="9"/>
  <c r="D2953" i="9"/>
  <c r="E2953" i="9"/>
  <c r="G2953" i="9"/>
  <c r="D2954" i="9"/>
  <c r="E2954" i="9"/>
  <c r="G2954" i="9"/>
  <c r="D2955" i="9"/>
  <c r="E2955" i="9"/>
  <c r="G2955" i="9"/>
  <c r="D2956" i="9"/>
  <c r="E2956" i="9"/>
  <c r="G2956" i="9"/>
  <c r="D2957" i="9"/>
  <c r="E2957" i="9"/>
  <c r="G2957" i="9"/>
  <c r="D2958" i="9"/>
  <c r="E2958" i="9"/>
  <c r="G2958" i="9"/>
  <c r="D2959" i="9"/>
  <c r="E2959" i="9"/>
  <c r="G2959" i="9"/>
  <c r="D2960" i="9"/>
  <c r="E2960" i="9"/>
  <c r="G2960" i="9"/>
  <c r="D2961" i="9"/>
  <c r="E2961" i="9"/>
  <c r="G2961" i="9"/>
  <c r="D2962" i="9"/>
  <c r="E2962" i="9"/>
  <c r="G2962" i="9"/>
  <c r="D2963" i="9"/>
  <c r="E2963" i="9"/>
  <c r="G2963" i="9"/>
  <c r="D2964" i="9"/>
  <c r="E2964" i="9"/>
  <c r="G2964" i="9"/>
  <c r="D2965" i="9"/>
  <c r="E2965" i="9"/>
  <c r="G2965" i="9"/>
  <c r="D2966" i="9"/>
  <c r="E2966" i="9"/>
  <c r="G2966" i="9"/>
  <c r="D2967" i="9"/>
  <c r="E2967" i="9"/>
  <c r="G2967" i="9"/>
  <c r="D2968" i="9"/>
  <c r="E2968" i="9"/>
  <c r="G2968" i="9"/>
  <c r="D2969" i="9"/>
  <c r="E2969" i="9"/>
  <c r="G2969" i="9"/>
  <c r="D2970" i="9"/>
  <c r="E2970" i="9"/>
  <c r="G2970" i="9"/>
  <c r="D2971" i="9"/>
  <c r="E2971" i="9"/>
  <c r="G2971" i="9"/>
  <c r="D2972" i="9"/>
  <c r="E2972" i="9"/>
  <c r="G2972" i="9"/>
  <c r="D2973" i="9"/>
  <c r="E2973" i="9"/>
  <c r="G2973" i="9"/>
  <c r="D2974" i="9"/>
  <c r="E2974" i="9"/>
  <c r="G2974" i="9"/>
  <c r="D2975" i="9"/>
  <c r="E2975" i="9"/>
  <c r="G2975" i="9"/>
  <c r="D2976" i="9"/>
  <c r="E2976" i="9"/>
  <c r="G2976" i="9"/>
  <c r="D2977" i="9"/>
  <c r="E2977" i="9"/>
  <c r="G2977" i="9"/>
  <c r="D2978" i="9"/>
  <c r="E2978" i="9"/>
  <c r="G2978" i="9"/>
  <c r="D2979" i="9"/>
  <c r="E2979" i="9"/>
  <c r="G2979" i="9"/>
  <c r="D2980" i="9"/>
  <c r="E2980" i="9"/>
  <c r="G2980" i="9"/>
  <c r="D2981" i="9"/>
  <c r="E2981" i="9"/>
  <c r="G2981" i="9"/>
  <c r="D2982" i="9"/>
  <c r="E2982" i="9"/>
  <c r="G2982" i="9"/>
  <c r="D2983" i="9"/>
  <c r="E2983" i="9"/>
  <c r="G2983" i="9"/>
  <c r="D2984" i="9"/>
  <c r="E2984" i="9"/>
  <c r="G2984" i="9"/>
  <c r="D2985" i="9"/>
  <c r="E2985" i="9"/>
  <c r="G2985" i="9"/>
  <c r="D2986" i="9"/>
  <c r="E2986" i="9"/>
  <c r="G2986" i="9"/>
  <c r="D2987" i="9"/>
  <c r="E2987" i="9"/>
  <c r="G2987" i="9"/>
  <c r="D2988" i="9"/>
  <c r="E2988" i="9"/>
  <c r="G2988" i="9"/>
  <c r="D2989" i="9"/>
  <c r="E2989" i="9"/>
  <c r="G2989" i="9"/>
  <c r="D2990" i="9"/>
  <c r="E2990" i="9"/>
  <c r="G2990" i="9"/>
  <c r="D2991" i="9"/>
  <c r="E2991" i="9"/>
  <c r="G2991" i="9"/>
  <c r="D2992" i="9"/>
  <c r="E2992" i="9"/>
  <c r="G2992" i="9"/>
  <c r="D2993" i="9"/>
  <c r="E2993" i="9"/>
  <c r="G2993" i="9"/>
  <c r="D2994" i="9"/>
  <c r="E2994" i="9"/>
  <c r="G2994" i="9"/>
  <c r="D2995" i="9"/>
  <c r="E2995" i="9"/>
  <c r="G2995" i="9"/>
  <c r="D2996" i="9"/>
  <c r="E2996" i="9"/>
  <c r="G2996" i="9"/>
  <c r="D2997" i="9"/>
  <c r="E2997" i="9"/>
  <c r="G2997" i="9"/>
  <c r="D2998" i="9"/>
  <c r="E2998" i="9"/>
  <c r="G2998" i="9"/>
  <c r="D2999" i="9"/>
  <c r="E2999" i="9"/>
  <c r="G2999" i="9"/>
  <c r="D3000" i="9"/>
  <c r="E3000" i="9"/>
  <c r="G3000" i="9"/>
  <c r="D3001" i="9"/>
  <c r="E3001" i="9"/>
  <c r="G3001" i="9"/>
  <c r="D3002" i="9"/>
  <c r="E3002" i="9"/>
  <c r="G3002" i="9"/>
  <c r="D3003" i="9"/>
  <c r="E3003" i="9"/>
  <c r="G3003" i="9"/>
  <c r="D3004" i="9"/>
  <c r="E3004" i="9"/>
  <c r="G3004" i="9"/>
  <c r="D3005" i="9"/>
  <c r="E3005" i="9"/>
  <c r="G3005" i="9"/>
  <c r="D3006" i="9"/>
  <c r="E3006" i="9"/>
  <c r="G3006" i="9"/>
  <c r="D3007" i="9"/>
  <c r="E3007" i="9"/>
  <c r="G3007" i="9"/>
  <c r="D3008" i="9"/>
  <c r="E3008" i="9"/>
  <c r="G3008" i="9"/>
  <c r="D3009" i="9"/>
  <c r="E3009" i="9"/>
  <c r="G3009" i="9"/>
  <c r="D3010" i="9"/>
  <c r="E3010" i="9"/>
  <c r="G3010" i="9"/>
  <c r="D3011" i="9"/>
  <c r="E3011" i="9"/>
  <c r="G3011" i="9"/>
  <c r="D3012" i="9"/>
  <c r="E3012" i="9"/>
  <c r="G3012" i="9"/>
  <c r="D3013" i="9"/>
  <c r="E3013" i="9"/>
  <c r="G3013" i="9"/>
  <c r="D3014" i="9"/>
  <c r="E3014" i="9"/>
  <c r="G3014" i="9"/>
  <c r="D3015" i="9"/>
  <c r="E3015" i="9"/>
  <c r="G3015" i="9"/>
  <c r="D3016" i="9"/>
  <c r="E3016" i="9"/>
  <c r="G3016" i="9"/>
  <c r="D3017" i="9"/>
  <c r="E3017" i="9"/>
  <c r="G3017" i="9"/>
  <c r="D3018" i="9"/>
  <c r="E3018" i="9"/>
  <c r="G3018" i="9"/>
  <c r="D3019" i="9"/>
  <c r="E3019" i="9"/>
  <c r="G3019" i="9"/>
  <c r="D3020" i="9"/>
  <c r="E3020" i="9"/>
  <c r="G3020" i="9"/>
  <c r="D3021" i="9"/>
  <c r="E3021" i="9"/>
  <c r="G3021" i="9"/>
  <c r="D3022" i="9"/>
  <c r="E3022" i="9"/>
  <c r="G3022" i="9"/>
  <c r="D3023" i="9"/>
  <c r="E3023" i="9"/>
  <c r="G3023" i="9"/>
  <c r="D3024" i="9"/>
  <c r="E3024" i="9"/>
  <c r="G3024" i="9"/>
  <c r="D3025" i="9"/>
  <c r="E3025" i="9"/>
  <c r="G3025" i="9"/>
  <c r="D3026" i="9"/>
  <c r="E3026" i="9"/>
  <c r="G3026" i="9"/>
  <c r="D3027" i="9"/>
  <c r="E3027" i="9"/>
  <c r="G3027" i="9"/>
  <c r="D3028" i="9"/>
  <c r="E3028" i="9"/>
  <c r="G3028" i="9"/>
  <c r="D3029" i="9"/>
  <c r="E3029" i="9"/>
  <c r="G3029" i="9"/>
  <c r="D3030" i="9"/>
  <c r="E3030" i="9"/>
  <c r="G3030" i="9"/>
  <c r="D3031" i="9"/>
  <c r="E3031" i="9"/>
  <c r="G3031" i="9"/>
  <c r="D3032" i="9"/>
  <c r="E3032" i="9"/>
  <c r="G3032" i="9"/>
  <c r="D3033" i="9"/>
  <c r="E3033" i="9"/>
  <c r="G3033" i="9"/>
  <c r="D3034" i="9"/>
  <c r="E3034" i="9"/>
  <c r="G3034" i="9"/>
  <c r="D3035" i="9"/>
  <c r="E3035" i="9"/>
  <c r="G3035" i="9"/>
  <c r="D3036" i="9"/>
  <c r="E3036" i="9"/>
  <c r="G3036" i="9"/>
  <c r="D3037" i="9"/>
  <c r="E3037" i="9"/>
  <c r="G3037" i="9"/>
  <c r="D3038" i="9"/>
  <c r="E3038" i="9"/>
  <c r="G3038" i="9"/>
  <c r="D3039" i="9"/>
  <c r="E3039" i="9"/>
  <c r="G3039" i="9"/>
  <c r="D3040" i="9"/>
  <c r="E3040" i="9"/>
  <c r="G3040" i="9"/>
  <c r="D3041" i="9"/>
  <c r="E3041" i="9"/>
  <c r="G3041" i="9"/>
  <c r="D3042" i="9"/>
  <c r="E3042" i="9"/>
  <c r="G3042" i="9"/>
  <c r="D3043" i="9"/>
  <c r="E3043" i="9"/>
  <c r="G3043" i="9"/>
  <c r="D3044" i="9"/>
  <c r="E3044" i="9"/>
  <c r="G3044" i="9"/>
  <c r="D3045" i="9"/>
  <c r="E3045" i="9"/>
  <c r="G3045" i="9"/>
  <c r="D3046" i="9"/>
  <c r="E3046" i="9"/>
  <c r="G3046" i="9"/>
  <c r="D3047" i="9"/>
  <c r="E3047" i="9"/>
  <c r="G3047" i="9"/>
  <c r="D3048" i="9"/>
  <c r="E3048" i="9"/>
  <c r="G3048" i="9"/>
  <c r="D3049" i="9"/>
  <c r="E3049" i="9"/>
  <c r="G3049" i="9"/>
  <c r="D3050" i="9"/>
  <c r="E3050" i="9"/>
  <c r="G3050" i="9"/>
  <c r="D3051" i="9"/>
  <c r="E3051" i="9"/>
  <c r="G3051" i="9"/>
  <c r="D3052" i="9"/>
  <c r="E3052" i="9"/>
  <c r="G3052" i="9"/>
  <c r="D3053" i="9"/>
  <c r="E3053" i="9"/>
  <c r="G3053" i="9"/>
  <c r="D3054" i="9"/>
  <c r="E3054" i="9"/>
  <c r="G3054" i="9"/>
  <c r="D3055" i="9"/>
  <c r="E3055" i="9"/>
  <c r="G3055" i="9"/>
  <c r="D3056" i="9"/>
  <c r="E3056" i="9"/>
  <c r="G3056" i="9"/>
  <c r="D3057" i="9"/>
  <c r="E3057" i="9"/>
  <c r="G3057" i="9"/>
  <c r="D3058" i="9"/>
  <c r="E3058" i="9"/>
  <c r="G3058" i="9"/>
  <c r="D3059" i="9"/>
  <c r="E3059" i="9"/>
  <c r="G3059" i="9"/>
  <c r="D3060" i="9"/>
  <c r="E3060" i="9"/>
  <c r="G3060" i="9"/>
  <c r="D3061" i="9"/>
  <c r="E3061" i="9"/>
  <c r="G3061" i="9"/>
  <c r="D3062" i="9"/>
  <c r="E3062" i="9"/>
  <c r="G3062" i="9"/>
  <c r="D3063" i="9"/>
  <c r="E3063" i="9"/>
  <c r="G3063" i="9"/>
  <c r="D3064" i="9"/>
  <c r="E3064" i="9"/>
  <c r="G3064" i="9"/>
  <c r="D3065" i="9"/>
  <c r="E3065" i="9"/>
  <c r="G3065" i="9"/>
  <c r="D3066" i="9"/>
  <c r="E3066" i="9"/>
  <c r="G3066" i="9"/>
  <c r="D3067" i="9"/>
  <c r="E3067" i="9"/>
  <c r="G3067" i="9"/>
  <c r="D3068" i="9"/>
  <c r="E3068" i="9"/>
  <c r="G3068" i="9"/>
  <c r="D3069" i="9"/>
  <c r="E3069" i="9"/>
  <c r="G3069" i="9"/>
  <c r="D3070" i="9"/>
  <c r="E3070" i="9"/>
  <c r="G3070" i="9"/>
  <c r="D3071" i="9"/>
  <c r="E3071" i="9"/>
  <c r="G3071" i="9"/>
  <c r="D3072" i="9"/>
  <c r="E3072" i="9"/>
  <c r="G3072" i="9"/>
  <c r="D3073" i="9"/>
  <c r="E3073" i="9"/>
  <c r="G3073" i="9"/>
  <c r="D3074" i="9"/>
  <c r="E3074" i="9"/>
  <c r="G3074" i="9"/>
  <c r="D3075" i="9"/>
  <c r="E3075" i="9"/>
  <c r="G3075" i="9"/>
  <c r="D3076" i="9"/>
  <c r="E3076" i="9"/>
  <c r="G3076" i="9"/>
  <c r="D3077" i="9"/>
  <c r="E3077" i="9"/>
  <c r="G3077" i="9"/>
  <c r="D3078" i="9"/>
  <c r="E3078" i="9"/>
  <c r="G3078" i="9"/>
  <c r="D3079" i="9"/>
  <c r="E3079" i="9"/>
  <c r="G3079" i="9"/>
  <c r="D3080" i="9"/>
  <c r="E3080" i="9"/>
  <c r="G3080" i="9"/>
  <c r="D3081" i="9"/>
  <c r="E3081" i="9"/>
  <c r="G3081" i="9"/>
  <c r="D3082" i="9"/>
  <c r="E3082" i="9"/>
  <c r="G3082" i="9"/>
  <c r="D3083" i="9"/>
  <c r="E3083" i="9"/>
  <c r="G3083" i="9"/>
  <c r="D3084" i="9"/>
  <c r="E3084" i="9"/>
  <c r="G3084" i="9"/>
  <c r="D3085" i="9"/>
  <c r="E3085" i="9"/>
  <c r="G3085" i="9"/>
  <c r="D3086" i="9"/>
  <c r="E3086" i="9"/>
  <c r="G3086" i="9"/>
  <c r="D3087" i="9"/>
  <c r="E3087" i="9"/>
  <c r="G3087" i="9"/>
  <c r="D3088" i="9"/>
  <c r="E3088" i="9"/>
  <c r="G3088" i="9"/>
  <c r="D3089" i="9"/>
  <c r="E3089" i="9"/>
  <c r="G3089" i="9"/>
  <c r="D3090" i="9"/>
  <c r="E3090" i="9"/>
  <c r="G3090" i="9"/>
  <c r="D3091" i="9"/>
  <c r="E3091" i="9"/>
  <c r="G3091" i="9"/>
  <c r="D3092" i="9"/>
  <c r="E3092" i="9"/>
  <c r="G3092" i="9"/>
  <c r="D3093" i="9"/>
  <c r="E3093" i="9"/>
  <c r="G3093" i="9"/>
  <c r="D3094" i="9"/>
  <c r="E3094" i="9"/>
  <c r="G3094" i="9"/>
  <c r="D3095" i="9"/>
  <c r="E3095" i="9"/>
  <c r="G3095" i="9"/>
  <c r="D3096" i="9"/>
  <c r="E3096" i="9"/>
  <c r="G3096" i="9"/>
  <c r="D3097" i="9"/>
  <c r="E3097" i="9"/>
  <c r="G3097" i="9"/>
  <c r="D3098" i="9"/>
  <c r="E3098" i="9"/>
  <c r="G3098" i="9"/>
  <c r="D3099" i="9"/>
  <c r="E3099" i="9"/>
  <c r="G3099" i="9"/>
  <c r="D3100" i="9"/>
  <c r="E3100" i="9"/>
  <c r="G3100" i="9"/>
  <c r="D3101" i="9"/>
  <c r="E3101" i="9"/>
  <c r="G3101" i="9"/>
  <c r="D3102" i="9"/>
  <c r="E3102" i="9"/>
  <c r="G3102" i="9"/>
  <c r="D3103" i="9"/>
  <c r="E3103" i="9"/>
  <c r="G3103" i="9"/>
  <c r="D3104" i="9"/>
  <c r="E3104" i="9"/>
  <c r="G3104" i="9"/>
  <c r="D3105" i="9"/>
  <c r="E3105" i="9"/>
  <c r="G3105" i="9"/>
  <c r="D3106" i="9"/>
  <c r="E3106" i="9"/>
  <c r="G3106" i="9"/>
  <c r="D3107" i="9"/>
  <c r="E3107" i="9"/>
  <c r="G3107" i="9"/>
  <c r="D3108" i="9"/>
  <c r="E3108" i="9"/>
  <c r="G3108" i="9"/>
  <c r="D3109" i="9"/>
  <c r="E3109" i="9"/>
  <c r="G3109" i="9"/>
  <c r="D3110" i="9"/>
  <c r="E3110" i="9"/>
  <c r="G3110" i="9"/>
  <c r="D3111" i="9"/>
  <c r="E3111" i="9"/>
  <c r="G3111" i="9"/>
  <c r="D3112" i="9"/>
  <c r="E3112" i="9"/>
  <c r="G3112" i="9"/>
  <c r="D3113" i="9"/>
  <c r="E3113" i="9"/>
  <c r="G3113" i="9"/>
  <c r="D3114" i="9"/>
  <c r="E3114" i="9"/>
  <c r="G3114" i="9"/>
  <c r="D3115" i="9"/>
  <c r="E3115" i="9"/>
  <c r="G3115" i="9"/>
  <c r="D3116" i="9"/>
  <c r="E3116" i="9"/>
  <c r="G3116" i="9"/>
  <c r="D3117" i="9"/>
  <c r="E3117" i="9"/>
  <c r="G3117" i="9"/>
  <c r="D3118" i="9"/>
  <c r="E3118" i="9"/>
  <c r="G3118" i="9"/>
  <c r="D3119" i="9"/>
  <c r="E3119" i="9"/>
  <c r="G3119" i="9"/>
  <c r="D3120" i="9"/>
  <c r="E3120" i="9"/>
  <c r="G3120" i="9"/>
  <c r="D3121" i="9"/>
  <c r="E3121" i="9"/>
  <c r="G3121" i="9"/>
  <c r="D3122" i="9"/>
  <c r="E3122" i="9"/>
  <c r="G3122" i="9"/>
  <c r="D3123" i="9"/>
  <c r="E3123" i="9"/>
  <c r="G3123" i="9"/>
  <c r="D3124" i="9"/>
  <c r="E3124" i="9"/>
  <c r="G3124" i="9"/>
  <c r="D3125" i="9"/>
  <c r="E3125" i="9"/>
  <c r="G3125" i="9"/>
  <c r="D3126" i="9"/>
  <c r="E3126" i="9"/>
  <c r="G3126" i="9"/>
  <c r="D3127" i="9"/>
  <c r="E3127" i="9"/>
  <c r="G3127" i="9"/>
  <c r="D3128" i="9"/>
  <c r="E3128" i="9"/>
  <c r="G3128" i="9"/>
  <c r="D3129" i="9"/>
  <c r="E3129" i="9"/>
  <c r="G3129" i="9"/>
  <c r="D3130" i="9"/>
  <c r="E3130" i="9"/>
  <c r="G3130" i="9"/>
  <c r="D3131" i="9"/>
  <c r="E3131" i="9"/>
  <c r="G3131" i="9"/>
  <c r="D3132" i="9"/>
  <c r="E3132" i="9"/>
  <c r="G3132" i="9"/>
  <c r="D3133" i="9"/>
  <c r="E3133" i="9"/>
  <c r="G3133" i="9"/>
  <c r="D3134" i="9"/>
  <c r="E3134" i="9"/>
  <c r="G3134" i="9"/>
  <c r="D3135" i="9"/>
  <c r="E3135" i="9"/>
  <c r="G3135" i="9"/>
  <c r="D3136" i="9"/>
  <c r="E3136" i="9"/>
  <c r="G3136" i="9"/>
  <c r="D3137" i="9"/>
  <c r="E3137" i="9"/>
  <c r="G3137" i="9"/>
  <c r="D3138" i="9"/>
  <c r="E3138" i="9"/>
  <c r="G3138" i="9"/>
  <c r="D3139" i="9"/>
  <c r="E3139" i="9"/>
  <c r="G3139" i="9"/>
  <c r="D3140" i="9"/>
  <c r="E3140" i="9"/>
  <c r="G3140" i="9"/>
  <c r="D3141" i="9"/>
  <c r="E3141" i="9"/>
  <c r="G3141" i="9"/>
  <c r="D3142" i="9"/>
  <c r="E3142" i="9"/>
  <c r="G3142" i="9"/>
  <c r="D3143" i="9"/>
  <c r="E3143" i="9"/>
  <c r="G3143" i="9"/>
  <c r="D3144" i="9"/>
  <c r="E3144" i="9"/>
  <c r="G3144" i="9"/>
  <c r="D3145" i="9"/>
  <c r="E3145" i="9"/>
  <c r="G3145" i="9"/>
  <c r="D3146" i="9"/>
  <c r="E3146" i="9"/>
  <c r="G3146" i="9"/>
  <c r="D3147" i="9"/>
  <c r="E3147" i="9"/>
  <c r="G3147" i="9"/>
  <c r="D3148" i="9"/>
  <c r="E3148" i="9"/>
  <c r="G3148" i="9"/>
  <c r="D3149" i="9"/>
  <c r="E3149" i="9"/>
  <c r="G3149" i="9"/>
  <c r="D3150" i="9"/>
  <c r="E3150" i="9"/>
  <c r="G3150" i="9"/>
  <c r="D3151" i="9"/>
  <c r="E3151" i="9"/>
  <c r="G3151" i="9"/>
  <c r="D3152" i="9"/>
  <c r="E3152" i="9"/>
  <c r="G3152" i="9"/>
  <c r="D3153" i="9"/>
  <c r="E3153" i="9"/>
  <c r="G3153" i="9"/>
  <c r="D3154" i="9"/>
  <c r="E3154" i="9"/>
  <c r="G3154" i="9"/>
  <c r="D3155" i="9"/>
  <c r="E3155" i="9"/>
  <c r="G3155" i="9"/>
  <c r="D3156" i="9"/>
  <c r="E3156" i="9"/>
  <c r="G3156" i="9"/>
  <c r="D3157" i="9"/>
  <c r="E3157" i="9"/>
  <c r="G3157" i="9"/>
  <c r="D3158" i="9"/>
  <c r="E3158" i="9"/>
  <c r="G3158" i="9"/>
  <c r="D3159" i="9"/>
  <c r="E3159" i="9"/>
  <c r="G3159" i="9"/>
  <c r="D3160" i="9"/>
  <c r="E3160" i="9"/>
  <c r="G3160" i="9"/>
  <c r="D3161" i="9"/>
  <c r="E3161" i="9"/>
  <c r="G3161" i="9"/>
  <c r="D3162" i="9"/>
  <c r="E3162" i="9"/>
  <c r="G3162" i="9"/>
  <c r="D3163" i="9"/>
  <c r="E3163" i="9"/>
  <c r="G3163" i="9"/>
  <c r="D3164" i="9"/>
  <c r="E3164" i="9"/>
  <c r="G3164" i="9"/>
  <c r="D3165" i="9"/>
  <c r="E3165" i="9"/>
  <c r="G3165" i="9"/>
  <c r="D3166" i="9"/>
  <c r="E3166" i="9"/>
  <c r="G3166" i="9"/>
  <c r="D3167" i="9"/>
  <c r="E3167" i="9"/>
  <c r="G3167" i="9"/>
  <c r="D3168" i="9"/>
  <c r="E3168" i="9"/>
  <c r="G3168" i="9"/>
  <c r="D3169" i="9"/>
  <c r="E3169" i="9"/>
  <c r="G3169" i="9"/>
  <c r="D3170" i="9"/>
  <c r="E3170" i="9"/>
  <c r="G3170" i="9"/>
  <c r="D3171" i="9"/>
  <c r="E3171" i="9"/>
  <c r="G3171" i="9"/>
  <c r="D3172" i="9"/>
  <c r="E3172" i="9"/>
  <c r="G3172" i="9"/>
  <c r="D3173" i="9"/>
  <c r="E3173" i="9"/>
  <c r="G3173" i="9"/>
  <c r="D3174" i="9"/>
  <c r="E3174" i="9"/>
  <c r="G3174" i="9"/>
  <c r="D3175" i="9"/>
  <c r="E3175" i="9"/>
  <c r="G3175" i="9"/>
  <c r="D3176" i="9"/>
  <c r="E3176" i="9"/>
  <c r="G3176" i="9"/>
  <c r="D3177" i="9"/>
  <c r="E3177" i="9"/>
  <c r="G3177" i="9"/>
  <c r="D3178" i="9"/>
  <c r="E3178" i="9"/>
  <c r="G3178" i="9"/>
  <c r="D3179" i="9"/>
  <c r="E3179" i="9"/>
  <c r="G3179" i="9"/>
  <c r="D3180" i="9"/>
  <c r="E3180" i="9"/>
  <c r="G3180" i="9"/>
  <c r="D3181" i="9"/>
  <c r="E3181" i="9"/>
  <c r="G3181" i="9"/>
  <c r="D3182" i="9"/>
  <c r="E3182" i="9"/>
  <c r="G3182" i="9"/>
  <c r="D3183" i="9"/>
  <c r="E3183" i="9"/>
  <c r="G3183" i="9"/>
  <c r="D3184" i="9"/>
  <c r="E3184" i="9"/>
  <c r="G3184" i="9"/>
  <c r="D3185" i="9"/>
  <c r="E3185" i="9"/>
  <c r="G3185" i="9"/>
  <c r="D3186" i="9"/>
  <c r="E3186" i="9"/>
  <c r="G3186" i="9"/>
  <c r="D3187" i="9"/>
  <c r="E3187" i="9"/>
  <c r="G3187" i="9"/>
  <c r="D3188" i="9"/>
  <c r="E3188" i="9"/>
  <c r="G3188" i="9"/>
  <c r="D3189" i="9"/>
  <c r="E3189" i="9"/>
  <c r="G3189" i="9"/>
  <c r="D3190" i="9"/>
  <c r="E3190" i="9"/>
  <c r="G3190" i="9"/>
  <c r="D3191" i="9"/>
  <c r="E3191" i="9"/>
  <c r="G3191" i="9"/>
  <c r="D3192" i="9"/>
  <c r="E3192" i="9"/>
  <c r="G3192" i="9"/>
  <c r="D3193" i="9"/>
  <c r="E3193" i="9"/>
  <c r="G3193" i="9"/>
  <c r="D3194" i="9"/>
  <c r="E3194" i="9"/>
  <c r="G3194" i="9"/>
  <c r="D3195" i="9"/>
  <c r="E3195" i="9"/>
  <c r="G3195" i="9"/>
  <c r="D3196" i="9"/>
  <c r="E3196" i="9"/>
  <c r="G3196" i="9"/>
  <c r="D3197" i="9"/>
  <c r="E3197" i="9"/>
  <c r="G3197" i="9"/>
  <c r="D3198" i="9"/>
  <c r="E3198" i="9"/>
  <c r="G3198" i="9"/>
  <c r="D3199" i="9"/>
  <c r="E3199" i="9"/>
  <c r="G3199" i="9"/>
  <c r="D3200" i="9"/>
  <c r="E3200" i="9"/>
  <c r="G3200" i="9"/>
  <c r="D3201" i="9"/>
  <c r="E3201" i="9"/>
  <c r="G3201" i="9"/>
  <c r="D3202" i="9"/>
  <c r="E3202" i="9"/>
  <c r="G3202" i="9"/>
  <c r="D3203" i="9"/>
  <c r="E3203" i="9"/>
  <c r="G3203" i="9"/>
  <c r="D3204" i="9"/>
  <c r="E3204" i="9"/>
  <c r="G3204" i="9"/>
  <c r="D3205" i="9"/>
  <c r="E3205" i="9"/>
  <c r="G3205" i="9"/>
  <c r="D3206" i="9"/>
  <c r="E3206" i="9"/>
  <c r="G3206" i="9"/>
  <c r="D3207" i="9"/>
  <c r="E3207" i="9"/>
  <c r="G3207" i="9"/>
  <c r="D3208" i="9"/>
  <c r="E3208" i="9"/>
  <c r="G3208" i="9"/>
  <c r="D3209" i="9"/>
  <c r="E3209" i="9"/>
  <c r="G3209" i="9"/>
  <c r="D3210" i="9"/>
  <c r="E3210" i="9"/>
  <c r="G3210" i="9"/>
  <c r="D3211" i="9"/>
  <c r="E3211" i="9"/>
  <c r="G3211" i="9"/>
  <c r="D3212" i="9"/>
  <c r="E3212" i="9"/>
  <c r="G3212" i="9"/>
  <c r="D3213" i="9"/>
  <c r="E3213" i="9"/>
  <c r="G3213" i="9"/>
  <c r="D3214" i="9"/>
  <c r="E3214" i="9"/>
  <c r="G3214" i="9"/>
  <c r="D3215" i="9"/>
  <c r="E3215" i="9"/>
  <c r="G3215" i="9"/>
  <c r="D3216" i="9"/>
  <c r="E3216" i="9"/>
  <c r="G3216" i="9"/>
  <c r="D3217" i="9"/>
  <c r="E3217" i="9"/>
  <c r="G3217" i="9"/>
  <c r="D3218" i="9"/>
  <c r="E3218" i="9"/>
  <c r="G3218" i="9"/>
  <c r="D3219" i="9"/>
  <c r="E3219" i="9"/>
  <c r="G3219" i="9"/>
  <c r="D3220" i="9"/>
  <c r="E3220" i="9"/>
  <c r="G3220" i="9"/>
  <c r="D3221" i="9"/>
  <c r="E3221" i="9"/>
  <c r="G3221" i="9"/>
  <c r="D3222" i="9"/>
  <c r="E3222" i="9"/>
  <c r="G3222" i="9"/>
  <c r="D3223" i="9"/>
  <c r="E3223" i="9"/>
  <c r="G3223" i="9"/>
  <c r="D3224" i="9"/>
  <c r="E3224" i="9"/>
  <c r="G3224" i="9"/>
  <c r="D3225" i="9"/>
  <c r="E3225" i="9"/>
  <c r="G3225" i="9"/>
  <c r="D3226" i="9"/>
  <c r="E3226" i="9"/>
  <c r="G3226" i="9"/>
  <c r="D3227" i="9"/>
  <c r="E3227" i="9"/>
  <c r="G3227" i="9"/>
  <c r="D3228" i="9"/>
  <c r="E3228" i="9"/>
  <c r="G3228" i="9"/>
  <c r="D3229" i="9"/>
  <c r="E3229" i="9"/>
  <c r="G3229" i="9"/>
  <c r="D3230" i="9"/>
  <c r="E3230" i="9"/>
  <c r="G3230" i="9"/>
  <c r="D3231" i="9"/>
  <c r="E3231" i="9"/>
  <c r="G3231" i="9"/>
  <c r="D3232" i="9"/>
  <c r="E3232" i="9"/>
  <c r="G3232" i="9"/>
  <c r="D3233" i="9"/>
  <c r="E3233" i="9"/>
  <c r="G3233" i="9"/>
  <c r="D3234" i="9"/>
  <c r="E3234" i="9"/>
  <c r="G3234" i="9"/>
  <c r="D3235" i="9"/>
  <c r="E3235" i="9"/>
  <c r="G3235" i="9"/>
  <c r="D3236" i="9"/>
  <c r="E3236" i="9"/>
  <c r="G3236" i="9"/>
  <c r="D3237" i="9"/>
  <c r="E3237" i="9"/>
  <c r="G3237" i="9"/>
  <c r="D3238" i="9"/>
  <c r="E3238" i="9"/>
  <c r="G3238" i="9"/>
  <c r="D3239" i="9"/>
  <c r="E3239" i="9"/>
  <c r="G3239" i="9"/>
  <c r="D3240" i="9"/>
  <c r="E3240" i="9"/>
  <c r="G3240" i="9"/>
  <c r="D3241" i="9"/>
  <c r="E3241" i="9"/>
  <c r="G3241" i="9"/>
  <c r="D3242" i="9"/>
  <c r="E3242" i="9"/>
  <c r="G3242" i="9"/>
  <c r="D3243" i="9"/>
  <c r="E3243" i="9"/>
  <c r="G3243" i="9"/>
  <c r="D3244" i="9"/>
  <c r="E3244" i="9"/>
  <c r="G3244" i="9"/>
  <c r="D3245" i="9"/>
  <c r="E3245" i="9"/>
  <c r="G3245" i="9"/>
  <c r="D3246" i="9"/>
  <c r="E3246" i="9"/>
  <c r="G3246" i="9"/>
  <c r="D3247" i="9"/>
  <c r="E3247" i="9"/>
  <c r="G3247" i="9"/>
  <c r="D3248" i="9"/>
  <c r="E3248" i="9"/>
  <c r="G3248" i="9"/>
  <c r="D3249" i="9"/>
  <c r="E3249" i="9"/>
  <c r="G3249" i="9"/>
  <c r="D3250" i="9"/>
  <c r="E3250" i="9"/>
  <c r="G3250" i="9"/>
  <c r="D3251" i="9"/>
  <c r="E3251" i="9"/>
  <c r="G3251" i="9"/>
  <c r="D3252" i="9"/>
  <c r="E3252" i="9"/>
  <c r="G3252" i="9"/>
  <c r="D3253" i="9"/>
  <c r="E3253" i="9"/>
  <c r="G3253" i="9"/>
  <c r="D3254" i="9"/>
  <c r="E3254" i="9"/>
  <c r="G3254" i="9"/>
  <c r="D3255" i="9"/>
  <c r="E3255" i="9"/>
  <c r="G3255" i="9"/>
  <c r="D3256" i="9"/>
  <c r="E3256" i="9"/>
  <c r="G3256" i="9"/>
  <c r="D3257" i="9"/>
  <c r="E3257" i="9"/>
  <c r="G3257" i="9"/>
  <c r="D3258" i="9"/>
  <c r="E3258" i="9"/>
  <c r="G3258" i="9"/>
  <c r="D3259" i="9"/>
  <c r="E3259" i="9"/>
  <c r="G3259" i="9"/>
  <c r="D3260" i="9"/>
  <c r="E3260" i="9"/>
  <c r="G3260" i="9"/>
  <c r="D3261" i="9"/>
  <c r="E3261" i="9"/>
  <c r="G3261" i="9"/>
  <c r="D3262" i="9"/>
  <c r="E3262" i="9"/>
  <c r="G3262" i="9"/>
  <c r="D3263" i="9"/>
  <c r="E3263" i="9"/>
  <c r="G3263" i="9"/>
  <c r="D3264" i="9"/>
  <c r="E3264" i="9"/>
  <c r="G3264" i="9"/>
  <c r="D3265" i="9"/>
  <c r="E3265" i="9"/>
  <c r="G3265" i="9"/>
  <c r="D3266" i="9"/>
  <c r="E3266" i="9"/>
  <c r="G3266" i="9"/>
  <c r="D3267" i="9"/>
  <c r="E3267" i="9"/>
  <c r="G3267" i="9"/>
  <c r="D3268" i="9"/>
  <c r="E3268" i="9"/>
  <c r="G3268" i="9"/>
  <c r="D3269" i="9"/>
  <c r="E3269" i="9"/>
  <c r="G3269" i="9"/>
  <c r="D3270" i="9"/>
  <c r="E3270" i="9"/>
  <c r="G3270" i="9"/>
  <c r="D3271" i="9"/>
  <c r="E3271" i="9"/>
  <c r="G3271" i="9"/>
  <c r="D3272" i="9"/>
  <c r="E3272" i="9"/>
  <c r="G3272" i="9"/>
  <c r="D3273" i="9"/>
  <c r="E3273" i="9"/>
  <c r="G3273" i="9"/>
  <c r="D3274" i="9"/>
  <c r="E3274" i="9"/>
  <c r="G3274" i="9"/>
  <c r="D3275" i="9"/>
  <c r="E3275" i="9"/>
  <c r="G3275" i="9"/>
  <c r="D3276" i="9"/>
  <c r="E3276" i="9"/>
  <c r="G3276" i="9"/>
  <c r="D3277" i="9"/>
  <c r="E3277" i="9"/>
  <c r="G3277" i="9"/>
  <c r="D3278" i="9"/>
  <c r="E3278" i="9"/>
  <c r="G3278" i="9"/>
  <c r="D3279" i="9"/>
  <c r="E3279" i="9"/>
  <c r="G3279" i="9"/>
  <c r="D3280" i="9"/>
  <c r="E3280" i="9"/>
  <c r="G3280" i="9"/>
  <c r="D3281" i="9"/>
  <c r="E3281" i="9"/>
  <c r="G3281" i="9"/>
  <c r="D3282" i="9"/>
  <c r="E3282" i="9"/>
  <c r="G3282" i="9"/>
  <c r="D3283" i="9"/>
  <c r="E3283" i="9"/>
  <c r="G3283" i="9"/>
  <c r="D3284" i="9"/>
  <c r="E3284" i="9"/>
  <c r="G3284" i="9"/>
  <c r="D3285" i="9"/>
  <c r="E3285" i="9"/>
  <c r="G3285" i="9"/>
  <c r="D3286" i="9"/>
  <c r="E3286" i="9"/>
  <c r="G3286" i="9"/>
  <c r="D3287" i="9"/>
  <c r="E3287" i="9"/>
  <c r="G3287" i="9"/>
  <c r="D3288" i="9"/>
  <c r="E3288" i="9"/>
  <c r="G3288" i="9"/>
  <c r="D3289" i="9"/>
  <c r="E3289" i="9"/>
  <c r="G3289" i="9"/>
  <c r="D3290" i="9"/>
  <c r="E3290" i="9"/>
  <c r="G3290" i="9"/>
  <c r="D3291" i="9"/>
  <c r="E3291" i="9"/>
  <c r="G3291" i="9"/>
  <c r="D3292" i="9"/>
  <c r="E3292" i="9"/>
  <c r="G3292" i="9"/>
  <c r="D3293" i="9"/>
  <c r="E3293" i="9"/>
  <c r="G3293" i="9"/>
  <c r="D3294" i="9"/>
  <c r="E3294" i="9"/>
  <c r="G3294" i="9"/>
  <c r="D3295" i="9"/>
  <c r="E3295" i="9"/>
  <c r="G3295" i="9"/>
  <c r="D3296" i="9"/>
  <c r="E3296" i="9"/>
  <c r="G3296" i="9"/>
  <c r="D3297" i="9"/>
  <c r="E3297" i="9"/>
  <c r="G3297" i="9"/>
  <c r="D3298" i="9"/>
  <c r="E3298" i="9"/>
  <c r="G3298" i="9"/>
  <c r="D3299" i="9"/>
  <c r="E3299" i="9"/>
  <c r="G3299" i="9"/>
  <c r="D3300" i="9"/>
  <c r="E3300" i="9"/>
  <c r="G3300" i="9"/>
  <c r="D3301" i="9"/>
  <c r="E3301" i="9"/>
  <c r="G3301" i="9"/>
  <c r="D3302" i="9"/>
  <c r="E3302" i="9"/>
  <c r="G3302" i="9"/>
  <c r="D3303" i="9"/>
  <c r="E3303" i="9"/>
  <c r="G3303" i="9"/>
  <c r="D3304" i="9"/>
  <c r="E3304" i="9"/>
  <c r="G3304" i="9"/>
  <c r="D3305" i="9"/>
  <c r="E3305" i="9"/>
  <c r="G3305" i="9"/>
  <c r="D3306" i="9"/>
  <c r="E3306" i="9"/>
  <c r="G3306" i="9"/>
  <c r="D3307" i="9"/>
  <c r="E3307" i="9"/>
  <c r="G3307" i="9"/>
  <c r="D3308" i="9"/>
  <c r="E3308" i="9"/>
  <c r="G3308" i="9"/>
  <c r="D3309" i="9"/>
  <c r="E3309" i="9"/>
  <c r="G3309" i="9"/>
  <c r="D3310" i="9"/>
  <c r="E3310" i="9"/>
  <c r="G3310" i="9"/>
  <c r="D3311" i="9"/>
  <c r="E3311" i="9"/>
  <c r="G3311" i="9"/>
  <c r="D3312" i="9"/>
  <c r="E3312" i="9"/>
  <c r="G3312" i="9"/>
  <c r="D3313" i="9"/>
  <c r="E3313" i="9"/>
  <c r="G3313" i="9"/>
  <c r="D3314" i="9"/>
  <c r="E3314" i="9"/>
  <c r="G3314" i="9"/>
  <c r="D3315" i="9"/>
  <c r="E3315" i="9"/>
  <c r="G3315" i="9"/>
  <c r="D3316" i="9"/>
  <c r="E3316" i="9"/>
  <c r="G3316" i="9"/>
  <c r="D3317" i="9"/>
  <c r="E3317" i="9"/>
  <c r="G3317" i="9"/>
  <c r="D3318" i="9"/>
  <c r="E3318" i="9"/>
  <c r="G3318" i="9"/>
  <c r="D3319" i="9"/>
  <c r="E3319" i="9"/>
  <c r="G3319" i="9"/>
  <c r="D3320" i="9"/>
  <c r="E3320" i="9"/>
  <c r="G3320" i="9"/>
  <c r="D3321" i="9"/>
  <c r="E3321" i="9"/>
  <c r="G3321" i="9"/>
  <c r="D3322" i="9"/>
  <c r="E3322" i="9"/>
  <c r="G3322" i="9"/>
  <c r="D3323" i="9"/>
  <c r="E3323" i="9"/>
  <c r="G3323" i="9"/>
  <c r="D3324" i="9"/>
  <c r="E3324" i="9"/>
  <c r="G3324" i="9"/>
  <c r="D3325" i="9"/>
  <c r="E3325" i="9"/>
  <c r="G3325" i="9"/>
  <c r="D3326" i="9"/>
  <c r="E3326" i="9"/>
  <c r="G3326" i="9"/>
  <c r="D3327" i="9"/>
  <c r="E3327" i="9"/>
  <c r="G3327" i="9"/>
  <c r="D3328" i="9"/>
  <c r="E3328" i="9"/>
  <c r="G3328" i="9"/>
  <c r="D3329" i="9"/>
  <c r="E3329" i="9"/>
  <c r="G3329" i="9"/>
  <c r="D3330" i="9"/>
  <c r="E3330" i="9"/>
  <c r="G3330" i="9"/>
  <c r="D3331" i="9"/>
  <c r="E3331" i="9"/>
  <c r="G3331" i="9"/>
  <c r="D3332" i="9"/>
  <c r="E3332" i="9"/>
  <c r="G3332" i="9"/>
  <c r="D3333" i="9"/>
  <c r="E3333" i="9"/>
  <c r="G3333" i="9"/>
  <c r="D3334" i="9"/>
  <c r="E3334" i="9"/>
  <c r="G3334" i="9"/>
  <c r="D3335" i="9"/>
  <c r="E3335" i="9"/>
  <c r="G3335" i="9"/>
  <c r="D3336" i="9"/>
  <c r="E3336" i="9"/>
  <c r="G3336" i="9"/>
  <c r="D3337" i="9"/>
  <c r="E3337" i="9"/>
  <c r="G3337" i="9"/>
  <c r="D3338" i="9"/>
  <c r="E3338" i="9"/>
  <c r="G3338" i="9"/>
  <c r="D3339" i="9"/>
  <c r="E3339" i="9"/>
  <c r="G3339" i="9"/>
  <c r="D3340" i="9"/>
  <c r="E3340" i="9"/>
  <c r="G3340" i="9"/>
  <c r="D3341" i="9"/>
  <c r="E3341" i="9"/>
  <c r="G3341" i="9"/>
  <c r="D3342" i="9"/>
  <c r="E3342" i="9"/>
  <c r="G3342" i="9"/>
  <c r="D3343" i="9"/>
  <c r="E3343" i="9"/>
  <c r="G3343" i="9"/>
  <c r="D3344" i="9"/>
  <c r="E3344" i="9"/>
  <c r="G3344" i="9"/>
  <c r="D3345" i="9"/>
  <c r="E3345" i="9"/>
  <c r="G3345" i="9"/>
  <c r="D3346" i="9"/>
  <c r="E3346" i="9"/>
  <c r="G3346" i="9"/>
  <c r="D3347" i="9"/>
  <c r="E3347" i="9"/>
  <c r="G3347" i="9"/>
  <c r="D3348" i="9"/>
  <c r="E3348" i="9"/>
  <c r="G3348" i="9"/>
  <c r="D3349" i="9"/>
  <c r="E3349" i="9"/>
  <c r="G3349" i="9"/>
  <c r="D3350" i="9"/>
  <c r="E3350" i="9"/>
  <c r="G3350" i="9"/>
  <c r="D3351" i="9"/>
  <c r="E3351" i="9"/>
  <c r="G3351" i="9"/>
  <c r="D3352" i="9"/>
  <c r="E3352" i="9"/>
  <c r="G3352" i="9"/>
  <c r="D3353" i="9"/>
  <c r="E3353" i="9"/>
  <c r="G3353" i="9"/>
  <c r="D3354" i="9"/>
  <c r="E3354" i="9"/>
  <c r="G3354" i="9"/>
  <c r="D3355" i="9"/>
  <c r="E3355" i="9"/>
  <c r="G3355" i="9"/>
  <c r="D3356" i="9"/>
  <c r="E3356" i="9"/>
  <c r="G3356" i="9"/>
  <c r="D3357" i="9"/>
  <c r="E3357" i="9"/>
  <c r="G3357" i="9"/>
  <c r="D3358" i="9"/>
  <c r="E3358" i="9"/>
  <c r="G3358" i="9"/>
  <c r="D3359" i="9"/>
  <c r="E3359" i="9"/>
  <c r="G3359" i="9"/>
  <c r="D3360" i="9"/>
  <c r="E3360" i="9"/>
  <c r="G3360" i="9"/>
  <c r="D3361" i="9"/>
  <c r="E3361" i="9"/>
  <c r="G3361" i="9"/>
  <c r="D3362" i="9"/>
  <c r="E3362" i="9"/>
  <c r="G3362" i="9"/>
  <c r="D3363" i="9"/>
  <c r="E3363" i="9"/>
  <c r="G3363" i="9"/>
  <c r="D3364" i="9"/>
  <c r="E3364" i="9"/>
  <c r="G3364" i="9"/>
  <c r="D3365" i="9"/>
  <c r="E3365" i="9"/>
  <c r="G3365" i="9"/>
  <c r="D3366" i="9"/>
  <c r="E3366" i="9"/>
  <c r="G3366" i="9"/>
  <c r="D3367" i="9"/>
  <c r="E3367" i="9"/>
  <c r="G3367" i="9"/>
  <c r="D3368" i="9"/>
  <c r="E3368" i="9"/>
  <c r="G3368" i="9"/>
  <c r="D3369" i="9"/>
  <c r="E3369" i="9"/>
  <c r="G3369" i="9"/>
  <c r="D3370" i="9"/>
  <c r="E3370" i="9"/>
  <c r="G3370" i="9"/>
  <c r="D3371" i="9"/>
  <c r="E3371" i="9"/>
  <c r="G3371" i="9"/>
  <c r="D3372" i="9"/>
  <c r="E3372" i="9"/>
  <c r="G3372" i="9"/>
  <c r="D3373" i="9"/>
  <c r="E3373" i="9"/>
  <c r="G3373" i="9"/>
  <c r="D3374" i="9"/>
  <c r="E3374" i="9"/>
  <c r="G3374" i="9"/>
  <c r="D3375" i="9"/>
  <c r="E3375" i="9"/>
  <c r="G3375" i="9"/>
  <c r="D3376" i="9"/>
  <c r="E3376" i="9"/>
  <c r="G3376" i="9"/>
  <c r="D3377" i="9"/>
  <c r="E3377" i="9"/>
  <c r="G3377" i="9"/>
  <c r="D3378" i="9"/>
  <c r="E3378" i="9"/>
  <c r="G3378" i="9"/>
  <c r="D3379" i="9"/>
  <c r="E3379" i="9"/>
  <c r="G3379" i="9"/>
  <c r="D3380" i="9"/>
  <c r="E3380" i="9"/>
  <c r="G3380" i="9"/>
  <c r="D3381" i="9"/>
  <c r="E3381" i="9"/>
  <c r="G3381" i="9"/>
  <c r="D3382" i="9"/>
  <c r="E3382" i="9"/>
  <c r="G3382" i="9"/>
  <c r="D3383" i="9"/>
  <c r="E3383" i="9"/>
  <c r="G3383" i="9"/>
  <c r="D3384" i="9"/>
  <c r="E3384" i="9"/>
  <c r="G3384" i="9"/>
  <c r="D3385" i="9"/>
  <c r="E3385" i="9"/>
  <c r="G3385" i="9"/>
  <c r="D3386" i="9"/>
  <c r="E3386" i="9"/>
  <c r="G3386" i="9"/>
  <c r="D3387" i="9"/>
  <c r="E3387" i="9"/>
  <c r="G3387" i="9"/>
  <c r="D3388" i="9"/>
  <c r="E3388" i="9"/>
  <c r="G3388" i="9"/>
  <c r="D3389" i="9"/>
  <c r="E3389" i="9"/>
  <c r="G3389" i="9"/>
  <c r="D3390" i="9"/>
  <c r="E3390" i="9"/>
  <c r="G3390" i="9"/>
  <c r="D3391" i="9"/>
  <c r="E3391" i="9"/>
  <c r="G3391" i="9"/>
  <c r="D3392" i="9"/>
  <c r="E3392" i="9"/>
  <c r="G3392" i="9"/>
  <c r="D3393" i="9"/>
  <c r="E3393" i="9"/>
  <c r="G3393" i="9"/>
  <c r="D3394" i="9"/>
  <c r="E3394" i="9"/>
  <c r="G3394" i="9"/>
  <c r="D3395" i="9"/>
  <c r="E3395" i="9"/>
  <c r="G3395" i="9"/>
  <c r="D3396" i="9"/>
  <c r="E3396" i="9"/>
  <c r="G3396" i="9"/>
  <c r="D3397" i="9"/>
  <c r="E3397" i="9"/>
  <c r="G3397" i="9"/>
  <c r="D3398" i="9"/>
  <c r="E3398" i="9"/>
  <c r="G3398" i="9"/>
  <c r="D3399" i="9"/>
  <c r="E3399" i="9"/>
  <c r="G3399" i="9"/>
  <c r="D3400" i="9"/>
  <c r="E3400" i="9"/>
  <c r="G3400" i="9"/>
  <c r="D3401" i="9"/>
  <c r="E3401" i="9"/>
  <c r="G3401" i="9"/>
  <c r="D3402" i="9"/>
  <c r="E3402" i="9"/>
  <c r="G3402" i="9"/>
  <c r="D3403" i="9"/>
  <c r="E3403" i="9"/>
  <c r="G3403" i="9"/>
  <c r="D3404" i="9"/>
  <c r="E3404" i="9"/>
  <c r="G3404" i="9"/>
  <c r="D3405" i="9"/>
  <c r="E3405" i="9"/>
  <c r="G3405" i="9"/>
  <c r="D3406" i="9"/>
  <c r="E3406" i="9"/>
  <c r="G3406" i="9"/>
  <c r="D3407" i="9"/>
  <c r="E3407" i="9"/>
  <c r="G3407" i="9"/>
  <c r="D3408" i="9"/>
  <c r="E3408" i="9"/>
  <c r="G3408" i="9"/>
  <c r="D3409" i="9"/>
  <c r="E3409" i="9"/>
  <c r="G3409" i="9"/>
  <c r="D3410" i="9"/>
  <c r="E3410" i="9"/>
  <c r="G3410" i="9"/>
  <c r="D3411" i="9"/>
  <c r="E3411" i="9"/>
  <c r="G3411" i="9"/>
  <c r="D3412" i="9"/>
  <c r="E3412" i="9"/>
  <c r="G3412" i="9"/>
  <c r="D3413" i="9"/>
  <c r="E3413" i="9"/>
  <c r="G3413" i="9"/>
  <c r="D3414" i="9"/>
  <c r="E3414" i="9"/>
  <c r="G3414" i="9"/>
  <c r="D3415" i="9"/>
  <c r="E3415" i="9"/>
  <c r="G3415" i="9"/>
  <c r="D3416" i="9"/>
  <c r="E3416" i="9"/>
  <c r="G3416" i="9"/>
  <c r="D3417" i="9"/>
  <c r="E3417" i="9"/>
  <c r="G3417" i="9"/>
  <c r="D3418" i="9"/>
  <c r="E3418" i="9"/>
  <c r="G3418" i="9"/>
  <c r="D3419" i="9"/>
  <c r="E3419" i="9"/>
  <c r="G3419" i="9"/>
  <c r="D3420" i="9"/>
  <c r="E3420" i="9"/>
  <c r="G3420" i="9"/>
  <c r="D3421" i="9"/>
  <c r="E3421" i="9"/>
  <c r="G3421" i="9"/>
  <c r="D3422" i="9"/>
  <c r="E3422" i="9"/>
  <c r="G3422" i="9"/>
  <c r="D3423" i="9"/>
  <c r="E3423" i="9"/>
  <c r="G3423" i="9"/>
  <c r="D3424" i="9"/>
  <c r="E3424" i="9"/>
  <c r="G3424" i="9"/>
  <c r="D3425" i="9"/>
  <c r="E3425" i="9"/>
  <c r="G3425" i="9"/>
  <c r="D3426" i="9"/>
  <c r="E3426" i="9"/>
  <c r="G3426" i="9"/>
  <c r="D3427" i="9"/>
  <c r="E3427" i="9"/>
  <c r="G3427" i="9"/>
  <c r="D3428" i="9"/>
  <c r="E3428" i="9"/>
  <c r="G3428" i="9"/>
  <c r="D3429" i="9"/>
  <c r="E3429" i="9"/>
  <c r="G3429" i="9"/>
  <c r="D3430" i="9"/>
  <c r="E3430" i="9"/>
  <c r="G3430" i="9"/>
  <c r="D3431" i="9"/>
  <c r="E3431" i="9"/>
  <c r="G3431" i="9"/>
  <c r="D3432" i="9"/>
  <c r="E3432" i="9"/>
  <c r="G3432" i="9"/>
  <c r="D3433" i="9"/>
  <c r="E3433" i="9"/>
  <c r="G3433" i="9"/>
  <c r="D3434" i="9"/>
  <c r="E3434" i="9"/>
  <c r="G3434" i="9"/>
  <c r="D3435" i="9"/>
  <c r="E3435" i="9"/>
  <c r="G3435" i="9"/>
  <c r="D3436" i="9"/>
  <c r="E3436" i="9"/>
  <c r="G3436" i="9"/>
  <c r="D3437" i="9"/>
  <c r="E3437" i="9"/>
  <c r="G3437" i="9"/>
  <c r="D3438" i="9"/>
  <c r="E3438" i="9"/>
  <c r="G3438" i="9"/>
  <c r="D3439" i="9"/>
  <c r="E3439" i="9"/>
  <c r="G3439" i="9"/>
  <c r="D3440" i="9"/>
  <c r="E3440" i="9"/>
  <c r="G3440" i="9"/>
  <c r="D3441" i="9"/>
  <c r="E3441" i="9"/>
  <c r="G3441" i="9"/>
  <c r="D3442" i="9"/>
  <c r="E3442" i="9"/>
  <c r="G3442" i="9"/>
  <c r="D3443" i="9"/>
  <c r="E3443" i="9"/>
  <c r="G3443" i="9"/>
  <c r="D3444" i="9"/>
  <c r="E3444" i="9"/>
  <c r="G3444" i="9"/>
  <c r="D3445" i="9"/>
  <c r="E3445" i="9"/>
  <c r="G3445" i="9"/>
  <c r="D3446" i="9"/>
  <c r="E3446" i="9"/>
  <c r="G3446" i="9"/>
  <c r="D3447" i="9"/>
  <c r="E3447" i="9"/>
  <c r="G3447" i="9"/>
  <c r="D3448" i="9"/>
  <c r="E3448" i="9"/>
  <c r="G3448" i="9"/>
  <c r="D3449" i="9"/>
  <c r="E3449" i="9"/>
  <c r="G3449" i="9"/>
  <c r="D3450" i="9"/>
  <c r="E3450" i="9"/>
  <c r="G3450" i="9"/>
  <c r="D3451" i="9"/>
  <c r="E3451" i="9"/>
  <c r="G3451" i="9"/>
  <c r="D3452" i="9"/>
  <c r="E3452" i="9"/>
  <c r="G3452" i="9"/>
  <c r="D3453" i="9"/>
  <c r="E3453" i="9"/>
  <c r="G3453" i="9"/>
  <c r="D3454" i="9"/>
  <c r="E3454" i="9"/>
  <c r="G3454" i="9"/>
  <c r="D3455" i="9"/>
  <c r="E3455" i="9"/>
  <c r="G3455" i="9"/>
  <c r="D3456" i="9"/>
  <c r="E3456" i="9"/>
  <c r="G3456" i="9"/>
  <c r="D3457" i="9"/>
  <c r="E3457" i="9"/>
  <c r="G3457" i="9"/>
  <c r="D3458" i="9"/>
  <c r="E3458" i="9"/>
  <c r="G3458" i="9"/>
  <c r="D3459" i="9"/>
  <c r="E3459" i="9"/>
  <c r="G3459" i="9"/>
  <c r="D3460" i="9"/>
  <c r="E3460" i="9"/>
  <c r="G3460" i="9"/>
  <c r="D3461" i="9"/>
  <c r="E3461" i="9"/>
  <c r="G3461" i="9"/>
  <c r="D3462" i="9"/>
  <c r="E3462" i="9"/>
  <c r="G3462" i="9"/>
  <c r="D3463" i="9"/>
  <c r="E3463" i="9"/>
  <c r="G3463" i="9"/>
  <c r="D3464" i="9"/>
  <c r="E3464" i="9"/>
  <c r="G3464" i="9"/>
  <c r="D3465" i="9"/>
  <c r="E3465" i="9"/>
  <c r="G3465" i="9"/>
  <c r="D3466" i="9"/>
  <c r="E3466" i="9"/>
  <c r="G3466" i="9"/>
  <c r="D3467" i="9"/>
  <c r="E3467" i="9"/>
  <c r="G3467" i="9"/>
  <c r="D3468" i="9"/>
  <c r="E3468" i="9"/>
  <c r="G3468" i="9"/>
  <c r="D3469" i="9"/>
  <c r="E3469" i="9"/>
  <c r="G3469" i="9"/>
  <c r="D3470" i="9"/>
  <c r="E3470" i="9"/>
  <c r="G3470" i="9"/>
  <c r="D3471" i="9"/>
  <c r="E3471" i="9"/>
  <c r="G3471" i="9"/>
  <c r="D3472" i="9"/>
  <c r="E3472" i="9"/>
  <c r="G3472" i="9"/>
  <c r="D3473" i="9"/>
  <c r="E3473" i="9"/>
  <c r="G3473" i="9"/>
  <c r="D3474" i="9"/>
  <c r="E3474" i="9"/>
  <c r="G3474" i="9"/>
  <c r="D3475" i="9"/>
  <c r="E3475" i="9"/>
  <c r="G3475" i="9"/>
  <c r="D3476" i="9"/>
  <c r="E3476" i="9"/>
  <c r="G3476" i="9"/>
  <c r="D3477" i="9"/>
  <c r="E3477" i="9"/>
  <c r="G3477" i="9"/>
  <c r="D3478" i="9"/>
  <c r="E3478" i="9"/>
  <c r="G3478" i="9"/>
  <c r="D3479" i="9"/>
  <c r="E3479" i="9"/>
  <c r="G3479" i="9"/>
  <c r="D3480" i="9"/>
  <c r="E3480" i="9"/>
  <c r="G3480" i="9"/>
  <c r="D3481" i="9"/>
  <c r="E3481" i="9"/>
  <c r="G3481" i="9"/>
  <c r="D3482" i="9"/>
  <c r="E3482" i="9"/>
  <c r="G3482" i="9"/>
  <c r="D3483" i="9"/>
  <c r="E3483" i="9"/>
  <c r="G3483" i="9"/>
  <c r="D3484" i="9"/>
  <c r="E3484" i="9"/>
  <c r="G3484" i="9"/>
  <c r="D3485" i="9"/>
  <c r="E3485" i="9"/>
  <c r="G3485" i="9"/>
  <c r="D3486" i="9"/>
  <c r="E3486" i="9"/>
  <c r="G3486" i="9"/>
  <c r="D3487" i="9"/>
  <c r="E3487" i="9"/>
  <c r="G3487" i="9"/>
  <c r="D3488" i="9"/>
  <c r="E3488" i="9"/>
  <c r="G3488" i="9"/>
  <c r="D3489" i="9"/>
  <c r="E3489" i="9"/>
  <c r="G3489" i="9"/>
  <c r="D3490" i="9"/>
  <c r="E3490" i="9"/>
  <c r="G3490" i="9"/>
  <c r="D3491" i="9"/>
  <c r="E3491" i="9"/>
  <c r="G3491" i="9"/>
  <c r="D3492" i="9"/>
  <c r="E3492" i="9"/>
  <c r="G3492" i="9"/>
  <c r="D3493" i="9"/>
  <c r="E3493" i="9"/>
  <c r="G3493" i="9"/>
  <c r="D3494" i="9"/>
  <c r="E3494" i="9"/>
  <c r="G3494" i="9"/>
  <c r="D3495" i="9"/>
  <c r="E3495" i="9"/>
  <c r="G3495" i="9"/>
  <c r="D3496" i="9"/>
  <c r="E3496" i="9"/>
  <c r="G3496" i="9"/>
  <c r="D3497" i="9"/>
  <c r="E3497" i="9"/>
  <c r="G3497" i="9"/>
  <c r="D3498" i="9"/>
  <c r="E3498" i="9"/>
  <c r="G3498" i="9"/>
  <c r="D3499" i="9"/>
  <c r="E3499" i="9"/>
  <c r="G3499" i="9"/>
  <c r="D3500" i="9"/>
  <c r="E3500" i="9"/>
  <c r="G3500" i="9"/>
  <c r="D3501" i="9"/>
  <c r="E3501" i="9"/>
  <c r="G3501" i="9"/>
  <c r="D3502" i="9"/>
  <c r="E3502" i="9"/>
  <c r="G3502" i="9"/>
  <c r="D3503" i="9"/>
  <c r="E3503" i="9"/>
  <c r="G3503" i="9"/>
  <c r="D3504" i="9"/>
  <c r="E3504" i="9"/>
  <c r="G3504" i="9"/>
  <c r="D3505" i="9"/>
  <c r="E3505" i="9"/>
  <c r="G3505" i="9"/>
  <c r="D3506" i="9"/>
  <c r="E3506" i="9"/>
  <c r="G3506" i="9"/>
  <c r="D3507" i="9"/>
  <c r="E3507" i="9"/>
  <c r="G3507" i="9"/>
  <c r="D3508" i="9"/>
  <c r="E3508" i="9"/>
  <c r="G3508" i="9"/>
  <c r="D3509" i="9"/>
  <c r="E3509" i="9"/>
  <c r="G3509" i="9"/>
  <c r="D3510" i="9"/>
  <c r="E3510" i="9"/>
  <c r="G3510" i="9"/>
  <c r="D3511" i="9"/>
  <c r="E3511" i="9"/>
  <c r="G3511" i="9"/>
  <c r="D3512" i="9"/>
  <c r="E3512" i="9"/>
  <c r="G3512" i="9"/>
  <c r="D3513" i="9"/>
  <c r="E3513" i="9"/>
  <c r="G3513" i="9"/>
  <c r="D3514" i="9"/>
  <c r="E3514" i="9"/>
  <c r="G3514" i="9"/>
  <c r="D3515" i="9"/>
  <c r="E3515" i="9"/>
  <c r="G3515" i="9"/>
  <c r="D3516" i="9"/>
  <c r="E3516" i="9"/>
  <c r="G3516" i="9"/>
  <c r="D3517" i="9"/>
  <c r="E3517" i="9"/>
  <c r="G3517" i="9"/>
  <c r="D3518" i="9"/>
  <c r="E3518" i="9"/>
  <c r="G3518" i="9"/>
  <c r="D3519" i="9"/>
  <c r="E3519" i="9"/>
  <c r="G3519" i="9"/>
  <c r="D3520" i="9"/>
  <c r="E3520" i="9"/>
  <c r="G3520" i="9"/>
  <c r="D3521" i="9"/>
  <c r="E3521" i="9"/>
  <c r="G3521" i="9"/>
  <c r="D3522" i="9"/>
  <c r="E3522" i="9"/>
  <c r="G3522" i="9"/>
  <c r="D3523" i="9"/>
  <c r="E3523" i="9"/>
  <c r="G3523" i="9"/>
  <c r="D3524" i="9"/>
  <c r="E3524" i="9"/>
  <c r="G3524" i="9"/>
  <c r="D3525" i="9"/>
  <c r="E3525" i="9"/>
  <c r="G3525" i="9"/>
  <c r="D3526" i="9"/>
  <c r="E3526" i="9"/>
  <c r="G3526" i="9"/>
  <c r="D3527" i="9"/>
  <c r="E3527" i="9"/>
  <c r="G3527" i="9"/>
  <c r="D3528" i="9"/>
  <c r="E3528" i="9"/>
  <c r="G3528" i="9"/>
  <c r="D3529" i="9"/>
  <c r="E3529" i="9"/>
  <c r="G3529" i="9"/>
  <c r="D3530" i="9"/>
  <c r="E3530" i="9"/>
  <c r="G3530" i="9"/>
  <c r="D3531" i="9"/>
  <c r="E3531" i="9"/>
  <c r="G3531" i="9"/>
  <c r="D3532" i="9"/>
  <c r="E3532" i="9"/>
  <c r="G3532" i="9"/>
  <c r="D3533" i="9"/>
  <c r="E3533" i="9"/>
  <c r="G3533" i="9"/>
  <c r="D3534" i="9"/>
  <c r="E3534" i="9"/>
  <c r="G3534" i="9"/>
  <c r="D3535" i="9"/>
  <c r="E3535" i="9"/>
  <c r="G3535" i="9"/>
  <c r="D3536" i="9"/>
  <c r="E3536" i="9"/>
  <c r="G3536" i="9"/>
  <c r="D3537" i="9"/>
  <c r="E3537" i="9"/>
  <c r="G3537" i="9"/>
  <c r="D3538" i="9"/>
  <c r="E3538" i="9"/>
  <c r="G3538" i="9"/>
  <c r="D3539" i="9"/>
  <c r="E3539" i="9"/>
  <c r="G3539" i="9"/>
  <c r="D3540" i="9"/>
  <c r="E3540" i="9"/>
  <c r="G3540" i="9"/>
  <c r="D3541" i="9"/>
  <c r="E3541" i="9"/>
  <c r="G3541" i="9"/>
  <c r="D3542" i="9"/>
  <c r="E3542" i="9"/>
  <c r="G3542" i="9"/>
  <c r="D3543" i="9"/>
  <c r="E3543" i="9"/>
  <c r="G3543" i="9"/>
  <c r="D3544" i="9"/>
  <c r="E3544" i="9"/>
  <c r="G3544" i="9"/>
  <c r="D3545" i="9"/>
  <c r="E3545" i="9"/>
  <c r="G3545" i="9"/>
  <c r="D3546" i="9"/>
  <c r="E3546" i="9"/>
  <c r="G3546" i="9"/>
  <c r="D3547" i="9"/>
  <c r="E3547" i="9"/>
  <c r="G3547" i="9"/>
  <c r="D3548" i="9"/>
  <c r="E3548" i="9"/>
  <c r="G3548" i="9"/>
  <c r="D3549" i="9"/>
  <c r="E3549" i="9"/>
  <c r="G3549" i="9"/>
  <c r="D3550" i="9"/>
  <c r="E3550" i="9"/>
  <c r="G3550" i="9"/>
  <c r="D3551" i="9"/>
  <c r="E3551" i="9"/>
  <c r="G3551" i="9"/>
  <c r="D3552" i="9"/>
  <c r="E3552" i="9"/>
  <c r="G3552" i="9"/>
  <c r="D3553" i="9"/>
  <c r="E3553" i="9"/>
  <c r="G3553" i="9"/>
  <c r="D3554" i="9"/>
  <c r="E3554" i="9"/>
  <c r="G3554" i="9"/>
  <c r="D3555" i="9"/>
  <c r="E3555" i="9"/>
  <c r="G3555" i="9"/>
  <c r="D3556" i="9"/>
  <c r="E3556" i="9"/>
  <c r="G3556" i="9"/>
  <c r="D3557" i="9"/>
  <c r="E3557" i="9"/>
  <c r="G3557" i="9"/>
  <c r="D3558" i="9"/>
  <c r="E3558" i="9"/>
  <c r="G3558" i="9"/>
  <c r="D3559" i="9"/>
  <c r="E3559" i="9"/>
  <c r="G3559" i="9"/>
  <c r="D3560" i="9"/>
  <c r="E3560" i="9"/>
  <c r="G3560" i="9"/>
  <c r="D3561" i="9"/>
  <c r="E3561" i="9"/>
  <c r="G3561" i="9"/>
  <c r="D3562" i="9"/>
  <c r="E3562" i="9"/>
  <c r="G3562" i="9"/>
  <c r="D3563" i="9"/>
  <c r="E3563" i="9"/>
  <c r="G3563" i="9"/>
  <c r="D3564" i="9"/>
  <c r="E3564" i="9"/>
  <c r="G3564" i="9"/>
  <c r="D3565" i="9"/>
  <c r="E3565" i="9"/>
  <c r="G3565" i="9"/>
  <c r="D3566" i="9"/>
  <c r="E3566" i="9"/>
  <c r="G3566" i="9"/>
  <c r="D3567" i="9"/>
  <c r="E3567" i="9"/>
  <c r="G3567" i="9"/>
  <c r="D3568" i="9"/>
  <c r="E3568" i="9"/>
  <c r="G3568" i="9"/>
  <c r="D3569" i="9"/>
  <c r="E3569" i="9"/>
  <c r="G3569" i="9"/>
  <c r="D3570" i="9"/>
  <c r="E3570" i="9"/>
  <c r="G3570" i="9"/>
  <c r="D3571" i="9"/>
  <c r="E3571" i="9"/>
  <c r="G3571" i="9"/>
  <c r="D3572" i="9"/>
  <c r="E3572" i="9"/>
  <c r="G3572" i="9"/>
  <c r="D3573" i="9"/>
  <c r="E3573" i="9"/>
  <c r="G3573" i="9"/>
  <c r="D3574" i="9"/>
  <c r="E3574" i="9"/>
  <c r="G3574" i="9"/>
  <c r="D3575" i="9"/>
  <c r="E3575" i="9"/>
  <c r="G3575" i="9"/>
  <c r="D3576" i="9"/>
  <c r="E3576" i="9"/>
  <c r="G3576" i="9"/>
  <c r="D3577" i="9"/>
  <c r="E3577" i="9"/>
  <c r="G3577" i="9"/>
  <c r="D3578" i="9"/>
  <c r="E3578" i="9"/>
  <c r="G3578" i="9"/>
  <c r="D3579" i="9"/>
  <c r="E3579" i="9"/>
  <c r="G3579" i="9"/>
  <c r="D3580" i="9"/>
  <c r="E3580" i="9"/>
  <c r="G3580" i="9"/>
  <c r="D3581" i="9"/>
  <c r="E3581" i="9"/>
  <c r="G3581" i="9"/>
  <c r="D3582" i="9"/>
  <c r="E3582" i="9"/>
  <c r="G3582" i="9"/>
  <c r="D3583" i="9"/>
  <c r="E3583" i="9"/>
  <c r="G3583" i="9"/>
  <c r="D3584" i="9"/>
  <c r="E3584" i="9"/>
  <c r="G3584" i="9"/>
  <c r="D3585" i="9"/>
  <c r="E3585" i="9"/>
  <c r="G3585" i="9"/>
  <c r="D3586" i="9"/>
  <c r="E3586" i="9"/>
  <c r="G3586" i="9"/>
  <c r="D3587" i="9"/>
  <c r="E3587" i="9"/>
  <c r="G3587" i="9"/>
  <c r="D3588" i="9"/>
  <c r="E3588" i="9"/>
  <c r="G3588" i="9"/>
  <c r="D3589" i="9"/>
  <c r="E3589" i="9"/>
  <c r="G3589" i="9"/>
  <c r="D3590" i="9"/>
  <c r="E3590" i="9"/>
  <c r="G3590" i="9"/>
  <c r="D3591" i="9"/>
  <c r="E3591" i="9"/>
  <c r="G3591" i="9"/>
  <c r="D3592" i="9"/>
  <c r="E3592" i="9"/>
  <c r="G3592" i="9"/>
  <c r="D3593" i="9"/>
  <c r="E3593" i="9"/>
  <c r="G3593" i="9"/>
  <c r="D3594" i="9"/>
  <c r="E3594" i="9"/>
  <c r="G3594" i="9"/>
  <c r="D3595" i="9"/>
  <c r="E3595" i="9"/>
  <c r="G3595" i="9"/>
  <c r="D3596" i="9"/>
  <c r="E3596" i="9"/>
  <c r="G3596" i="9"/>
  <c r="D3597" i="9"/>
  <c r="E3597" i="9"/>
  <c r="G3597" i="9"/>
  <c r="D3598" i="9"/>
  <c r="E3598" i="9"/>
  <c r="G3598" i="9"/>
  <c r="D3599" i="9"/>
  <c r="E3599" i="9"/>
  <c r="G3599" i="9"/>
  <c r="D3600" i="9"/>
  <c r="E3600" i="9"/>
  <c r="G3600" i="9"/>
  <c r="D3601" i="9"/>
  <c r="E3601" i="9"/>
  <c r="G3601" i="9"/>
  <c r="D3602" i="9"/>
  <c r="E3602" i="9"/>
  <c r="G3602" i="9"/>
  <c r="D3603" i="9"/>
  <c r="E3603" i="9"/>
  <c r="G3603" i="9"/>
  <c r="D3604" i="9"/>
  <c r="E3604" i="9"/>
  <c r="G3604" i="9"/>
  <c r="D3605" i="9"/>
  <c r="E3605" i="9"/>
  <c r="G3605" i="9"/>
  <c r="D3606" i="9"/>
  <c r="E3606" i="9"/>
  <c r="G3606" i="9"/>
  <c r="D3607" i="9"/>
  <c r="E3607" i="9"/>
  <c r="G3607" i="9"/>
  <c r="D3608" i="9"/>
  <c r="E3608" i="9"/>
  <c r="G3608" i="9"/>
  <c r="D3609" i="9"/>
  <c r="E3609" i="9"/>
  <c r="G3609" i="9"/>
  <c r="D3610" i="9"/>
  <c r="E3610" i="9"/>
  <c r="G3610" i="9"/>
  <c r="D3611" i="9"/>
  <c r="E3611" i="9"/>
  <c r="G3611" i="9"/>
  <c r="D3612" i="9"/>
  <c r="E3612" i="9"/>
  <c r="G3612" i="9"/>
  <c r="D3613" i="9"/>
  <c r="E3613" i="9"/>
  <c r="G3613" i="9"/>
  <c r="D3614" i="9"/>
  <c r="E3614" i="9"/>
  <c r="G3614" i="9"/>
  <c r="D3615" i="9"/>
  <c r="E3615" i="9"/>
  <c r="G3615" i="9"/>
  <c r="D3616" i="9"/>
  <c r="E3616" i="9"/>
  <c r="G3616" i="9"/>
  <c r="D3617" i="9"/>
  <c r="E3617" i="9"/>
  <c r="G3617" i="9"/>
  <c r="D3618" i="9"/>
  <c r="E3618" i="9"/>
  <c r="G3618" i="9"/>
  <c r="D3619" i="9"/>
  <c r="E3619" i="9"/>
  <c r="G3619" i="9"/>
  <c r="D3620" i="9"/>
  <c r="E3620" i="9"/>
  <c r="G3620" i="9"/>
  <c r="D3621" i="9"/>
  <c r="E3621" i="9"/>
  <c r="G3621" i="9"/>
  <c r="D3622" i="9"/>
  <c r="E3622" i="9"/>
  <c r="G3622" i="9"/>
  <c r="D3623" i="9"/>
  <c r="E3623" i="9"/>
  <c r="G3623" i="9"/>
  <c r="D3624" i="9"/>
  <c r="E3624" i="9"/>
  <c r="G3624" i="9"/>
  <c r="D3625" i="9"/>
  <c r="E3625" i="9"/>
  <c r="G3625" i="9"/>
  <c r="D3626" i="9"/>
  <c r="E3626" i="9"/>
  <c r="G3626" i="9"/>
  <c r="D3627" i="9"/>
  <c r="E3627" i="9"/>
  <c r="G3627" i="9"/>
  <c r="D3628" i="9"/>
  <c r="E3628" i="9"/>
  <c r="G3628" i="9"/>
  <c r="D3629" i="9"/>
  <c r="E3629" i="9"/>
  <c r="G3629" i="9"/>
  <c r="D3630" i="9"/>
  <c r="E3630" i="9"/>
  <c r="G3630" i="9"/>
  <c r="D3631" i="9"/>
  <c r="E3631" i="9"/>
  <c r="G3631" i="9"/>
  <c r="D3632" i="9"/>
  <c r="E3632" i="9"/>
  <c r="G3632" i="9"/>
  <c r="D3633" i="9"/>
  <c r="E3633" i="9"/>
  <c r="G3633" i="9"/>
  <c r="D3634" i="9"/>
  <c r="E3634" i="9"/>
  <c r="G3634" i="9"/>
  <c r="D3635" i="9"/>
  <c r="E3635" i="9"/>
  <c r="G3635" i="9"/>
  <c r="D3636" i="9"/>
  <c r="E3636" i="9"/>
  <c r="G3636" i="9"/>
  <c r="D3637" i="9"/>
  <c r="E3637" i="9"/>
  <c r="G3637" i="9"/>
  <c r="D3638" i="9"/>
  <c r="E3638" i="9"/>
  <c r="G3638" i="9"/>
  <c r="D3639" i="9"/>
  <c r="E3639" i="9"/>
  <c r="G3639" i="9"/>
  <c r="D3640" i="9"/>
  <c r="E3640" i="9"/>
  <c r="G3640" i="9"/>
  <c r="D3641" i="9"/>
  <c r="E3641" i="9"/>
  <c r="G3641" i="9"/>
  <c r="D3642" i="9"/>
  <c r="E3642" i="9"/>
  <c r="G3642" i="9"/>
  <c r="D3643" i="9"/>
  <c r="E3643" i="9"/>
  <c r="G3643" i="9"/>
  <c r="D3644" i="9"/>
  <c r="E3644" i="9"/>
  <c r="G3644" i="9"/>
  <c r="D3645" i="9"/>
  <c r="E3645" i="9"/>
  <c r="G3645" i="9"/>
  <c r="D3646" i="9"/>
  <c r="E3646" i="9"/>
  <c r="G3646" i="9"/>
  <c r="D3647" i="9"/>
  <c r="E3647" i="9"/>
  <c r="G3647" i="9"/>
  <c r="D3648" i="9"/>
  <c r="E3648" i="9"/>
  <c r="G3648" i="9"/>
  <c r="D3649" i="9"/>
  <c r="E3649" i="9"/>
  <c r="G3649" i="9"/>
  <c r="D3650" i="9"/>
  <c r="E3650" i="9"/>
  <c r="G3650" i="9"/>
  <c r="D3651" i="9"/>
  <c r="E3651" i="9"/>
  <c r="G3651" i="9"/>
  <c r="D3652" i="9"/>
  <c r="E3652" i="9"/>
  <c r="G3652" i="9"/>
  <c r="D3653" i="9"/>
  <c r="E3653" i="9"/>
  <c r="G3653" i="9"/>
  <c r="D3654" i="9"/>
  <c r="E3654" i="9"/>
  <c r="G3654" i="9"/>
  <c r="D3655" i="9"/>
  <c r="E3655" i="9"/>
  <c r="G3655" i="9"/>
  <c r="D3656" i="9"/>
  <c r="E3656" i="9"/>
  <c r="G3656" i="9"/>
  <c r="D3657" i="9"/>
  <c r="E3657" i="9"/>
  <c r="G3657" i="9"/>
  <c r="D3658" i="9"/>
  <c r="E3658" i="9"/>
  <c r="G3658" i="9"/>
  <c r="D3659" i="9"/>
  <c r="E3659" i="9"/>
  <c r="G3659" i="9"/>
  <c r="D3660" i="9"/>
  <c r="E3660" i="9"/>
  <c r="G3660" i="9"/>
  <c r="D3661" i="9"/>
  <c r="E3661" i="9"/>
  <c r="G3661" i="9"/>
  <c r="D3662" i="9"/>
  <c r="E3662" i="9"/>
  <c r="G3662" i="9"/>
  <c r="D3663" i="9"/>
  <c r="E3663" i="9"/>
  <c r="G3663" i="9"/>
  <c r="D3664" i="9"/>
  <c r="E3664" i="9"/>
  <c r="G3664" i="9"/>
  <c r="D3665" i="9"/>
  <c r="E3665" i="9"/>
  <c r="G3665" i="9"/>
  <c r="D3666" i="9"/>
  <c r="E3666" i="9"/>
  <c r="G3666" i="9"/>
  <c r="D3667" i="9"/>
  <c r="E3667" i="9"/>
  <c r="G3667" i="9"/>
  <c r="D3668" i="9"/>
  <c r="E3668" i="9"/>
  <c r="G3668" i="9"/>
  <c r="D3669" i="9"/>
  <c r="E3669" i="9"/>
  <c r="G3669" i="9"/>
  <c r="D3670" i="9"/>
  <c r="E3670" i="9"/>
  <c r="G3670" i="9"/>
  <c r="D3671" i="9"/>
  <c r="E3671" i="9"/>
  <c r="G3671" i="9"/>
  <c r="D3672" i="9"/>
  <c r="E3672" i="9"/>
  <c r="G3672" i="9"/>
  <c r="D3673" i="9"/>
  <c r="E3673" i="9"/>
  <c r="G3673" i="9"/>
  <c r="D3674" i="9"/>
  <c r="E3674" i="9"/>
  <c r="G3674" i="9"/>
  <c r="D3675" i="9"/>
  <c r="E3675" i="9"/>
  <c r="G3675" i="9"/>
  <c r="D3676" i="9"/>
  <c r="E3676" i="9"/>
  <c r="G3676" i="9"/>
  <c r="D3677" i="9"/>
  <c r="E3677" i="9"/>
  <c r="G3677" i="9"/>
  <c r="D3678" i="9"/>
  <c r="E3678" i="9"/>
  <c r="G3678" i="9"/>
  <c r="D3679" i="9"/>
  <c r="E3679" i="9"/>
  <c r="G3679" i="9"/>
  <c r="D3680" i="9"/>
  <c r="E3680" i="9"/>
  <c r="G3680" i="9"/>
  <c r="D3681" i="9"/>
  <c r="E3681" i="9"/>
  <c r="G3681" i="9"/>
  <c r="D3682" i="9"/>
  <c r="E3682" i="9"/>
  <c r="G3682" i="9"/>
  <c r="D3683" i="9"/>
  <c r="E3683" i="9"/>
  <c r="G3683" i="9"/>
  <c r="D3684" i="9"/>
  <c r="E3684" i="9"/>
  <c r="G3684" i="9"/>
  <c r="D3685" i="9"/>
  <c r="E3685" i="9"/>
  <c r="G3685" i="9"/>
  <c r="D3686" i="9"/>
  <c r="E3686" i="9"/>
  <c r="G3686" i="9"/>
  <c r="D3687" i="9"/>
  <c r="E3687" i="9"/>
  <c r="G3687" i="9"/>
  <c r="D3688" i="9"/>
  <c r="E3688" i="9"/>
  <c r="G3688" i="9"/>
  <c r="D3689" i="9"/>
  <c r="E3689" i="9"/>
  <c r="G3689" i="9"/>
  <c r="D3690" i="9"/>
  <c r="E3690" i="9"/>
  <c r="G3690" i="9"/>
  <c r="D3691" i="9"/>
  <c r="E3691" i="9"/>
  <c r="G3691" i="9"/>
  <c r="D3692" i="9"/>
  <c r="E3692" i="9"/>
  <c r="G3692" i="9"/>
  <c r="D3693" i="9"/>
  <c r="E3693" i="9"/>
  <c r="G3693" i="9"/>
  <c r="D3694" i="9"/>
  <c r="E3694" i="9"/>
  <c r="G3694" i="9"/>
  <c r="D3695" i="9"/>
  <c r="E3695" i="9"/>
  <c r="G3695" i="9"/>
  <c r="D3696" i="9"/>
  <c r="E3696" i="9"/>
  <c r="G3696" i="9"/>
  <c r="D3697" i="9"/>
  <c r="E3697" i="9"/>
  <c r="G3697" i="9"/>
  <c r="D3698" i="9"/>
  <c r="E3698" i="9"/>
  <c r="G3698" i="9"/>
  <c r="D3699" i="9"/>
  <c r="E3699" i="9"/>
  <c r="G3699" i="9"/>
  <c r="D3700" i="9"/>
  <c r="E3700" i="9"/>
  <c r="G3700" i="9"/>
  <c r="D3701" i="9"/>
  <c r="E3701" i="9"/>
  <c r="G3701" i="9"/>
  <c r="D3702" i="9"/>
  <c r="E3702" i="9"/>
  <c r="G3702" i="9"/>
  <c r="D3703" i="9"/>
  <c r="E3703" i="9"/>
  <c r="G3703" i="9"/>
  <c r="D3704" i="9"/>
  <c r="E3704" i="9"/>
  <c r="G3704" i="9"/>
  <c r="D3705" i="9"/>
  <c r="E3705" i="9"/>
  <c r="G3705" i="9"/>
  <c r="D3706" i="9"/>
  <c r="E3706" i="9"/>
  <c r="G3706" i="9"/>
  <c r="D3707" i="9"/>
  <c r="E3707" i="9"/>
  <c r="G3707" i="9"/>
  <c r="D3708" i="9"/>
  <c r="E3708" i="9"/>
  <c r="G3708" i="9"/>
  <c r="D3709" i="9"/>
  <c r="E3709" i="9"/>
  <c r="G3709" i="9"/>
  <c r="D3710" i="9"/>
  <c r="E3710" i="9"/>
  <c r="G3710" i="9"/>
  <c r="D3711" i="9"/>
  <c r="E3711" i="9"/>
  <c r="G3711" i="9"/>
  <c r="D3712" i="9"/>
  <c r="E3712" i="9"/>
  <c r="G3712" i="9"/>
  <c r="D3713" i="9"/>
  <c r="E3713" i="9"/>
  <c r="G3713" i="9"/>
  <c r="D3714" i="9"/>
  <c r="E3714" i="9"/>
  <c r="G3714" i="9"/>
  <c r="D3715" i="9"/>
  <c r="E3715" i="9"/>
  <c r="G3715" i="9"/>
  <c r="D3716" i="9"/>
  <c r="E3716" i="9"/>
  <c r="G3716" i="9"/>
  <c r="D3717" i="9"/>
  <c r="E3717" i="9"/>
  <c r="G3717" i="9"/>
  <c r="D3718" i="9"/>
  <c r="E3718" i="9"/>
  <c r="G3718" i="9"/>
  <c r="D3719" i="9"/>
  <c r="E3719" i="9"/>
  <c r="G3719" i="9"/>
  <c r="D3720" i="9"/>
  <c r="E3720" i="9"/>
  <c r="G3720" i="9"/>
  <c r="D3721" i="9"/>
  <c r="E3721" i="9"/>
  <c r="G3721" i="9"/>
  <c r="D3722" i="9"/>
  <c r="E3722" i="9"/>
  <c r="G3722" i="9"/>
  <c r="D3723" i="9"/>
  <c r="E3723" i="9"/>
  <c r="G3723" i="9"/>
  <c r="D3724" i="9"/>
  <c r="E3724" i="9"/>
  <c r="G3724" i="9"/>
  <c r="D3725" i="9"/>
  <c r="E3725" i="9"/>
  <c r="G3725" i="9"/>
  <c r="D3726" i="9"/>
  <c r="E3726" i="9"/>
  <c r="G3726" i="9"/>
  <c r="D3727" i="9"/>
  <c r="E3727" i="9"/>
  <c r="G3727" i="9"/>
  <c r="D3728" i="9"/>
  <c r="E3728" i="9"/>
  <c r="G3728" i="9"/>
  <c r="D3729" i="9"/>
  <c r="E3729" i="9"/>
  <c r="G3729" i="9"/>
  <c r="D3730" i="9"/>
  <c r="E3730" i="9"/>
  <c r="G3730" i="9"/>
  <c r="D3731" i="9"/>
  <c r="E3731" i="9"/>
  <c r="G3731" i="9"/>
  <c r="D3732" i="9"/>
  <c r="E3732" i="9"/>
  <c r="G3732" i="9"/>
  <c r="D3733" i="9"/>
  <c r="E3733" i="9"/>
  <c r="G3733" i="9"/>
  <c r="D3734" i="9"/>
  <c r="E3734" i="9"/>
  <c r="G3734" i="9"/>
  <c r="D3735" i="9"/>
  <c r="E3735" i="9"/>
  <c r="G3735" i="9"/>
  <c r="D3736" i="9"/>
  <c r="E3736" i="9"/>
  <c r="G3736" i="9"/>
  <c r="D3737" i="9"/>
  <c r="E3737" i="9"/>
  <c r="G3737" i="9"/>
  <c r="D3738" i="9"/>
  <c r="E3738" i="9"/>
  <c r="G3738" i="9"/>
  <c r="D3739" i="9"/>
  <c r="E3739" i="9"/>
  <c r="G3739" i="9"/>
  <c r="D3740" i="9"/>
  <c r="E3740" i="9"/>
  <c r="G3740" i="9"/>
  <c r="D3741" i="9"/>
  <c r="E3741" i="9"/>
  <c r="G3741" i="9"/>
  <c r="D3742" i="9"/>
  <c r="E3742" i="9"/>
  <c r="G3742" i="9"/>
  <c r="D3743" i="9"/>
  <c r="E3743" i="9"/>
  <c r="G3743" i="9"/>
  <c r="D3744" i="9"/>
  <c r="E3744" i="9"/>
  <c r="G3744" i="9"/>
  <c r="D3745" i="9"/>
  <c r="E3745" i="9"/>
  <c r="G3745" i="9"/>
  <c r="D3746" i="9"/>
  <c r="E3746" i="9"/>
  <c r="G3746" i="9"/>
  <c r="D3747" i="9"/>
  <c r="E3747" i="9"/>
  <c r="G3747" i="9"/>
  <c r="D3748" i="9"/>
  <c r="E3748" i="9"/>
  <c r="G3748" i="9"/>
  <c r="D3749" i="9"/>
  <c r="E3749" i="9"/>
  <c r="G3749" i="9"/>
  <c r="D3750" i="9"/>
  <c r="E3750" i="9"/>
  <c r="G3750" i="9"/>
  <c r="D3751" i="9"/>
  <c r="E3751" i="9"/>
  <c r="G3751" i="9"/>
  <c r="D3752" i="9"/>
  <c r="E3752" i="9"/>
  <c r="G3752" i="9"/>
  <c r="D3753" i="9"/>
  <c r="E3753" i="9"/>
  <c r="G3753" i="9"/>
  <c r="D3754" i="9"/>
  <c r="E3754" i="9"/>
  <c r="G3754" i="9"/>
  <c r="D3755" i="9"/>
  <c r="E3755" i="9"/>
  <c r="G3755" i="9"/>
  <c r="D3756" i="9"/>
  <c r="E3756" i="9"/>
  <c r="G3756" i="9"/>
  <c r="D3757" i="9"/>
  <c r="E3757" i="9"/>
  <c r="G3757" i="9"/>
  <c r="D3758" i="9"/>
  <c r="E3758" i="9"/>
  <c r="G3758" i="9"/>
  <c r="D3759" i="9"/>
  <c r="E3759" i="9"/>
  <c r="G3759" i="9"/>
  <c r="D3760" i="9"/>
  <c r="E3760" i="9"/>
  <c r="G3760" i="9"/>
  <c r="D3761" i="9"/>
  <c r="E3761" i="9"/>
  <c r="G3761" i="9"/>
  <c r="D3762" i="9"/>
  <c r="E3762" i="9"/>
  <c r="G3762" i="9"/>
  <c r="D3763" i="9"/>
  <c r="E3763" i="9"/>
  <c r="G3763" i="9"/>
  <c r="D3764" i="9"/>
  <c r="E3764" i="9"/>
  <c r="G3764" i="9"/>
  <c r="D3765" i="9"/>
  <c r="E3765" i="9"/>
  <c r="G3765" i="9"/>
  <c r="D3766" i="9"/>
  <c r="E3766" i="9"/>
  <c r="G3766" i="9"/>
  <c r="D3767" i="9"/>
  <c r="E3767" i="9"/>
  <c r="G3767" i="9"/>
  <c r="D3768" i="9"/>
  <c r="E3768" i="9"/>
  <c r="G3768" i="9"/>
  <c r="D3769" i="9"/>
  <c r="E3769" i="9"/>
  <c r="G3769" i="9"/>
  <c r="D3770" i="9"/>
  <c r="E3770" i="9"/>
  <c r="G3770" i="9"/>
  <c r="D3771" i="9"/>
  <c r="E3771" i="9"/>
  <c r="G3771" i="9"/>
  <c r="D3772" i="9"/>
  <c r="E3772" i="9"/>
  <c r="G3772" i="9"/>
  <c r="D3773" i="9"/>
  <c r="E3773" i="9"/>
  <c r="G3773" i="9"/>
  <c r="D3774" i="9"/>
  <c r="E3774" i="9"/>
  <c r="G3774" i="9"/>
  <c r="D3775" i="9"/>
  <c r="E3775" i="9"/>
  <c r="G3775" i="9"/>
  <c r="D3776" i="9"/>
  <c r="E3776" i="9"/>
  <c r="G3776" i="9"/>
  <c r="D3777" i="9"/>
  <c r="E3777" i="9"/>
  <c r="G3777" i="9"/>
  <c r="D3778" i="9"/>
  <c r="E3778" i="9"/>
  <c r="G3778" i="9"/>
  <c r="D3779" i="9"/>
  <c r="E3779" i="9"/>
  <c r="G3779" i="9"/>
  <c r="D3780" i="9"/>
  <c r="E3780" i="9"/>
  <c r="G3780" i="9"/>
  <c r="D3781" i="9"/>
  <c r="E3781" i="9"/>
  <c r="G3781" i="9"/>
  <c r="D3782" i="9"/>
  <c r="E3782" i="9"/>
  <c r="G3782" i="9"/>
  <c r="D3783" i="9"/>
  <c r="E3783" i="9"/>
  <c r="G3783" i="9"/>
  <c r="D3784" i="9"/>
  <c r="E3784" i="9"/>
  <c r="G3784" i="9"/>
  <c r="D3785" i="9"/>
  <c r="E3785" i="9"/>
  <c r="G3785" i="9"/>
  <c r="D3786" i="9"/>
  <c r="E3786" i="9"/>
  <c r="G3786" i="9"/>
  <c r="D3787" i="9"/>
  <c r="E3787" i="9"/>
  <c r="G3787" i="9"/>
  <c r="D3788" i="9"/>
  <c r="E3788" i="9"/>
  <c r="G3788" i="9"/>
  <c r="D3789" i="9"/>
  <c r="E3789" i="9"/>
  <c r="G3789" i="9"/>
  <c r="D3790" i="9"/>
  <c r="E3790" i="9"/>
  <c r="G3790" i="9"/>
  <c r="D3791" i="9"/>
  <c r="E3791" i="9"/>
  <c r="G3791" i="9"/>
  <c r="D3792" i="9"/>
  <c r="E3792" i="9"/>
  <c r="G3792" i="9"/>
  <c r="D3793" i="9"/>
  <c r="E3793" i="9"/>
  <c r="G3793" i="9"/>
  <c r="D3794" i="9"/>
  <c r="E3794" i="9"/>
  <c r="G3794" i="9"/>
  <c r="D3795" i="9"/>
  <c r="E3795" i="9"/>
  <c r="G3795" i="9"/>
  <c r="D3796" i="9"/>
  <c r="E3796" i="9"/>
  <c r="G3796" i="9"/>
  <c r="D3797" i="9"/>
  <c r="E3797" i="9"/>
  <c r="G3797" i="9"/>
  <c r="D3798" i="9"/>
  <c r="E3798" i="9"/>
  <c r="G3798" i="9"/>
  <c r="D3799" i="9"/>
  <c r="E3799" i="9"/>
  <c r="G3799" i="9"/>
  <c r="D3800" i="9"/>
  <c r="E3800" i="9"/>
  <c r="G3800" i="9"/>
  <c r="D3801" i="9"/>
  <c r="E3801" i="9"/>
  <c r="G3801" i="9"/>
  <c r="D3802" i="9"/>
  <c r="E3802" i="9"/>
  <c r="G3802" i="9"/>
  <c r="D3803" i="9"/>
  <c r="E3803" i="9"/>
  <c r="G3803" i="9"/>
  <c r="D3804" i="9"/>
  <c r="E3804" i="9"/>
  <c r="G3804" i="9"/>
  <c r="D3805" i="9"/>
  <c r="E3805" i="9"/>
  <c r="G3805" i="9"/>
  <c r="D3806" i="9"/>
  <c r="E3806" i="9"/>
  <c r="G3806" i="9"/>
  <c r="D3807" i="9"/>
  <c r="E3807" i="9"/>
  <c r="G3807" i="9"/>
  <c r="D3808" i="9"/>
  <c r="E3808" i="9"/>
  <c r="G3808" i="9"/>
  <c r="D3809" i="9"/>
  <c r="E3809" i="9"/>
  <c r="G3809" i="9"/>
  <c r="D3810" i="9"/>
  <c r="E3810" i="9"/>
  <c r="G3810" i="9"/>
  <c r="D3811" i="9"/>
  <c r="E3811" i="9"/>
  <c r="G3811" i="9"/>
  <c r="D3812" i="9"/>
  <c r="E3812" i="9"/>
  <c r="G3812" i="9"/>
  <c r="D3813" i="9"/>
  <c r="E3813" i="9"/>
  <c r="G3813" i="9"/>
  <c r="D3814" i="9"/>
  <c r="E3814" i="9"/>
  <c r="G3814" i="9"/>
  <c r="D3815" i="9"/>
  <c r="E3815" i="9"/>
  <c r="G3815" i="9"/>
  <c r="D3816" i="9"/>
  <c r="E3816" i="9"/>
  <c r="G3816" i="9"/>
  <c r="D3817" i="9"/>
  <c r="E3817" i="9"/>
  <c r="G3817" i="9"/>
  <c r="D3818" i="9"/>
  <c r="E3818" i="9"/>
  <c r="G3818" i="9"/>
  <c r="D3819" i="9"/>
  <c r="E3819" i="9"/>
  <c r="G3819" i="9"/>
  <c r="D3820" i="9"/>
  <c r="E3820" i="9"/>
  <c r="G3820" i="9"/>
  <c r="D3821" i="9"/>
  <c r="E3821" i="9"/>
  <c r="G3821" i="9"/>
  <c r="D3822" i="9"/>
  <c r="E3822" i="9"/>
  <c r="G3822" i="9"/>
  <c r="D3823" i="9"/>
  <c r="E3823" i="9"/>
  <c r="G3823" i="9"/>
  <c r="D3824" i="9"/>
  <c r="E3824" i="9"/>
  <c r="G3824" i="9"/>
  <c r="D3825" i="9"/>
  <c r="E3825" i="9"/>
  <c r="G3825" i="9"/>
  <c r="D3826" i="9"/>
  <c r="E3826" i="9"/>
  <c r="G3826" i="9"/>
  <c r="D3827" i="9"/>
  <c r="E3827" i="9"/>
  <c r="G3827" i="9"/>
  <c r="D3828" i="9"/>
  <c r="E3828" i="9"/>
  <c r="G3828" i="9"/>
  <c r="D3829" i="9"/>
  <c r="E3829" i="9"/>
  <c r="G3829" i="9"/>
  <c r="D3830" i="9"/>
  <c r="E3830" i="9"/>
  <c r="G3830" i="9"/>
  <c r="D3831" i="9"/>
  <c r="E3831" i="9"/>
  <c r="G3831" i="9"/>
  <c r="D3832" i="9"/>
  <c r="E3832" i="9"/>
  <c r="G3832" i="9"/>
  <c r="D3833" i="9"/>
  <c r="E3833" i="9"/>
  <c r="G3833" i="9"/>
  <c r="D3834" i="9"/>
  <c r="E3834" i="9"/>
  <c r="G3834" i="9"/>
  <c r="D3835" i="9"/>
  <c r="E3835" i="9"/>
  <c r="G3835" i="9"/>
  <c r="D3836" i="9"/>
  <c r="E3836" i="9"/>
  <c r="G3836" i="9"/>
  <c r="D3837" i="9"/>
  <c r="E3837" i="9"/>
  <c r="G3837" i="9"/>
  <c r="D3838" i="9"/>
  <c r="E3838" i="9"/>
  <c r="G3838" i="9"/>
  <c r="D3839" i="9"/>
  <c r="E3839" i="9"/>
  <c r="G3839" i="9"/>
  <c r="D3840" i="9"/>
  <c r="E3840" i="9"/>
  <c r="G3840" i="9"/>
  <c r="D3841" i="9"/>
  <c r="E3841" i="9"/>
  <c r="G3841" i="9"/>
  <c r="D3842" i="9"/>
  <c r="E3842" i="9"/>
  <c r="G3842" i="9"/>
  <c r="D3843" i="9"/>
  <c r="E3843" i="9"/>
  <c r="G3843" i="9"/>
  <c r="D3844" i="9"/>
  <c r="E3844" i="9"/>
  <c r="G3844" i="9"/>
  <c r="D3845" i="9"/>
  <c r="E3845" i="9"/>
  <c r="G3845" i="9"/>
  <c r="D3846" i="9"/>
  <c r="E3846" i="9"/>
  <c r="G3846" i="9"/>
  <c r="D3847" i="9"/>
  <c r="E3847" i="9"/>
  <c r="G3847" i="9"/>
  <c r="D3848" i="9"/>
  <c r="E3848" i="9"/>
  <c r="G3848" i="9"/>
  <c r="D3849" i="9"/>
  <c r="E3849" i="9"/>
  <c r="G3849" i="9"/>
  <c r="D3850" i="9"/>
  <c r="E3850" i="9"/>
  <c r="G3850" i="9"/>
  <c r="D3851" i="9"/>
  <c r="E3851" i="9"/>
  <c r="G3851" i="9"/>
  <c r="D3852" i="9"/>
  <c r="E3852" i="9"/>
  <c r="G3852" i="9"/>
  <c r="D3853" i="9"/>
  <c r="E3853" i="9"/>
  <c r="G3853" i="9"/>
  <c r="D3854" i="9"/>
  <c r="E3854" i="9"/>
  <c r="G3854" i="9"/>
  <c r="D3855" i="9"/>
  <c r="E3855" i="9"/>
  <c r="G3855" i="9"/>
  <c r="D3856" i="9"/>
  <c r="E3856" i="9"/>
  <c r="G3856" i="9"/>
  <c r="D3857" i="9"/>
  <c r="E3857" i="9"/>
  <c r="G3857" i="9"/>
  <c r="D3858" i="9"/>
  <c r="E3858" i="9"/>
  <c r="G3858" i="9"/>
  <c r="D3859" i="9"/>
  <c r="E3859" i="9"/>
  <c r="G3859" i="9"/>
  <c r="D3860" i="9"/>
  <c r="E3860" i="9"/>
  <c r="G3860" i="9"/>
  <c r="D3861" i="9"/>
  <c r="E3861" i="9"/>
  <c r="G3861" i="9"/>
  <c r="D3862" i="9"/>
  <c r="E3862" i="9"/>
  <c r="G3862" i="9"/>
  <c r="D3863" i="9"/>
  <c r="E3863" i="9"/>
  <c r="G3863" i="9"/>
  <c r="D3864" i="9"/>
  <c r="E3864" i="9"/>
  <c r="G3864" i="9"/>
  <c r="D3865" i="9"/>
  <c r="E3865" i="9"/>
  <c r="G3865" i="9"/>
  <c r="D3866" i="9"/>
  <c r="E3866" i="9"/>
  <c r="G3866" i="9"/>
  <c r="D3867" i="9"/>
  <c r="E3867" i="9"/>
  <c r="G3867" i="9"/>
  <c r="D3868" i="9"/>
  <c r="E3868" i="9"/>
  <c r="G3868" i="9"/>
  <c r="D3869" i="9"/>
  <c r="E3869" i="9"/>
  <c r="G3869" i="9"/>
  <c r="D3870" i="9"/>
  <c r="E3870" i="9"/>
  <c r="G3870" i="9"/>
  <c r="D3871" i="9"/>
  <c r="E3871" i="9"/>
  <c r="G3871" i="9"/>
  <c r="D3872" i="9"/>
  <c r="E3872" i="9"/>
  <c r="G3872" i="9"/>
  <c r="D3873" i="9"/>
  <c r="E3873" i="9"/>
  <c r="G3873" i="9"/>
  <c r="D3874" i="9"/>
  <c r="E3874" i="9"/>
  <c r="G3874" i="9"/>
  <c r="D3875" i="9"/>
  <c r="E3875" i="9"/>
  <c r="G3875" i="9"/>
  <c r="D3876" i="9"/>
  <c r="E3876" i="9"/>
  <c r="G3876" i="9"/>
  <c r="D3877" i="9"/>
  <c r="E3877" i="9"/>
  <c r="G3877" i="9"/>
  <c r="D3878" i="9"/>
  <c r="E3878" i="9"/>
  <c r="G3878" i="9"/>
  <c r="D3879" i="9"/>
  <c r="E3879" i="9"/>
  <c r="G3879" i="9"/>
  <c r="D3880" i="9"/>
  <c r="E3880" i="9"/>
  <c r="G3880" i="9"/>
  <c r="D3881" i="9"/>
  <c r="E3881" i="9"/>
  <c r="G3881" i="9"/>
  <c r="D3882" i="9"/>
  <c r="E3882" i="9"/>
  <c r="G3882" i="9"/>
  <c r="D3883" i="9"/>
  <c r="E3883" i="9"/>
  <c r="G3883" i="9"/>
  <c r="D3884" i="9"/>
  <c r="E3884" i="9"/>
  <c r="G3884" i="9"/>
  <c r="D3885" i="9"/>
  <c r="E3885" i="9"/>
  <c r="G3885" i="9"/>
  <c r="D3886" i="9"/>
  <c r="E3886" i="9"/>
  <c r="G3886" i="9"/>
  <c r="D3887" i="9"/>
  <c r="E3887" i="9"/>
  <c r="G3887" i="9"/>
  <c r="D3888" i="9"/>
  <c r="E3888" i="9"/>
  <c r="G3888" i="9"/>
  <c r="D3889" i="9"/>
  <c r="E3889" i="9"/>
  <c r="G3889" i="9"/>
  <c r="D3890" i="9"/>
  <c r="E3890" i="9"/>
  <c r="G3890" i="9"/>
  <c r="D3891" i="9"/>
  <c r="E3891" i="9"/>
  <c r="G3891" i="9"/>
  <c r="D3892" i="9"/>
  <c r="E3892" i="9"/>
  <c r="G3892" i="9"/>
  <c r="D3893" i="9"/>
  <c r="E3893" i="9"/>
  <c r="G3893" i="9"/>
  <c r="D3894" i="9"/>
  <c r="E3894" i="9"/>
  <c r="G3894" i="9"/>
  <c r="D3895" i="9"/>
  <c r="E3895" i="9"/>
  <c r="G3895" i="9"/>
  <c r="D3896" i="9"/>
  <c r="E3896" i="9"/>
  <c r="G3896" i="9"/>
  <c r="D3897" i="9"/>
  <c r="E3897" i="9"/>
  <c r="G3897" i="9"/>
  <c r="D3898" i="9"/>
  <c r="E3898" i="9"/>
  <c r="G3898" i="9"/>
  <c r="D3899" i="9"/>
  <c r="E3899" i="9"/>
  <c r="G3899" i="9"/>
  <c r="D3900" i="9"/>
  <c r="E3900" i="9"/>
  <c r="G3900" i="9"/>
  <c r="D3901" i="9"/>
  <c r="E3901" i="9"/>
  <c r="G3901" i="9"/>
  <c r="D3902" i="9"/>
  <c r="E3902" i="9"/>
  <c r="G3902" i="9"/>
  <c r="D3903" i="9"/>
  <c r="E3903" i="9"/>
  <c r="G3903" i="9"/>
  <c r="D3904" i="9"/>
  <c r="E3904" i="9"/>
  <c r="G3904" i="9"/>
  <c r="D3905" i="9"/>
  <c r="E3905" i="9"/>
  <c r="G3905" i="9"/>
  <c r="D3906" i="9"/>
  <c r="E3906" i="9"/>
  <c r="G3906" i="9"/>
  <c r="D3907" i="9"/>
  <c r="E3907" i="9"/>
  <c r="G3907" i="9"/>
  <c r="D3908" i="9"/>
  <c r="E3908" i="9"/>
  <c r="G3908" i="9"/>
  <c r="D3909" i="9"/>
  <c r="E3909" i="9"/>
  <c r="G3909" i="9"/>
  <c r="D3910" i="9"/>
  <c r="E3910" i="9"/>
  <c r="G3910" i="9"/>
  <c r="D3911" i="9"/>
  <c r="E3911" i="9"/>
  <c r="G3911" i="9"/>
  <c r="D3912" i="9"/>
  <c r="E3912" i="9"/>
  <c r="G3912" i="9"/>
  <c r="D3913" i="9"/>
  <c r="E3913" i="9"/>
  <c r="G3913" i="9"/>
  <c r="D3914" i="9"/>
  <c r="E3914" i="9"/>
  <c r="G3914" i="9"/>
  <c r="D3915" i="9"/>
  <c r="E3915" i="9"/>
  <c r="G3915" i="9"/>
  <c r="D3916" i="9"/>
  <c r="E3916" i="9"/>
  <c r="G3916" i="9"/>
  <c r="D3917" i="9"/>
  <c r="E3917" i="9"/>
  <c r="G3917" i="9"/>
  <c r="D3918" i="9"/>
  <c r="E3918" i="9"/>
  <c r="G3918" i="9"/>
  <c r="D3919" i="9"/>
  <c r="E3919" i="9"/>
  <c r="G3919" i="9"/>
  <c r="D3920" i="9"/>
  <c r="E3920" i="9"/>
  <c r="G3920" i="9"/>
  <c r="D3921" i="9"/>
  <c r="E3921" i="9"/>
  <c r="G3921" i="9"/>
  <c r="D3922" i="9"/>
  <c r="E3922" i="9"/>
  <c r="G3922" i="9"/>
  <c r="D3923" i="9"/>
  <c r="E3923" i="9"/>
  <c r="G3923" i="9"/>
  <c r="D3924" i="9"/>
  <c r="E3924" i="9"/>
  <c r="G3924" i="9"/>
  <c r="D3925" i="9"/>
  <c r="E3925" i="9"/>
  <c r="G3925" i="9"/>
  <c r="D3926" i="9"/>
  <c r="E3926" i="9"/>
  <c r="G3926" i="9"/>
  <c r="D3927" i="9"/>
  <c r="E3927" i="9"/>
  <c r="G3927" i="9"/>
  <c r="D3928" i="9"/>
  <c r="E3928" i="9"/>
  <c r="G3928" i="9"/>
  <c r="D3929" i="9"/>
  <c r="E3929" i="9"/>
  <c r="G3929" i="9"/>
  <c r="D3930" i="9"/>
  <c r="E3930" i="9"/>
  <c r="G3930" i="9"/>
  <c r="D3931" i="9"/>
  <c r="E3931" i="9"/>
  <c r="G3931" i="9"/>
  <c r="D3932" i="9"/>
  <c r="E3932" i="9"/>
  <c r="G3932" i="9"/>
  <c r="D3933" i="9"/>
  <c r="E3933" i="9"/>
  <c r="G3933" i="9"/>
  <c r="D3934" i="9"/>
  <c r="E3934" i="9"/>
  <c r="G3934" i="9"/>
  <c r="D3935" i="9"/>
  <c r="E3935" i="9"/>
  <c r="G3935" i="9"/>
  <c r="D3936" i="9"/>
  <c r="E3936" i="9"/>
  <c r="G3936" i="9"/>
  <c r="D3937" i="9"/>
  <c r="E3937" i="9"/>
  <c r="G3937" i="9"/>
  <c r="D3938" i="9"/>
  <c r="E3938" i="9"/>
  <c r="G3938" i="9"/>
  <c r="D3939" i="9"/>
  <c r="E3939" i="9"/>
  <c r="G3939" i="9"/>
  <c r="D3940" i="9"/>
  <c r="E3940" i="9"/>
  <c r="G3940" i="9"/>
  <c r="D3941" i="9"/>
  <c r="E3941" i="9"/>
  <c r="G3941" i="9"/>
  <c r="D3942" i="9"/>
  <c r="E3942" i="9"/>
  <c r="G3942" i="9"/>
  <c r="D3943" i="9"/>
  <c r="E3943" i="9"/>
  <c r="G3943" i="9"/>
  <c r="D3944" i="9"/>
  <c r="E3944" i="9"/>
  <c r="G3944" i="9"/>
  <c r="D3945" i="9"/>
  <c r="E3945" i="9"/>
  <c r="G3945" i="9"/>
  <c r="D3946" i="9"/>
  <c r="E3946" i="9"/>
  <c r="G3946" i="9"/>
  <c r="D3947" i="9"/>
  <c r="E3947" i="9"/>
  <c r="G3947" i="9"/>
  <c r="D3948" i="9"/>
  <c r="E3948" i="9"/>
  <c r="G3948" i="9"/>
  <c r="D3949" i="9"/>
  <c r="E3949" i="9"/>
  <c r="G3949" i="9"/>
  <c r="D3950" i="9"/>
  <c r="E3950" i="9"/>
  <c r="G3950" i="9"/>
  <c r="D3951" i="9"/>
  <c r="E3951" i="9"/>
  <c r="G3951" i="9"/>
  <c r="D3952" i="9"/>
  <c r="E3952" i="9"/>
  <c r="G3952" i="9"/>
  <c r="D3953" i="9"/>
  <c r="E3953" i="9"/>
  <c r="G3953" i="9"/>
  <c r="D3954" i="9"/>
  <c r="E3954" i="9"/>
  <c r="G3954" i="9"/>
  <c r="D3955" i="9"/>
  <c r="E3955" i="9"/>
  <c r="G3955" i="9"/>
  <c r="D3956" i="9"/>
  <c r="E3956" i="9"/>
  <c r="G3956" i="9"/>
  <c r="D3957" i="9"/>
  <c r="E3957" i="9"/>
  <c r="G3957" i="9"/>
  <c r="D3958" i="9"/>
  <c r="E3958" i="9"/>
  <c r="G3958" i="9"/>
  <c r="D3959" i="9"/>
  <c r="E3959" i="9"/>
  <c r="G3959" i="9"/>
  <c r="D3960" i="9"/>
  <c r="E3960" i="9"/>
  <c r="G3960" i="9"/>
  <c r="D3961" i="9"/>
  <c r="E3961" i="9"/>
  <c r="G3961" i="9"/>
  <c r="D3962" i="9"/>
  <c r="E3962" i="9"/>
  <c r="G3962" i="9"/>
  <c r="D3963" i="9"/>
  <c r="E3963" i="9"/>
  <c r="G3963" i="9"/>
  <c r="D3964" i="9"/>
  <c r="E3964" i="9"/>
  <c r="G3964" i="9"/>
  <c r="D3965" i="9"/>
  <c r="E3965" i="9"/>
  <c r="G3965" i="9"/>
  <c r="D3966" i="9"/>
  <c r="E3966" i="9"/>
  <c r="G3966" i="9"/>
  <c r="D3967" i="9"/>
  <c r="E3967" i="9"/>
  <c r="G3967" i="9"/>
  <c r="D3968" i="9"/>
  <c r="E3968" i="9"/>
  <c r="G3968" i="9"/>
  <c r="D3969" i="9"/>
  <c r="E3969" i="9"/>
  <c r="G3969" i="9"/>
  <c r="D3970" i="9"/>
  <c r="E3970" i="9"/>
  <c r="G3970" i="9"/>
  <c r="D3971" i="9"/>
  <c r="E3971" i="9"/>
  <c r="G3971" i="9"/>
  <c r="D3972" i="9"/>
  <c r="E3972" i="9"/>
  <c r="G3972" i="9"/>
  <c r="D3973" i="9"/>
  <c r="E3973" i="9"/>
  <c r="G3973" i="9"/>
  <c r="D3974" i="9"/>
  <c r="E3974" i="9"/>
  <c r="G3974" i="9"/>
  <c r="D3975" i="9"/>
  <c r="E3975" i="9"/>
  <c r="G3975" i="9"/>
  <c r="D3976" i="9"/>
  <c r="E3976" i="9"/>
  <c r="G3976" i="9"/>
  <c r="D3977" i="9"/>
  <c r="E3977" i="9"/>
  <c r="G3977" i="9"/>
  <c r="D3978" i="9"/>
  <c r="E3978" i="9"/>
  <c r="G3978" i="9"/>
  <c r="D3979" i="9"/>
  <c r="E3979" i="9"/>
  <c r="G3979" i="9"/>
  <c r="D3980" i="9"/>
  <c r="E3980" i="9"/>
  <c r="G3980" i="9"/>
  <c r="D3981" i="9"/>
  <c r="E3981" i="9"/>
  <c r="G3981" i="9"/>
  <c r="D3982" i="9"/>
  <c r="E3982" i="9"/>
  <c r="G3982" i="9"/>
  <c r="D3983" i="9"/>
  <c r="E3983" i="9"/>
  <c r="G3983" i="9"/>
  <c r="D3984" i="9"/>
  <c r="E3984" i="9"/>
  <c r="G3984" i="9"/>
  <c r="D3985" i="9"/>
  <c r="E3985" i="9"/>
  <c r="G3985" i="9"/>
  <c r="D3986" i="9"/>
  <c r="E3986" i="9"/>
  <c r="G3986" i="9"/>
  <c r="D3987" i="9"/>
  <c r="E3987" i="9"/>
  <c r="G3987" i="9"/>
  <c r="D3988" i="9"/>
  <c r="E3988" i="9"/>
  <c r="G3988" i="9"/>
  <c r="D3989" i="9"/>
  <c r="E3989" i="9"/>
  <c r="G3989" i="9"/>
  <c r="D3990" i="9"/>
  <c r="E3990" i="9"/>
  <c r="G3990" i="9"/>
  <c r="D3991" i="9"/>
  <c r="E3991" i="9"/>
  <c r="G3991" i="9"/>
  <c r="D3992" i="9"/>
  <c r="E3992" i="9"/>
  <c r="G3992" i="9"/>
  <c r="D3993" i="9"/>
  <c r="E3993" i="9"/>
  <c r="G3993" i="9"/>
  <c r="D3994" i="9"/>
  <c r="E3994" i="9"/>
  <c r="G3994" i="9"/>
  <c r="D3995" i="9"/>
  <c r="E3995" i="9"/>
  <c r="G3995" i="9"/>
  <c r="D3996" i="9"/>
  <c r="E3996" i="9"/>
  <c r="G3996" i="9"/>
  <c r="D3997" i="9"/>
  <c r="E3997" i="9"/>
  <c r="G3997" i="9"/>
  <c r="D3998" i="9"/>
  <c r="E3998" i="9"/>
  <c r="G3998" i="9"/>
  <c r="D3999" i="9"/>
  <c r="E3999" i="9"/>
  <c r="G3999" i="9"/>
  <c r="D4000" i="9"/>
  <c r="E4000" i="9"/>
  <c r="G4000" i="9"/>
  <c r="D4001" i="9"/>
  <c r="E4001" i="9"/>
  <c r="G4001" i="9"/>
  <c r="D4002" i="9"/>
  <c r="E4002" i="9"/>
  <c r="G4002" i="9"/>
  <c r="D4003" i="9"/>
  <c r="E4003" i="9"/>
  <c r="G4003" i="9"/>
  <c r="D4004" i="9"/>
  <c r="E4004" i="9"/>
  <c r="G4004" i="9"/>
  <c r="D4005" i="9"/>
  <c r="E4005" i="9"/>
  <c r="G4005" i="9"/>
  <c r="D4006" i="9"/>
  <c r="E4006" i="9"/>
  <c r="G4006" i="9"/>
  <c r="D4007" i="9"/>
  <c r="E4007" i="9"/>
  <c r="G4007" i="9"/>
  <c r="D4008" i="9"/>
  <c r="E4008" i="9"/>
  <c r="G4008" i="9"/>
  <c r="D4009" i="9"/>
  <c r="E4009" i="9"/>
  <c r="G4009" i="9"/>
  <c r="D4010" i="9"/>
  <c r="E4010" i="9"/>
  <c r="G4010" i="9"/>
  <c r="D4011" i="9"/>
  <c r="E4011" i="9"/>
  <c r="G4011" i="9"/>
  <c r="D4012" i="9"/>
  <c r="E4012" i="9"/>
  <c r="G4012" i="9"/>
  <c r="D4013" i="9"/>
  <c r="E4013" i="9"/>
  <c r="G4013" i="9"/>
  <c r="D4014" i="9"/>
  <c r="E4014" i="9"/>
  <c r="G4014" i="9"/>
  <c r="D4015" i="9"/>
  <c r="E4015" i="9"/>
  <c r="G4015" i="9"/>
  <c r="D4016" i="9"/>
  <c r="E4016" i="9"/>
  <c r="G4016" i="9"/>
  <c r="D4017" i="9"/>
  <c r="E4017" i="9"/>
  <c r="G4017" i="9"/>
  <c r="D4018" i="9"/>
  <c r="E4018" i="9"/>
  <c r="G4018" i="9"/>
  <c r="D4019" i="9"/>
  <c r="E4019" i="9"/>
  <c r="G4019" i="9"/>
  <c r="D4020" i="9"/>
  <c r="E4020" i="9"/>
  <c r="G4020" i="9"/>
  <c r="D4021" i="9"/>
  <c r="E4021" i="9"/>
  <c r="G4021" i="9"/>
  <c r="D4022" i="9"/>
  <c r="E4022" i="9"/>
  <c r="G4022" i="9"/>
  <c r="D4023" i="9"/>
  <c r="E4023" i="9"/>
  <c r="G4023" i="9"/>
  <c r="D4024" i="9"/>
  <c r="E4024" i="9"/>
  <c r="G4024" i="9"/>
  <c r="D4025" i="9"/>
  <c r="E4025" i="9"/>
  <c r="G4025" i="9"/>
  <c r="D4026" i="9"/>
  <c r="E4026" i="9"/>
  <c r="G4026" i="9"/>
  <c r="D4027" i="9"/>
  <c r="E4027" i="9"/>
  <c r="G4027" i="9"/>
  <c r="D4028" i="9"/>
  <c r="E4028" i="9"/>
  <c r="G4028" i="9"/>
  <c r="D4029" i="9"/>
  <c r="E4029" i="9"/>
  <c r="G4029" i="9"/>
  <c r="D4030" i="9"/>
  <c r="E4030" i="9"/>
  <c r="G4030" i="9"/>
  <c r="D4031" i="9"/>
  <c r="E4031" i="9"/>
  <c r="G4031" i="9"/>
  <c r="D4032" i="9"/>
  <c r="E4032" i="9"/>
  <c r="G4032" i="9"/>
  <c r="D4033" i="9"/>
  <c r="E4033" i="9"/>
  <c r="G4033" i="9"/>
  <c r="D4034" i="9"/>
  <c r="E4034" i="9"/>
  <c r="G4034" i="9"/>
  <c r="D4035" i="9"/>
  <c r="E4035" i="9"/>
  <c r="G4035" i="9"/>
  <c r="D4036" i="9"/>
  <c r="E4036" i="9"/>
  <c r="G4036" i="9"/>
  <c r="D4037" i="9"/>
  <c r="E4037" i="9"/>
  <c r="G4037" i="9"/>
  <c r="D4038" i="9"/>
  <c r="E4038" i="9"/>
  <c r="G4038" i="9"/>
  <c r="D4039" i="9"/>
  <c r="E4039" i="9"/>
  <c r="G4039" i="9"/>
  <c r="D4040" i="9"/>
  <c r="E4040" i="9"/>
  <c r="G4040" i="9"/>
  <c r="D4041" i="9"/>
  <c r="E4041" i="9"/>
  <c r="G4041" i="9"/>
  <c r="D4042" i="9"/>
  <c r="E4042" i="9"/>
  <c r="G4042" i="9"/>
  <c r="D4043" i="9"/>
  <c r="E4043" i="9"/>
  <c r="G4043" i="9"/>
  <c r="D4044" i="9"/>
  <c r="E4044" i="9"/>
  <c r="G4044" i="9"/>
  <c r="D4045" i="9"/>
  <c r="E4045" i="9"/>
  <c r="G4045" i="9"/>
  <c r="D4046" i="9"/>
  <c r="E4046" i="9"/>
  <c r="G4046" i="9"/>
  <c r="D4047" i="9"/>
  <c r="E4047" i="9"/>
  <c r="G4047" i="9"/>
  <c r="D4048" i="9"/>
  <c r="E4048" i="9"/>
  <c r="G4048" i="9"/>
  <c r="D4049" i="9"/>
  <c r="E4049" i="9"/>
  <c r="G4049" i="9"/>
  <c r="D4050" i="9"/>
  <c r="E4050" i="9"/>
  <c r="G4050" i="9"/>
  <c r="D4051" i="9"/>
  <c r="E4051" i="9"/>
  <c r="G4051" i="9"/>
  <c r="D4052" i="9"/>
  <c r="E4052" i="9"/>
  <c r="G4052" i="9"/>
  <c r="D4053" i="9"/>
  <c r="E4053" i="9"/>
  <c r="G4053" i="9"/>
  <c r="D4054" i="9"/>
  <c r="E4054" i="9"/>
  <c r="G4054" i="9"/>
  <c r="D4055" i="9"/>
  <c r="E4055" i="9"/>
  <c r="G4055" i="9"/>
  <c r="D4056" i="9"/>
  <c r="E4056" i="9"/>
  <c r="G4056" i="9"/>
  <c r="D4057" i="9"/>
  <c r="E4057" i="9"/>
  <c r="G4057" i="9"/>
  <c r="D4058" i="9"/>
  <c r="E4058" i="9"/>
  <c r="G4058" i="9"/>
  <c r="D4059" i="9"/>
  <c r="E4059" i="9"/>
  <c r="G4059" i="9"/>
  <c r="D4060" i="9"/>
  <c r="E4060" i="9"/>
  <c r="G4060" i="9"/>
  <c r="D4061" i="9"/>
  <c r="E4061" i="9"/>
  <c r="G4061" i="9"/>
  <c r="D4062" i="9"/>
  <c r="E4062" i="9"/>
  <c r="G4062" i="9"/>
  <c r="D4063" i="9"/>
  <c r="E4063" i="9"/>
  <c r="G4063" i="9"/>
  <c r="D4064" i="9"/>
  <c r="E4064" i="9"/>
  <c r="G4064" i="9"/>
  <c r="D4065" i="9"/>
  <c r="E4065" i="9"/>
  <c r="G4065" i="9"/>
  <c r="D4066" i="9"/>
  <c r="E4066" i="9"/>
  <c r="G4066" i="9"/>
  <c r="D4067" i="9"/>
  <c r="E4067" i="9"/>
  <c r="G4067" i="9"/>
  <c r="D4068" i="9"/>
  <c r="E4068" i="9"/>
  <c r="G4068" i="9"/>
  <c r="D4069" i="9"/>
  <c r="E4069" i="9"/>
  <c r="G4069" i="9"/>
  <c r="D4070" i="9"/>
  <c r="E4070" i="9"/>
  <c r="G4070" i="9"/>
  <c r="D4071" i="9"/>
  <c r="E4071" i="9"/>
  <c r="G4071" i="9"/>
  <c r="D4072" i="9"/>
  <c r="E4072" i="9"/>
  <c r="G4072" i="9"/>
  <c r="D4073" i="9"/>
  <c r="E4073" i="9"/>
  <c r="G4073" i="9"/>
  <c r="D4074" i="9"/>
  <c r="E4074" i="9"/>
  <c r="G4074" i="9"/>
  <c r="D4075" i="9"/>
  <c r="E4075" i="9"/>
  <c r="G4075" i="9"/>
  <c r="D4076" i="9"/>
  <c r="E4076" i="9"/>
  <c r="G4076" i="9"/>
  <c r="D4077" i="9"/>
  <c r="E4077" i="9"/>
  <c r="G4077" i="9"/>
  <c r="D4078" i="9"/>
  <c r="E4078" i="9"/>
  <c r="G4078" i="9"/>
  <c r="D4079" i="9"/>
  <c r="E4079" i="9"/>
  <c r="G4079" i="9"/>
  <c r="D4080" i="9"/>
  <c r="E4080" i="9"/>
  <c r="G4080" i="9"/>
  <c r="D4081" i="9"/>
  <c r="E4081" i="9"/>
  <c r="G4081" i="9"/>
  <c r="D4082" i="9"/>
  <c r="E4082" i="9"/>
  <c r="G4082" i="9"/>
  <c r="D4083" i="9"/>
  <c r="E4083" i="9"/>
  <c r="G4083" i="9"/>
  <c r="D4084" i="9"/>
  <c r="E4084" i="9"/>
  <c r="G4084" i="9"/>
  <c r="D4085" i="9"/>
  <c r="E4085" i="9"/>
  <c r="G4085" i="9"/>
  <c r="D4086" i="9"/>
  <c r="E4086" i="9"/>
  <c r="G4086" i="9"/>
  <c r="D4087" i="9"/>
  <c r="E4087" i="9"/>
  <c r="G4087" i="9"/>
  <c r="D4088" i="9"/>
  <c r="E4088" i="9"/>
  <c r="G4088" i="9"/>
  <c r="D4089" i="9"/>
  <c r="E4089" i="9"/>
  <c r="G4089" i="9"/>
  <c r="D4090" i="9"/>
  <c r="E4090" i="9"/>
  <c r="G4090" i="9"/>
  <c r="D4091" i="9"/>
  <c r="E4091" i="9"/>
  <c r="G4091" i="9"/>
  <c r="D4092" i="9"/>
  <c r="E4092" i="9"/>
  <c r="G4092" i="9"/>
  <c r="D4093" i="9"/>
  <c r="E4093" i="9"/>
  <c r="G4093" i="9"/>
  <c r="D4094" i="9"/>
  <c r="E4094" i="9"/>
  <c r="G4094" i="9"/>
  <c r="D4095" i="9"/>
  <c r="E4095" i="9"/>
  <c r="G4095" i="9"/>
  <c r="D4096" i="9"/>
  <c r="E4096" i="9"/>
  <c r="G4096" i="9"/>
  <c r="D4097" i="9"/>
  <c r="E4097" i="9"/>
  <c r="G4097" i="9"/>
  <c r="D4098" i="9"/>
  <c r="E4098" i="9"/>
  <c r="G4098" i="9"/>
  <c r="D4099" i="9"/>
  <c r="E4099" i="9"/>
  <c r="G4099" i="9"/>
  <c r="D4100" i="9"/>
  <c r="E4100" i="9"/>
  <c r="G4100" i="9"/>
  <c r="D4101" i="9"/>
  <c r="E4101" i="9"/>
  <c r="G4101" i="9"/>
  <c r="D4102" i="9"/>
  <c r="E4102" i="9"/>
  <c r="G4102" i="9"/>
  <c r="D4103" i="9"/>
  <c r="E4103" i="9"/>
  <c r="G4103" i="9"/>
  <c r="D4104" i="9"/>
  <c r="E4104" i="9"/>
  <c r="G4104" i="9"/>
  <c r="D4105" i="9"/>
  <c r="E4105" i="9"/>
  <c r="G4105" i="9"/>
  <c r="D4106" i="9"/>
  <c r="E4106" i="9"/>
  <c r="G4106" i="9"/>
  <c r="D4107" i="9"/>
  <c r="E4107" i="9"/>
  <c r="G4107" i="9"/>
  <c r="D4108" i="9"/>
  <c r="E4108" i="9"/>
  <c r="G4108" i="9"/>
  <c r="D4109" i="9"/>
  <c r="E4109" i="9"/>
  <c r="G4109" i="9"/>
  <c r="D4110" i="9"/>
  <c r="E4110" i="9"/>
  <c r="G4110" i="9"/>
  <c r="D4111" i="9"/>
  <c r="E4111" i="9"/>
  <c r="G4111" i="9"/>
  <c r="D4112" i="9"/>
  <c r="E4112" i="9"/>
  <c r="G4112" i="9"/>
  <c r="D4113" i="9"/>
  <c r="E4113" i="9"/>
  <c r="G4113" i="9"/>
  <c r="D4114" i="9"/>
  <c r="E4114" i="9"/>
  <c r="G4114" i="9"/>
  <c r="D4115" i="9"/>
  <c r="E4115" i="9"/>
  <c r="G4115" i="9"/>
  <c r="D4" i="9"/>
  <c r="E4" i="9"/>
  <c r="G4" i="9"/>
  <c r="D5" i="9"/>
  <c r="E5" i="9"/>
  <c r="G5" i="9"/>
  <c r="D6" i="9"/>
  <c r="E6" i="9"/>
  <c r="G6" i="9"/>
  <c r="D7" i="9"/>
  <c r="E7" i="9"/>
  <c r="G7" i="9"/>
  <c r="D8" i="9"/>
  <c r="E8" i="9"/>
  <c r="G8" i="9"/>
  <c r="G3" i="9"/>
  <c r="D3" i="9"/>
  <c r="D2" i="9"/>
  <c r="G2" i="9"/>
  <c r="E3" i="9"/>
  <c r="E2" i="9"/>
  <c r="N3" i="9"/>
  <c r="A4" i="9"/>
  <c r="B4" i="9"/>
  <c r="A5" i="9"/>
  <c r="B5" i="9"/>
  <c r="A6" i="9"/>
  <c r="B6" i="9"/>
  <c r="A7" i="9"/>
  <c r="B7" i="9"/>
  <c r="A8" i="9"/>
  <c r="B8" i="9"/>
  <c r="A9" i="9"/>
  <c r="B9" i="9"/>
  <c r="A10" i="9"/>
  <c r="B10" i="9"/>
  <c r="A11" i="9"/>
  <c r="B11" i="9"/>
  <c r="A12" i="9"/>
  <c r="B12" i="9"/>
  <c r="A13" i="9"/>
  <c r="B13" i="9"/>
  <c r="A14" i="9"/>
  <c r="B14" i="9"/>
  <c r="A15" i="9"/>
  <c r="B15" i="9"/>
  <c r="A16" i="9"/>
  <c r="B16" i="9"/>
  <c r="A17" i="9"/>
  <c r="B17" i="9"/>
  <c r="A18" i="9"/>
  <c r="B18" i="9"/>
  <c r="A19" i="9"/>
  <c r="B19" i="9"/>
  <c r="A20" i="9"/>
  <c r="B20" i="9"/>
  <c r="A21" i="9"/>
  <c r="B21" i="9"/>
  <c r="A22" i="9"/>
  <c r="B22" i="9"/>
  <c r="A23" i="9"/>
  <c r="B23" i="9"/>
  <c r="A24" i="9"/>
  <c r="B24" i="9"/>
  <c r="A25" i="9"/>
  <c r="B25" i="9"/>
  <c r="A26" i="9"/>
  <c r="B26" i="9"/>
  <c r="A27" i="9"/>
  <c r="B27" i="9"/>
  <c r="A28" i="9"/>
  <c r="B28" i="9"/>
  <c r="A29" i="9"/>
  <c r="B29" i="9"/>
  <c r="A30" i="9"/>
  <c r="B30" i="9"/>
  <c r="A31" i="9"/>
  <c r="B31" i="9"/>
  <c r="A32" i="9"/>
  <c r="B32" i="9"/>
  <c r="A33" i="9"/>
  <c r="B33" i="9"/>
  <c r="A34" i="9"/>
  <c r="B34" i="9"/>
  <c r="A35" i="9"/>
  <c r="B35" i="9"/>
  <c r="A36" i="9"/>
  <c r="B36" i="9"/>
  <c r="A37" i="9"/>
  <c r="B37" i="9"/>
  <c r="A38" i="9"/>
  <c r="B38" i="9"/>
  <c r="A39" i="9"/>
  <c r="B39" i="9"/>
  <c r="A40" i="9"/>
  <c r="B40" i="9"/>
  <c r="A41" i="9"/>
  <c r="B41" i="9"/>
  <c r="A42" i="9"/>
  <c r="B42" i="9"/>
  <c r="A43" i="9"/>
  <c r="B43" i="9"/>
  <c r="A44" i="9"/>
  <c r="B44" i="9"/>
  <c r="A45" i="9"/>
  <c r="B45" i="9"/>
  <c r="A46" i="9"/>
  <c r="B46" i="9"/>
  <c r="A47" i="9"/>
  <c r="B47" i="9"/>
  <c r="A48" i="9"/>
  <c r="B48" i="9"/>
  <c r="A49" i="9"/>
  <c r="B49" i="9"/>
  <c r="A50" i="9"/>
  <c r="B50" i="9"/>
  <c r="A51" i="9"/>
  <c r="B51" i="9"/>
  <c r="A52" i="9"/>
  <c r="B52" i="9"/>
  <c r="A53" i="9"/>
  <c r="B53" i="9"/>
  <c r="A54" i="9"/>
  <c r="B54" i="9"/>
  <c r="A55" i="9"/>
  <c r="B55" i="9"/>
  <c r="A56" i="9"/>
  <c r="B56" i="9"/>
  <c r="A57" i="9"/>
  <c r="B57" i="9"/>
  <c r="A58" i="9"/>
  <c r="B58" i="9"/>
  <c r="A59" i="9"/>
  <c r="B59" i="9"/>
  <c r="A60" i="9"/>
  <c r="B60" i="9"/>
  <c r="A61" i="9"/>
  <c r="B61" i="9"/>
  <c r="A62" i="9"/>
  <c r="B62" i="9"/>
  <c r="A63" i="9"/>
  <c r="B63" i="9"/>
  <c r="A64" i="9"/>
  <c r="B64" i="9"/>
  <c r="A65" i="9"/>
  <c r="B65" i="9"/>
  <c r="A66" i="9"/>
  <c r="B66" i="9"/>
  <c r="A67" i="9"/>
  <c r="B67" i="9"/>
  <c r="A68" i="9"/>
  <c r="B68" i="9"/>
  <c r="A69" i="9"/>
  <c r="B69" i="9"/>
  <c r="A70" i="9"/>
  <c r="B70" i="9"/>
  <c r="A71" i="9"/>
  <c r="B71" i="9"/>
  <c r="A72" i="9"/>
  <c r="B72" i="9"/>
  <c r="A73" i="9"/>
  <c r="B73" i="9"/>
  <c r="A74" i="9"/>
  <c r="B74" i="9"/>
  <c r="A75" i="9"/>
  <c r="B75" i="9"/>
  <c r="A76" i="9"/>
  <c r="B76" i="9"/>
  <c r="A77" i="9"/>
  <c r="B77" i="9"/>
  <c r="A78" i="9"/>
  <c r="B78" i="9"/>
  <c r="A79" i="9"/>
  <c r="B79" i="9"/>
  <c r="A80" i="9"/>
  <c r="B80" i="9"/>
  <c r="A81" i="9"/>
  <c r="B81" i="9"/>
  <c r="A82" i="9"/>
  <c r="B82" i="9"/>
  <c r="A83" i="9"/>
  <c r="B83" i="9"/>
  <c r="A84" i="9"/>
  <c r="B84" i="9"/>
  <c r="A85" i="9"/>
  <c r="B85" i="9"/>
  <c r="A86" i="9"/>
  <c r="B86" i="9"/>
  <c r="A87" i="9"/>
  <c r="B87" i="9"/>
  <c r="A88" i="9"/>
  <c r="B88" i="9"/>
  <c r="A89" i="9"/>
  <c r="B89" i="9"/>
  <c r="A90" i="9"/>
  <c r="B90" i="9"/>
  <c r="A91" i="9"/>
  <c r="B91" i="9"/>
  <c r="A92" i="9"/>
  <c r="B92" i="9"/>
  <c r="A93" i="9"/>
  <c r="B93" i="9"/>
  <c r="A94" i="9"/>
  <c r="B94" i="9"/>
  <c r="A95" i="9"/>
  <c r="B95" i="9"/>
  <c r="A96" i="9"/>
  <c r="B96" i="9"/>
  <c r="A97" i="9"/>
  <c r="B97" i="9"/>
  <c r="A98" i="9"/>
  <c r="B98" i="9"/>
  <c r="A99" i="9"/>
  <c r="B99" i="9"/>
  <c r="A100" i="9"/>
  <c r="B100" i="9"/>
  <c r="A101" i="9"/>
  <c r="B101" i="9"/>
  <c r="A102" i="9"/>
  <c r="B102" i="9"/>
  <c r="A103" i="9"/>
  <c r="B103" i="9"/>
  <c r="A104" i="9"/>
  <c r="B104" i="9"/>
  <c r="A105" i="9"/>
  <c r="B105" i="9"/>
  <c r="A106" i="9"/>
  <c r="B106" i="9"/>
  <c r="A107" i="9"/>
  <c r="B107" i="9"/>
  <c r="A108" i="9"/>
  <c r="B108" i="9"/>
  <c r="A109" i="9"/>
  <c r="B109" i="9"/>
  <c r="A110" i="9"/>
  <c r="B110" i="9"/>
  <c r="A111" i="9"/>
  <c r="B111" i="9"/>
  <c r="A112" i="9"/>
  <c r="B112" i="9"/>
  <c r="A113" i="9"/>
  <c r="B113" i="9"/>
  <c r="A114" i="9"/>
  <c r="B114" i="9"/>
  <c r="A115" i="9"/>
  <c r="B115" i="9"/>
  <c r="A116" i="9"/>
  <c r="B116" i="9"/>
  <c r="A117" i="9"/>
  <c r="B117" i="9"/>
  <c r="A118" i="9"/>
  <c r="B118" i="9"/>
  <c r="A119" i="9"/>
  <c r="B119" i="9"/>
  <c r="A120" i="9"/>
  <c r="B120" i="9"/>
  <c r="A121" i="9"/>
  <c r="B121" i="9"/>
  <c r="A122" i="9"/>
  <c r="B122" i="9"/>
  <c r="A123" i="9"/>
  <c r="B123" i="9"/>
  <c r="A124" i="9"/>
  <c r="B124" i="9"/>
  <c r="A125" i="9"/>
  <c r="B125" i="9"/>
  <c r="A126" i="9"/>
  <c r="B126" i="9"/>
  <c r="A127" i="9"/>
  <c r="B127" i="9"/>
  <c r="A128" i="9"/>
  <c r="B128" i="9"/>
  <c r="A129" i="9"/>
  <c r="B129" i="9"/>
  <c r="A130" i="9"/>
  <c r="B130" i="9"/>
  <c r="A131" i="9"/>
  <c r="B131" i="9"/>
  <c r="A132" i="9"/>
  <c r="B132" i="9"/>
  <c r="A133" i="9"/>
  <c r="B133" i="9"/>
  <c r="A134" i="9"/>
  <c r="B134" i="9"/>
  <c r="A135" i="9"/>
  <c r="B135" i="9"/>
  <c r="A136" i="9"/>
  <c r="B136" i="9"/>
  <c r="A137" i="9"/>
  <c r="B137" i="9"/>
  <c r="A138" i="9"/>
  <c r="B138" i="9"/>
  <c r="A139" i="9"/>
  <c r="B139" i="9"/>
  <c r="A140" i="9"/>
  <c r="B140" i="9"/>
  <c r="A141" i="9"/>
  <c r="B141" i="9"/>
  <c r="A142" i="9"/>
  <c r="B142" i="9"/>
  <c r="A143" i="9"/>
  <c r="B143" i="9"/>
  <c r="A144" i="9"/>
  <c r="B144" i="9"/>
  <c r="A145" i="9"/>
  <c r="B145" i="9"/>
  <c r="A146" i="9"/>
  <c r="B146" i="9"/>
  <c r="A147" i="9"/>
  <c r="B147" i="9"/>
  <c r="A148" i="9"/>
  <c r="B148" i="9"/>
  <c r="A149" i="9"/>
  <c r="B149" i="9"/>
  <c r="A150" i="9"/>
  <c r="B150" i="9"/>
  <c r="A151" i="9"/>
  <c r="B151" i="9"/>
  <c r="A152" i="9"/>
  <c r="B152" i="9"/>
  <c r="A153" i="9"/>
  <c r="B153" i="9"/>
  <c r="A154" i="9"/>
  <c r="B154" i="9"/>
  <c r="A155" i="9"/>
  <c r="B155" i="9"/>
  <c r="A156" i="9"/>
  <c r="B156" i="9"/>
  <c r="A157" i="9"/>
  <c r="B157" i="9"/>
  <c r="A158" i="9"/>
  <c r="B158" i="9"/>
  <c r="A159" i="9"/>
  <c r="B159" i="9"/>
  <c r="A160" i="9"/>
  <c r="B160" i="9"/>
  <c r="A161" i="9"/>
  <c r="B161" i="9"/>
  <c r="A162" i="9"/>
  <c r="B162" i="9"/>
  <c r="A163" i="9"/>
  <c r="B163" i="9"/>
  <c r="A164" i="9"/>
  <c r="B164" i="9"/>
  <c r="A165" i="9"/>
  <c r="B165" i="9"/>
  <c r="A166" i="9"/>
  <c r="B166" i="9"/>
  <c r="A167" i="9"/>
  <c r="B167" i="9"/>
  <c r="A168" i="9"/>
  <c r="B168" i="9"/>
  <c r="A169" i="9"/>
  <c r="B169" i="9"/>
  <c r="A170" i="9"/>
  <c r="B170" i="9"/>
  <c r="A171" i="9"/>
  <c r="B171" i="9"/>
  <c r="A172" i="9"/>
  <c r="B172" i="9"/>
  <c r="A173" i="9"/>
  <c r="B173" i="9"/>
  <c r="A174" i="9"/>
  <c r="B174" i="9"/>
  <c r="A175" i="9"/>
  <c r="B175" i="9"/>
  <c r="A176" i="9"/>
  <c r="B176" i="9"/>
  <c r="A177" i="9"/>
  <c r="B177" i="9"/>
  <c r="A178" i="9"/>
  <c r="B178" i="9"/>
  <c r="A179" i="9"/>
  <c r="B179" i="9"/>
  <c r="A180" i="9"/>
  <c r="B180" i="9"/>
  <c r="A181" i="9"/>
  <c r="B181" i="9"/>
  <c r="A182" i="9"/>
  <c r="B182" i="9"/>
  <c r="A183" i="9"/>
  <c r="B183" i="9"/>
  <c r="A184" i="9"/>
  <c r="B184" i="9"/>
  <c r="A185" i="9"/>
  <c r="B185" i="9"/>
  <c r="A186" i="9"/>
  <c r="B186" i="9"/>
  <c r="A187" i="9"/>
  <c r="B187" i="9"/>
  <c r="A188" i="9"/>
  <c r="B188" i="9"/>
  <c r="A189" i="9"/>
  <c r="B189" i="9"/>
  <c r="A190" i="9"/>
  <c r="B190" i="9"/>
  <c r="A191" i="9"/>
  <c r="B191" i="9"/>
  <c r="A192" i="9"/>
  <c r="B192" i="9"/>
  <c r="A193" i="9"/>
  <c r="B193" i="9"/>
  <c r="A194" i="9"/>
  <c r="B194" i="9"/>
  <c r="A195" i="9"/>
  <c r="B195" i="9"/>
  <c r="A196" i="9"/>
  <c r="B196" i="9"/>
  <c r="A197" i="9"/>
  <c r="B197" i="9"/>
  <c r="A198" i="9"/>
  <c r="B198" i="9"/>
  <c r="A199" i="9"/>
  <c r="B199" i="9"/>
  <c r="A200" i="9"/>
  <c r="B200" i="9"/>
  <c r="A201" i="9"/>
  <c r="B201" i="9"/>
  <c r="A202" i="9"/>
  <c r="B202" i="9"/>
  <c r="A203" i="9"/>
  <c r="B203" i="9"/>
  <c r="A204" i="9"/>
  <c r="B204" i="9"/>
  <c r="A205" i="9"/>
  <c r="B205" i="9"/>
  <c r="A206" i="9"/>
  <c r="B206" i="9"/>
  <c r="A207" i="9"/>
  <c r="B207" i="9"/>
  <c r="A208" i="9"/>
  <c r="B208" i="9"/>
  <c r="A209" i="9"/>
  <c r="B209" i="9"/>
  <c r="A210" i="9"/>
  <c r="B210" i="9"/>
  <c r="A211" i="9"/>
  <c r="B211" i="9"/>
  <c r="A212" i="9"/>
  <c r="B212" i="9"/>
  <c r="A213" i="9"/>
  <c r="B213" i="9"/>
  <c r="A214" i="9"/>
  <c r="B214" i="9"/>
  <c r="A215" i="9"/>
  <c r="B215" i="9"/>
  <c r="A216" i="9"/>
  <c r="B216" i="9"/>
  <c r="A217" i="9"/>
  <c r="B217" i="9"/>
  <c r="A218" i="9"/>
  <c r="B218" i="9"/>
  <c r="A219" i="9"/>
  <c r="B219" i="9"/>
  <c r="A220" i="9"/>
  <c r="B220" i="9"/>
  <c r="A221" i="9"/>
  <c r="B221" i="9"/>
  <c r="A222" i="9"/>
  <c r="B222" i="9"/>
  <c r="A223" i="9"/>
  <c r="B223" i="9"/>
  <c r="A224" i="9"/>
  <c r="B224" i="9"/>
  <c r="A225" i="9"/>
  <c r="B225" i="9"/>
  <c r="A226" i="9"/>
  <c r="B226" i="9"/>
  <c r="A227" i="9"/>
  <c r="B227" i="9"/>
  <c r="A228" i="9"/>
  <c r="B228" i="9"/>
  <c r="A229" i="9"/>
  <c r="B229" i="9"/>
  <c r="A230" i="9"/>
  <c r="B230" i="9"/>
  <c r="A231" i="9"/>
  <c r="B231" i="9"/>
  <c r="A232" i="9"/>
  <c r="B232" i="9"/>
  <c r="A233" i="9"/>
  <c r="B233" i="9"/>
  <c r="A234" i="9"/>
  <c r="B234" i="9"/>
  <c r="A235" i="9"/>
  <c r="B235" i="9"/>
  <c r="A236" i="9"/>
  <c r="B236" i="9"/>
  <c r="A237" i="9"/>
  <c r="B237" i="9"/>
  <c r="A238" i="9"/>
  <c r="B238" i="9"/>
  <c r="A239" i="9"/>
  <c r="B239" i="9"/>
  <c r="A240" i="9"/>
  <c r="B240" i="9"/>
  <c r="A241" i="9"/>
  <c r="B241" i="9"/>
  <c r="A242" i="9"/>
  <c r="B242" i="9"/>
  <c r="A243" i="9"/>
  <c r="B243" i="9"/>
  <c r="A244" i="9"/>
  <c r="B244" i="9"/>
  <c r="A245" i="9"/>
  <c r="B245" i="9"/>
  <c r="A246" i="9"/>
  <c r="B246" i="9"/>
  <c r="A247" i="9"/>
  <c r="B247" i="9"/>
  <c r="A248" i="9"/>
  <c r="B248" i="9"/>
  <c r="A249" i="9"/>
  <c r="B249" i="9"/>
  <c r="A250" i="9"/>
  <c r="B250" i="9"/>
  <c r="A251" i="9"/>
  <c r="B251" i="9"/>
  <c r="A252" i="9"/>
  <c r="B252" i="9"/>
  <c r="A253" i="9"/>
  <c r="B253" i="9"/>
  <c r="A254" i="9"/>
  <c r="B254" i="9"/>
  <c r="A255" i="9"/>
  <c r="B255" i="9"/>
  <c r="A256" i="9"/>
  <c r="B256" i="9"/>
  <c r="A257" i="9"/>
  <c r="B257" i="9"/>
  <c r="A258" i="9"/>
  <c r="B258" i="9"/>
  <c r="A259" i="9"/>
  <c r="B259" i="9"/>
  <c r="A260" i="9"/>
  <c r="B260" i="9"/>
  <c r="A261" i="9"/>
  <c r="B261" i="9"/>
  <c r="A262" i="9"/>
  <c r="B262" i="9"/>
  <c r="A263" i="9"/>
  <c r="B263" i="9"/>
  <c r="A264" i="9"/>
  <c r="B264" i="9"/>
  <c r="A265" i="9"/>
  <c r="B265" i="9"/>
  <c r="A266" i="9"/>
  <c r="B266" i="9"/>
  <c r="A267" i="9"/>
  <c r="B267" i="9"/>
  <c r="A268" i="9"/>
  <c r="B268" i="9"/>
  <c r="A269" i="9"/>
  <c r="B269" i="9"/>
  <c r="A270" i="9"/>
  <c r="B270" i="9"/>
  <c r="A271" i="9"/>
  <c r="B271" i="9"/>
  <c r="A272" i="9"/>
  <c r="B272" i="9"/>
  <c r="A273" i="9"/>
  <c r="B273" i="9"/>
  <c r="A274" i="9"/>
  <c r="B274" i="9"/>
  <c r="A275" i="9"/>
  <c r="B275" i="9"/>
  <c r="A276" i="9"/>
  <c r="B276" i="9"/>
  <c r="A277" i="9"/>
  <c r="B277" i="9"/>
  <c r="A278" i="9"/>
  <c r="B278" i="9"/>
  <c r="A279" i="9"/>
  <c r="B279" i="9"/>
  <c r="A280" i="9"/>
  <c r="B280" i="9"/>
  <c r="A281" i="9"/>
  <c r="B281" i="9"/>
  <c r="A282" i="9"/>
  <c r="B282" i="9"/>
  <c r="A283" i="9"/>
  <c r="B283" i="9"/>
  <c r="A284" i="9"/>
  <c r="B284" i="9"/>
  <c r="A285" i="9"/>
  <c r="B285" i="9"/>
  <c r="A286" i="9"/>
  <c r="B286" i="9"/>
  <c r="A287" i="9"/>
  <c r="B287" i="9"/>
  <c r="A288" i="9"/>
  <c r="B288" i="9"/>
  <c r="A289" i="9"/>
  <c r="B289" i="9"/>
  <c r="A290" i="9"/>
  <c r="B290" i="9"/>
  <c r="A291" i="9"/>
  <c r="B291" i="9"/>
  <c r="A292" i="9"/>
  <c r="B292" i="9"/>
  <c r="A293" i="9"/>
  <c r="B293" i="9"/>
  <c r="A294" i="9"/>
  <c r="B294" i="9"/>
  <c r="A295" i="9"/>
  <c r="B295" i="9"/>
  <c r="A296" i="9"/>
  <c r="B296" i="9"/>
  <c r="A297" i="9"/>
  <c r="B297" i="9"/>
  <c r="A298" i="9"/>
  <c r="B298" i="9"/>
  <c r="A299" i="9"/>
  <c r="B299" i="9"/>
  <c r="A300" i="9"/>
  <c r="B300" i="9"/>
  <c r="A301" i="9"/>
  <c r="B301" i="9"/>
  <c r="A302" i="9"/>
  <c r="B302" i="9"/>
  <c r="A303" i="9"/>
  <c r="B303" i="9"/>
  <c r="A304" i="9"/>
  <c r="B304" i="9"/>
  <c r="A305" i="9"/>
  <c r="B305" i="9"/>
  <c r="A306" i="9"/>
  <c r="B306" i="9"/>
  <c r="A307" i="9"/>
  <c r="B307" i="9"/>
  <c r="A308" i="9"/>
  <c r="B308" i="9"/>
  <c r="A309" i="9"/>
  <c r="B309" i="9"/>
  <c r="A310" i="9"/>
  <c r="B310" i="9"/>
  <c r="A311" i="9"/>
  <c r="B311" i="9"/>
  <c r="A312" i="9"/>
  <c r="B312" i="9"/>
  <c r="A313" i="9"/>
  <c r="B313" i="9"/>
  <c r="A314" i="9"/>
  <c r="B314" i="9"/>
  <c r="A315" i="9"/>
  <c r="B315" i="9"/>
  <c r="A316" i="9"/>
  <c r="B316" i="9"/>
  <c r="A317" i="9"/>
  <c r="B317" i="9"/>
  <c r="A318" i="9"/>
  <c r="B318" i="9"/>
  <c r="A319" i="9"/>
  <c r="B319" i="9"/>
  <c r="A320" i="9"/>
  <c r="B320" i="9"/>
  <c r="A321" i="9"/>
  <c r="B321" i="9"/>
  <c r="A322" i="9"/>
  <c r="B322" i="9"/>
  <c r="A323" i="9"/>
  <c r="B323" i="9"/>
  <c r="A324" i="9"/>
  <c r="B324" i="9"/>
  <c r="A325" i="9"/>
  <c r="B325" i="9"/>
  <c r="A326" i="9"/>
  <c r="B326"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0" i="9"/>
  <c r="B340" i="9"/>
  <c r="A341" i="9"/>
  <c r="B341" i="9"/>
  <c r="A342" i="9"/>
  <c r="B342" i="9"/>
  <c r="A343" i="9"/>
  <c r="B343" i="9"/>
  <c r="A344" i="9"/>
  <c r="B344" i="9"/>
  <c r="A345" i="9"/>
  <c r="B345" i="9"/>
  <c r="A346" i="9"/>
  <c r="B346" i="9"/>
  <c r="A347" i="9"/>
  <c r="B347" i="9"/>
  <c r="A348" i="9"/>
  <c r="B348" i="9"/>
  <c r="A349" i="9"/>
  <c r="B349" i="9"/>
  <c r="A350" i="9"/>
  <c r="B350" i="9"/>
  <c r="A351" i="9"/>
  <c r="B351" i="9"/>
  <c r="A352" i="9"/>
  <c r="B352" i="9"/>
  <c r="A353" i="9"/>
  <c r="B353" i="9"/>
  <c r="A354" i="9"/>
  <c r="B354" i="9"/>
  <c r="A355" i="9"/>
  <c r="B355" i="9"/>
  <c r="A356" i="9"/>
  <c r="B356" i="9"/>
  <c r="A357" i="9"/>
  <c r="B357" i="9"/>
  <c r="A358" i="9"/>
  <c r="B358" i="9"/>
  <c r="A359" i="9"/>
  <c r="B359" i="9"/>
  <c r="A360" i="9"/>
  <c r="B360" i="9"/>
  <c r="A361" i="9"/>
  <c r="B361" i="9"/>
  <c r="A362" i="9"/>
  <c r="B362" i="9"/>
  <c r="A363" i="9"/>
  <c r="B363" i="9"/>
  <c r="A364" i="9"/>
  <c r="B364" i="9"/>
  <c r="A365" i="9"/>
  <c r="B365" i="9"/>
  <c r="A366" i="9"/>
  <c r="B366" i="9"/>
  <c r="A367" i="9"/>
  <c r="B367" i="9"/>
  <c r="A368" i="9"/>
  <c r="B368" i="9"/>
  <c r="A369" i="9"/>
  <c r="B369" i="9"/>
  <c r="A370" i="9"/>
  <c r="B370" i="9"/>
  <c r="A371" i="9"/>
  <c r="B371" i="9"/>
  <c r="A372" i="9"/>
  <c r="B372" i="9"/>
  <c r="A373" i="9"/>
  <c r="B373" i="9"/>
  <c r="A374" i="9"/>
  <c r="B374" i="9"/>
  <c r="A375" i="9"/>
  <c r="B375" i="9"/>
  <c r="A376" i="9"/>
  <c r="B376" i="9"/>
  <c r="A377" i="9"/>
  <c r="B377" i="9"/>
  <c r="A378" i="9"/>
  <c r="B378" i="9"/>
  <c r="A379" i="9"/>
  <c r="B379" i="9"/>
  <c r="A380" i="9"/>
  <c r="B380" i="9"/>
  <c r="A381" i="9"/>
  <c r="B381" i="9"/>
  <c r="A382" i="9"/>
  <c r="B382" i="9"/>
  <c r="A383" i="9"/>
  <c r="B383" i="9"/>
  <c r="A384" i="9"/>
  <c r="B384" i="9"/>
  <c r="A385" i="9"/>
  <c r="B385" i="9"/>
  <c r="A386" i="9"/>
  <c r="B386" i="9"/>
  <c r="A387" i="9"/>
  <c r="B387" i="9"/>
  <c r="A388" i="9"/>
  <c r="B388" i="9"/>
  <c r="A389" i="9"/>
  <c r="B389" i="9"/>
  <c r="A390" i="9"/>
  <c r="B390" i="9"/>
  <c r="A391" i="9"/>
  <c r="B391" i="9"/>
  <c r="A392" i="9"/>
  <c r="B392" i="9"/>
  <c r="A393" i="9"/>
  <c r="B393" i="9"/>
  <c r="A394" i="9"/>
  <c r="B394" i="9"/>
  <c r="A395" i="9"/>
  <c r="B395" i="9"/>
  <c r="A396" i="9"/>
  <c r="B396" i="9"/>
  <c r="A397" i="9"/>
  <c r="B397" i="9"/>
  <c r="A398" i="9"/>
  <c r="B398" i="9"/>
  <c r="A399" i="9"/>
  <c r="B399" i="9"/>
  <c r="A400" i="9"/>
  <c r="B400" i="9"/>
  <c r="A401" i="9"/>
  <c r="B401" i="9"/>
  <c r="A402" i="9"/>
  <c r="B402" i="9"/>
  <c r="A403" i="9"/>
  <c r="B403" i="9"/>
  <c r="A404" i="9"/>
  <c r="B404" i="9"/>
  <c r="A405" i="9"/>
  <c r="B405" i="9"/>
  <c r="A406" i="9"/>
  <c r="B406" i="9"/>
  <c r="A407" i="9"/>
  <c r="B407" i="9"/>
  <c r="A408" i="9"/>
  <c r="B408" i="9"/>
  <c r="A409" i="9"/>
  <c r="B409" i="9"/>
  <c r="A410" i="9"/>
  <c r="B410" i="9"/>
  <c r="A411" i="9"/>
  <c r="B411" i="9"/>
  <c r="A412" i="9"/>
  <c r="B412" i="9"/>
  <c r="A413" i="9"/>
  <c r="B413" i="9"/>
  <c r="A414" i="9"/>
  <c r="B414" i="9"/>
  <c r="A415" i="9"/>
  <c r="B415" i="9"/>
  <c r="A416" i="9"/>
  <c r="B416" i="9"/>
  <c r="A417" i="9"/>
  <c r="B417" i="9"/>
  <c r="A418" i="9"/>
  <c r="B418" i="9"/>
  <c r="A419" i="9"/>
  <c r="B419" i="9"/>
  <c r="A420" i="9"/>
  <c r="B420" i="9"/>
  <c r="A421" i="9"/>
  <c r="B421" i="9"/>
  <c r="A422" i="9"/>
  <c r="B422" i="9"/>
  <c r="A423" i="9"/>
  <c r="B423" i="9"/>
  <c r="A424" i="9"/>
  <c r="B424" i="9"/>
  <c r="A425" i="9"/>
  <c r="B425" i="9"/>
  <c r="A426" i="9"/>
  <c r="B426" i="9"/>
  <c r="A427" i="9"/>
  <c r="B427" i="9"/>
  <c r="A428" i="9"/>
  <c r="B428" i="9"/>
  <c r="A429" i="9"/>
  <c r="B429" i="9"/>
  <c r="A430" i="9"/>
  <c r="B430" i="9"/>
  <c r="A431" i="9"/>
  <c r="B431" i="9"/>
  <c r="A432" i="9"/>
  <c r="B432" i="9"/>
  <c r="A433" i="9"/>
  <c r="B433" i="9"/>
  <c r="A434" i="9"/>
  <c r="B434" i="9"/>
  <c r="A435" i="9"/>
  <c r="B435" i="9"/>
  <c r="A436" i="9"/>
  <c r="B436" i="9"/>
  <c r="A437" i="9"/>
  <c r="B437" i="9"/>
  <c r="A438" i="9"/>
  <c r="B438" i="9"/>
  <c r="A439" i="9"/>
  <c r="B439" i="9"/>
  <c r="A440" i="9"/>
  <c r="B440" i="9"/>
  <c r="A441" i="9"/>
  <c r="B441" i="9"/>
  <c r="A442" i="9"/>
  <c r="B442" i="9"/>
  <c r="A443" i="9"/>
  <c r="B443" i="9"/>
  <c r="A444" i="9"/>
  <c r="B444" i="9"/>
  <c r="A445" i="9"/>
  <c r="B445" i="9"/>
  <c r="A446" i="9"/>
  <c r="B446" i="9"/>
  <c r="A447" i="9"/>
  <c r="B447" i="9"/>
  <c r="A448" i="9"/>
  <c r="B448" i="9"/>
  <c r="A449" i="9"/>
  <c r="B449" i="9"/>
  <c r="A450" i="9"/>
  <c r="B450" i="9"/>
  <c r="A451" i="9"/>
  <c r="B451" i="9"/>
  <c r="A452" i="9"/>
  <c r="B452" i="9"/>
  <c r="A453" i="9"/>
  <c r="B453" i="9"/>
  <c r="A454" i="9"/>
  <c r="B454" i="9"/>
  <c r="A455" i="9"/>
  <c r="B455" i="9"/>
  <c r="A456" i="9"/>
  <c r="B456" i="9"/>
  <c r="A457" i="9"/>
  <c r="B457" i="9"/>
  <c r="A458" i="9"/>
  <c r="B458" i="9"/>
  <c r="A459" i="9"/>
  <c r="B459" i="9"/>
  <c r="A460" i="9"/>
  <c r="B460" i="9"/>
  <c r="A461" i="9"/>
  <c r="B461" i="9"/>
  <c r="A462" i="9"/>
  <c r="B462" i="9"/>
  <c r="A463" i="9"/>
  <c r="B463" i="9"/>
  <c r="A464" i="9"/>
  <c r="B464" i="9"/>
  <c r="A465" i="9"/>
  <c r="B465" i="9"/>
  <c r="A466" i="9"/>
  <c r="B466" i="9"/>
  <c r="A467" i="9"/>
  <c r="B467" i="9"/>
  <c r="A468" i="9"/>
  <c r="B468" i="9"/>
  <c r="A469" i="9"/>
  <c r="B469" i="9"/>
  <c r="A470" i="9"/>
  <c r="B470" i="9"/>
  <c r="A471" i="9"/>
  <c r="B471" i="9"/>
  <c r="A472" i="9"/>
  <c r="B472" i="9"/>
  <c r="A473" i="9"/>
  <c r="B473" i="9"/>
  <c r="A474" i="9"/>
  <c r="B474" i="9"/>
  <c r="A475" i="9"/>
  <c r="B475" i="9"/>
  <c r="A476" i="9"/>
  <c r="B476" i="9"/>
  <c r="A477" i="9"/>
  <c r="B477" i="9"/>
  <c r="A478" i="9"/>
  <c r="B478" i="9"/>
  <c r="A479" i="9"/>
  <c r="B479" i="9"/>
  <c r="A480" i="9"/>
  <c r="B480" i="9"/>
  <c r="A481" i="9"/>
  <c r="B481" i="9"/>
  <c r="A482" i="9"/>
  <c r="B482" i="9"/>
  <c r="A483" i="9"/>
  <c r="B483" i="9"/>
  <c r="A484" i="9"/>
  <c r="B484" i="9"/>
  <c r="A485" i="9"/>
  <c r="B485" i="9"/>
  <c r="A486" i="9"/>
  <c r="B486" i="9"/>
  <c r="A487" i="9"/>
  <c r="B487" i="9"/>
  <c r="A488" i="9"/>
  <c r="B488" i="9"/>
  <c r="A489" i="9"/>
  <c r="B489" i="9"/>
  <c r="A490" i="9"/>
  <c r="B490" i="9"/>
  <c r="A491" i="9"/>
  <c r="B491" i="9"/>
  <c r="A492" i="9"/>
  <c r="B492" i="9"/>
  <c r="A493" i="9"/>
  <c r="B493" i="9"/>
  <c r="A494" i="9"/>
  <c r="B494" i="9"/>
  <c r="A495" i="9"/>
  <c r="B495" i="9"/>
  <c r="A496" i="9"/>
  <c r="B496" i="9"/>
  <c r="A497" i="9"/>
  <c r="B497" i="9"/>
  <c r="A498" i="9"/>
  <c r="B498" i="9"/>
  <c r="A499" i="9"/>
  <c r="B499" i="9"/>
  <c r="A500" i="9"/>
  <c r="B500" i="9"/>
  <c r="A501" i="9"/>
  <c r="B501" i="9"/>
  <c r="A502" i="9"/>
  <c r="B502" i="9"/>
  <c r="A503" i="9"/>
  <c r="B503" i="9"/>
  <c r="A504" i="9"/>
  <c r="B504" i="9"/>
  <c r="A505" i="9"/>
  <c r="B505" i="9"/>
  <c r="A506" i="9"/>
  <c r="B506" i="9"/>
  <c r="A507" i="9"/>
  <c r="B507" i="9"/>
  <c r="A508" i="9"/>
  <c r="B508" i="9"/>
  <c r="A509" i="9"/>
  <c r="B509" i="9"/>
  <c r="A510" i="9"/>
  <c r="B510" i="9"/>
  <c r="A511" i="9"/>
  <c r="B511" i="9"/>
  <c r="A512" i="9"/>
  <c r="B512" i="9"/>
  <c r="A513" i="9"/>
  <c r="B513" i="9"/>
  <c r="A514" i="9"/>
  <c r="B514" i="9"/>
  <c r="A515" i="9"/>
  <c r="B515" i="9"/>
  <c r="A516" i="9"/>
  <c r="B516" i="9"/>
  <c r="A517" i="9"/>
  <c r="B517" i="9"/>
  <c r="A518" i="9"/>
  <c r="B518" i="9"/>
  <c r="A519" i="9"/>
  <c r="B519" i="9"/>
  <c r="A520" i="9"/>
  <c r="B520" i="9"/>
  <c r="A521" i="9"/>
  <c r="B521" i="9"/>
  <c r="A522" i="9"/>
  <c r="B522" i="9"/>
  <c r="A523" i="9"/>
  <c r="B523" i="9"/>
  <c r="A524" i="9"/>
  <c r="B524" i="9"/>
  <c r="A525" i="9"/>
  <c r="B525" i="9"/>
  <c r="A526" i="9"/>
  <c r="B526" i="9"/>
  <c r="A527" i="9"/>
  <c r="B527" i="9"/>
  <c r="A528" i="9"/>
  <c r="B528" i="9"/>
  <c r="A529" i="9"/>
  <c r="B529" i="9"/>
  <c r="A530" i="9"/>
  <c r="B530" i="9"/>
  <c r="A531" i="9"/>
  <c r="B531" i="9"/>
  <c r="A532" i="9"/>
  <c r="B532" i="9"/>
  <c r="A533" i="9"/>
  <c r="B533" i="9"/>
  <c r="A534" i="9"/>
  <c r="B534" i="9"/>
  <c r="A535" i="9"/>
  <c r="B535" i="9"/>
  <c r="A536" i="9"/>
  <c r="B536" i="9"/>
  <c r="A537" i="9"/>
  <c r="B537" i="9"/>
  <c r="A538" i="9"/>
  <c r="B538" i="9"/>
  <c r="A539" i="9"/>
  <c r="B539" i="9"/>
  <c r="A540" i="9"/>
  <c r="B540" i="9"/>
  <c r="A541" i="9"/>
  <c r="B541" i="9"/>
  <c r="A542" i="9"/>
  <c r="B542" i="9"/>
  <c r="A543" i="9"/>
  <c r="B543" i="9"/>
  <c r="A544" i="9"/>
  <c r="B544" i="9"/>
  <c r="A545" i="9"/>
  <c r="B545" i="9"/>
  <c r="A546" i="9"/>
  <c r="B546" i="9"/>
  <c r="A547" i="9"/>
  <c r="B547" i="9"/>
  <c r="A548" i="9"/>
  <c r="B548" i="9"/>
  <c r="A549" i="9"/>
  <c r="B549" i="9"/>
  <c r="A550" i="9"/>
  <c r="B550" i="9"/>
  <c r="A551" i="9"/>
  <c r="B551" i="9"/>
  <c r="A552" i="9"/>
  <c r="B552" i="9"/>
  <c r="A553" i="9"/>
  <c r="B553" i="9"/>
  <c r="A554" i="9"/>
  <c r="B554" i="9"/>
  <c r="A555" i="9"/>
  <c r="B555" i="9"/>
  <c r="A556" i="9"/>
  <c r="B556" i="9"/>
  <c r="A557" i="9"/>
  <c r="B557" i="9"/>
  <c r="A558" i="9"/>
  <c r="B558" i="9"/>
  <c r="A559" i="9"/>
  <c r="B559" i="9"/>
  <c r="A560" i="9"/>
  <c r="B560" i="9"/>
  <c r="A561" i="9"/>
  <c r="B561" i="9"/>
  <c r="A562" i="9"/>
  <c r="B562" i="9"/>
  <c r="A563" i="9"/>
  <c r="B563" i="9"/>
  <c r="A564" i="9"/>
  <c r="B564" i="9"/>
  <c r="A565" i="9"/>
  <c r="B565" i="9"/>
  <c r="A566" i="9"/>
  <c r="B566" i="9"/>
  <c r="A567" i="9"/>
  <c r="B567" i="9"/>
  <c r="A568" i="9"/>
  <c r="B568" i="9"/>
  <c r="A569" i="9"/>
  <c r="B569" i="9"/>
  <c r="A570" i="9"/>
  <c r="B570" i="9"/>
  <c r="A571" i="9"/>
  <c r="B571" i="9"/>
  <c r="A572" i="9"/>
  <c r="B572" i="9"/>
  <c r="A573" i="9"/>
  <c r="B573" i="9"/>
  <c r="A574" i="9"/>
  <c r="B574" i="9"/>
  <c r="A575" i="9"/>
  <c r="B575" i="9"/>
  <c r="A576" i="9"/>
  <c r="B576" i="9"/>
  <c r="A577" i="9"/>
  <c r="B577" i="9"/>
  <c r="A578" i="9"/>
  <c r="B578" i="9"/>
  <c r="A579" i="9"/>
  <c r="B579" i="9"/>
  <c r="A580" i="9"/>
  <c r="B580" i="9"/>
  <c r="A581" i="9"/>
  <c r="B581" i="9"/>
  <c r="A582" i="9"/>
  <c r="B582" i="9"/>
  <c r="A583" i="9"/>
  <c r="B583" i="9"/>
  <c r="A584" i="9"/>
  <c r="B584" i="9"/>
  <c r="A585" i="9"/>
  <c r="B585" i="9"/>
  <c r="A586" i="9"/>
  <c r="B586" i="9"/>
  <c r="A587" i="9"/>
  <c r="B587" i="9"/>
  <c r="A588" i="9"/>
  <c r="B588" i="9"/>
  <c r="A589" i="9"/>
  <c r="B589" i="9"/>
  <c r="A590" i="9"/>
  <c r="B590" i="9"/>
  <c r="A591" i="9"/>
  <c r="B591" i="9"/>
  <c r="A592" i="9"/>
  <c r="B592" i="9"/>
  <c r="A593" i="9"/>
  <c r="B593" i="9"/>
  <c r="A594" i="9"/>
  <c r="B594" i="9"/>
  <c r="A595" i="9"/>
  <c r="B595" i="9"/>
  <c r="A596" i="9"/>
  <c r="B596" i="9"/>
  <c r="A597" i="9"/>
  <c r="B597" i="9"/>
  <c r="A598" i="9"/>
  <c r="B598" i="9"/>
  <c r="A599" i="9"/>
  <c r="B599" i="9"/>
  <c r="A600" i="9"/>
  <c r="B600" i="9"/>
  <c r="A601" i="9"/>
  <c r="B601" i="9"/>
  <c r="A602" i="9"/>
  <c r="B602" i="9"/>
  <c r="A603" i="9"/>
  <c r="B603" i="9"/>
  <c r="A604" i="9"/>
  <c r="B604" i="9"/>
  <c r="A605" i="9"/>
  <c r="B605" i="9"/>
  <c r="A606" i="9"/>
  <c r="B606" i="9"/>
  <c r="A607" i="9"/>
  <c r="B607" i="9"/>
  <c r="A608" i="9"/>
  <c r="B608" i="9"/>
  <c r="A609" i="9"/>
  <c r="B609" i="9"/>
  <c r="A610" i="9"/>
  <c r="B610" i="9"/>
  <c r="A611" i="9"/>
  <c r="B611" i="9"/>
  <c r="A612" i="9"/>
  <c r="B612" i="9"/>
  <c r="A613" i="9"/>
  <c r="B613" i="9"/>
  <c r="A614" i="9"/>
  <c r="B614" i="9"/>
  <c r="A615" i="9"/>
  <c r="B615" i="9"/>
  <c r="A616" i="9"/>
  <c r="B616" i="9"/>
  <c r="A617" i="9"/>
  <c r="B617" i="9"/>
  <c r="A618" i="9"/>
  <c r="B618" i="9"/>
  <c r="A619" i="9"/>
  <c r="B619" i="9"/>
  <c r="A620" i="9"/>
  <c r="B620" i="9"/>
  <c r="A621" i="9"/>
  <c r="B621" i="9"/>
  <c r="A622" i="9"/>
  <c r="B622" i="9"/>
  <c r="A623" i="9"/>
  <c r="B623" i="9"/>
  <c r="A624" i="9"/>
  <c r="B624" i="9"/>
  <c r="A625" i="9"/>
  <c r="B625" i="9"/>
  <c r="A626" i="9"/>
  <c r="B626" i="9"/>
  <c r="A627" i="9"/>
  <c r="B627" i="9"/>
  <c r="A628" i="9"/>
  <c r="B628" i="9"/>
  <c r="A629" i="9"/>
  <c r="B629" i="9"/>
  <c r="A630" i="9"/>
  <c r="B630" i="9"/>
  <c r="A631" i="9"/>
  <c r="B631" i="9"/>
  <c r="A632" i="9"/>
  <c r="B632" i="9"/>
  <c r="A633" i="9"/>
  <c r="B633" i="9"/>
  <c r="A634" i="9"/>
  <c r="B634" i="9"/>
  <c r="A635" i="9"/>
  <c r="B635" i="9"/>
  <c r="A636" i="9"/>
  <c r="B636" i="9"/>
  <c r="A637" i="9"/>
  <c r="B637" i="9"/>
  <c r="A638" i="9"/>
  <c r="B638" i="9"/>
  <c r="A639" i="9"/>
  <c r="B639" i="9"/>
  <c r="A640" i="9"/>
  <c r="B640" i="9"/>
  <c r="A641" i="9"/>
  <c r="B641" i="9"/>
  <c r="A642" i="9"/>
  <c r="B642" i="9"/>
  <c r="A643" i="9"/>
  <c r="B643" i="9"/>
  <c r="A644" i="9"/>
  <c r="B644" i="9"/>
  <c r="A645" i="9"/>
  <c r="B645" i="9"/>
  <c r="A646" i="9"/>
  <c r="B646" i="9"/>
  <c r="A647" i="9"/>
  <c r="B647" i="9"/>
  <c r="A648" i="9"/>
  <c r="B648" i="9"/>
  <c r="A649" i="9"/>
  <c r="B649" i="9"/>
  <c r="A650" i="9"/>
  <c r="B650" i="9"/>
  <c r="A651" i="9"/>
  <c r="B651" i="9"/>
  <c r="A652" i="9"/>
  <c r="B652" i="9"/>
  <c r="A653" i="9"/>
  <c r="B653" i="9"/>
  <c r="A654" i="9"/>
  <c r="B654" i="9"/>
  <c r="A655" i="9"/>
  <c r="B655" i="9"/>
  <c r="A656" i="9"/>
  <c r="B656" i="9"/>
  <c r="A657" i="9"/>
  <c r="B657" i="9"/>
  <c r="A658" i="9"/>
  <c r="B658" i="9"/>
  <c r="A659" i="9"/>
  <c r="B659" i="9"/>
  <c r="A660" i="9"/>
  <c r="B660" i="9"/>
  <c r="A661" i="9"/>
  <c r="B661" i="9"/>
  <c r="A662" i="9"/>
  <c r="B662" i="9"/>
  <c r="A663" i="9"/>
  <c r="B663" i="9"/>
  <c r="A664" i="9"/>
  <c r="B664" i="9"/>
  <c r="A665" i="9"/>
  <c r="B665" i="9"/>
  <c r="A666" i="9"/>
  <c r="B666" i="9"/>
  <c r="A667" i="9"/>
  <c r="B667" i="9"/>
  <c r="A668" i="9"/>
  <c r="B668" i="9"/>
  <c r="A669" i="9"/>
  <c r="B669" i="9"/>
  <c r="A670" i="9"/>
  <c r="B670" i="9"/>
  <c r="A671" i="9"/>
  <c r="B671" i="9"/>
  <c r="A672" i="9"/>
  <c r="B672" i="9"/>
  <c r="A673" i="9"/>
  <c r="B673" i="9"/>
  <c r="A674" i="9"/>
  <c r="B674" i="9"/>
  <c r="A675" i="9"/>
  <c r="B675" i="9"/>
  <c r="A676" i="9"/>
  <c r="B676" i="9"/>
  <c r="A677" i="9"/>
  <c r="B677" i="9"/>
  <c r="A678" i="9"/>
  <c r="B678" i="9"/>
  <c r="A679" i="9"/>
  <c r="B679" i="9"/>
  <c r="A680" i="9"/>
  <c r="B680" i="9"/>
  <c r="A681" i="9"/>
  <c r="B681" i="9"/>
  <c r="A682" i="9"/>
  <c r="B682" i="9"/>
  <c r="A683" i="9"/>
  <c r="B683" i="9"/>
  <c r="A684" i="9"/>
  <c r="B684" i="9"/>
  <c r="A685" i="9"/>
  <c r="B685" i="9"/>
  <c r="A686" i="9"/>
  <c r="B686" i="9"/>
  <c r="A687" i="9"/>
  <c r="B687" i="9"/>
  <c r="A688" i="9"/>
  <c r="B688" i="9"/>
  <c r="A689" i="9"/>
  <c r="B689" i="9"/>
  <c r="A690" i="9"/>
  <c r="B690" i="9"/>
  <c r="A691" i="9"/>
  <c r="B691" i="9"/>
  <c r="A692" i="9"/>
  <c r="B692" i="9"/>
  <c r="A693" i="9"/>
  <c r="B693" i="9"/>
  <c r="A694" i="9"/>
  <c r="B694" i="9"/>
  <c r="A695" i="9"/>
  <c r="B695" i="9"/>
  <c r="A696" i="9"/>
  <c r="B696" i="9"/>
  <c r="A697" i="9"/>
  <c r="B697" i="9"/>
  <c r="A698" i="9"/>
  <c r="B698" i="9"/>
  <c r="A699" i="9"/>
  <c r="B699" i="9"/>
  <c r="A700" i="9"/>
  <c r="B700" i="9"/>
  <c r="A701" i="9"/>
  <c r="B701" i="9"/>
  <c r="A702" i="9"/>
  <c r="B702" i="9"/>
  <c r="A703" i="9"/>
  <c r="B703" i="9"/>
  <c r="A704" i="9"/>
  <c r="B704" i="9"/>
  <c r="A705" i="9"/>
  <c r="B705" i="9"/>
  <c r="A706" i="9"/>
  <c r="B706" i="9"/>
  <c r="A707" i="9"/>
  <c r="B707" i="9"/>
  <c r="A708" i="9"/>
  <c r="B708" i="9"/>
  <c r="A709" i="9"/>
  <c r="B709" i="9"/>
  <c r="A710" i="9"/>
  <c r="B710" i="9"/>
  <c r="A711" i="9"/>
  <c r="B711" i="9"/>
  <c r="A712" i="9"/>
  <c r="B712" i="9"/>
  <c r="A713" i="9"/>
  <c r="B713" i="9"/>
  <c r="A714" i="9"/>
  <c r="B714" i="9"/>
  <c r="A715" i="9"/>
  <c r="B715" i="9"/>
  <c r="A716" i="9"/>
  <c r="B716" i="9"/>
  <c r="A717" i="9"/>
  <c r="B717" i="9"/>
  <c r="A718" i="9"/>
  <c r="B718" i="9"/>
  <c r="A719" i="9"/>
  <c r="B719" i="9"/>
  <c r="A720" i="9"/>
  <c r="B720" i="9"/>
  <c r="A721" i="9"/>
  <c r="B721" i="9"/>
  <c r="A722" i="9"/>
  <c r="B722" i="9"/>
  <c r="A723" i="9"/>
  <c r="B723" i="9"/>
  <c r="A724" i="9"/>
  <c r="B724" i="9"/>
  <c r="A725" i="9"/>
  <c r="B725" i="9"/>
  <c r="A726" i="9"/>
  <c r="B726" i="9"/>
  <c r="A727" i="9"/>
  <c r="B727" i="9"/>
  <c r="A728" i="9"/>
  <c r="B728" i="9"/>
  <c r="A729" i="9"/>
  <c r="B729" i="9"/>
  <c r="A730" i="9"/>
  <c r="B730" i="9"/>
  <c r="A731" i="9"/>
  <c r="B731" i="9"/>
  <c r="A732" i="9"/>
  <c r="B732" i="9"/>
  <c r="A733" i="9"/>
  <c r="B733" i="9"/>
  <c r="A734" i="9"/>
  <c r="B734" i="9"/>
  <c r="A735" i="9"/>
  <c r="B735" i="9"/>
  <c r="A736" i="9"/>
  <c r="B736" i="9"/>
  <c r="A737" i="9"/>
  <c r="B737" i="9"/>
  <c r="A738" i="9"/>
  <c r="B738" i="9"/>
  <c r="A739" i="9"/>
  <c r="B739" i="9"/>
  <c r="A740" i="9"/>
  <c r="B740" i="9"/>
  <c r="A741" i="9"/>
  <c r="B741" i="9"/>
  <c r="A742" i="9"/>
  <c r="B742" i="9"/>
  <c r="A743" i="9"/>
  <c r="B743" i="9"/>
  <c r="A744" i="9"/>
  <c r="B744" i="9"/>
  <c r="A745" i="9"/>
  <c r="B745" i="9"/>
  <c r="A746" i="9"/>
  <c r="B746" i="9"/>
  <c r="A747" i="9"/>
  <c r="B747" i="9"/>
  <c r="A748" i="9"/>
  <c r="B748" i="9"/>
  <c r="A749" i="9"/>
  <c r="B749" i="9"/>
  <c r="A750" i="9"/>
  <c r="B750" i="9"/>
  <c r="A751" i="9"/>
  <c r="B751" i="9"/>
  <c r="A752" i="9"/>
  <c r="B752" i="9"/>
  <c r="A753" i="9"/>
  <c r="B753" i="9"/>
  <c r="A754" i="9"/>
  <c r="B754" i="9"/>
  <c r="A755" i="9"/>
  <c r="B755" i="9"/>
  <c r="A756" i="9"/>
  <c r="B756" i="9"/>
  <c r="A757" i="9"/>
  <c r="B757" i="9"/>
  <c r="A758" i="9"/>
  <c r="B758" i="9"/>
  <c r="A759" i="9"/>
  <c r="B759" i="9"/>
  <c r="A760" i="9"/>
  <c r="B760" i="9"/>
  <c r="A761" i="9"/>
  <c r="B761" i="9"/>
  <c r="A762" i="9"/>
  <c r="B762" i="9"/>
  <c r="A763" i="9"/>
  <c r="B763" i="9"/>
  <c r="A764" i="9"/>
  <c r="B764" i="9"/>
  <c r="A765" i="9"/>
  <c r="B765" i="9"/>
  <c r="A766" i="9"/>
  <c r="B766" i="9"/>
  <c r="A767" i="9"/>
  <c r="B767" i="9"/>
  <c r="A768" i="9"/>
  <c r="B768" i="9"/>
  <c r="A769" i="9"/>
  <c r="B769" i="9"/>
  <c r="A770" i="9"/>
  <c r="B770" i="9"/>
  <c r="A771" i="9"/>
  <c r="B771" i="9"/>
  <c r="A772" i="9"/>
  <c r="B772" i="9"/>
  <c r="A773" i="9"/>
  <c r="B773" i="9"/>
  <c r="A774" i="9"/>
  <c r="B774" i="9"/>
  <c r="A775" i="9"/>
  <c r="B775" i="9"/>
  <c r="A776" i="9"/>
  <c r="B776" i="9"/>
  <c r="A777" i="9"/>
  <c r="B777" i="9"/>
  <c r="A778" i="9"/>
  <c r="B778" i="9"/>
  <c r="A779" i="9"/>
  <c r="B779" i="9"/>
  <c r="A780" i="9"/>
  <c r="B780" i="9"/>
  <c r="A781" i="9"/>
  <c r="B781" i="9"/>
  <c r="A782" i="9"/>
  <c r="B782" i="9"/>
  <c r="A783" i="9"/>
  <c r="B783" i="9"/>
  <c r="A784" i="9"/>
  <c r="B784" i="9"/>
  <c r="A785" i="9"/>
  <c r="B785" i="9"/>
  <c r="A786" i="9"/>
  <c r="B786" i="9"/>
  <c r="A787" i="9"/>
  <c r="B787" i="9"/>
  <c r="A788" i="9"/>
  <c r="B788" i="9"/>
  <c r="A789" i="9"/>
  <c r="B789" i="9"/>
  <c r="A790" i="9"/>
  <c r="B790" i="9"/>
  <c r="A791" i="9"/>
  <c r="B791" i="9"/>
  <c r="A792" i="9"/>
  <c r="B792" i="9"/>
  <c r="A793" i="9"/>
  <c r="B793" i="9"/>
  <c r="A794" i="9"/>
  <c r="B794" i="9"/>
  <c r="A795" i="9"/>
  <c r="B795" i="9"/>
  <c r="A796" i="9"/>
  <c r="B796" i="9"/>
  <c r="A797" i="9"/>
  <c r="B797" i="9"/>
  <c r="A798" i="9"/>
  <c r="B798" i="9"/>
  <c r="A799" i="9"/>
  <c r="B799" i="9"/>
  <c r="A800" i="9"/>
  <c r="B800" i="9"/>
  <c r="A801" i="9"/>
  <c r="B801" i="9"/>
  <c r="A802" i="9"/>
  <c r="B802" i="9"/>
  <c r="A803" i="9"/>
  <c r="B803" i="9"/>
  <c r="A804" i="9"/>
  <c r="B804" i="9"/>
  <c r="A805" i="9"/>
  <c r="B805" i="9"/>
  <c r="A806" i="9"/>
  <c r="B806" i="9"/>
  <c r="A807" i="9"/>
  <c r="B807" i="9"/>
  <c r="A808" i="9"/>
  <c r="B808" i="9"/>
  <c r="A809" i="9"/>
  <c r="B809" i="9"/>
  <c r="A810" i="9"/>
  <c r="B810" i="9"/>
  <c r="A811" i="9"/>
  <c r="B811" i="9"/>
  <c r="A812" i="9"/>
  <c r="B812" i="9"/>
  <c r="A813" i="9"/>
  <c r="B813" i="9"/>
  <c r="A814" i="9"/>
  <c r="B814" i="9"/>
  <c r="A815" i="9"/>
  <c r="B815" i="9"/>
  <c r="A816" i="9"/>
  <c r="B816" i="9"/>
  <c r="A817" i="9"/>
  <c r="B817" i="9"/>
  <c r="A818" i="9"/>
  <c r="B818" i="9"/>
  <c r="A819" i="9"/>
  <c r="B819" i="9"/>
  <c r="A820" i="9"/>
  <c r="B820" i="9"/>
  <c r="A821" i="9"/>
  <c r="B821" i="9"/>
  <c r="A822" i="9"/>
  <c r="B822" i="9"/>
  <c r="A823" i="9"/>
  <c r="B823" i="9"/>
  <c r="A824" i="9"/>
  <c r="B824" i="9"/>
  <c r="A825" i="9"/>
  <c r="B825" i="9"/>
  <c r="A826" i="9"/>
  <c r="B826" i="9"/>
  <c r="A827" i="9"/>
  <c r="B827" i="9"/>
  <c r="A828" i="9"/>
  <c r="B828" i="9"/>
  <c r="A829" i="9"/>
  <c r="B829" i="9"/>
  <c r="A830" i="9"/>
  <c r="B830" i="9"/>
  <c r="A831" i="9"/>
  <c r="B831" i="9"/>
  <c r="A832" i="9"/>
  <c r="B832" i="9"/>
  <c r="A833" i="9"/>
  <c r="B833" i="9"/>
  <c r="A834" i="9"/>
  <c r="B834" i="9"/>
  <c r="A835" i="9"/>
  <c r="B835" i="9"/>
  <c r="A836" i="9"/>
  <c r="B836" i="9"/>
  <c r="A837" i="9"/>
  <c r="B837" i="9"/>
  <c r="A838" i="9"/>
  <c r="B838" i="9"/>
  <c r="A839" i="9"/>
  <c r="B839" i="9"/>
  <c r="A840" i="9"/>
  <c r="B840" i="9"/>
  <c r="A841" i="9"/>
  <c r="B841" i="9"/>
  <c r="A842" i="9"/>
  <c r="B842" i="9"/>
  <c r="A843" i="9"/>
  <c r="B843" i="9"/>
  <c r="A844" i="9"/>
  <c r="B844" i="9"/>
  <c r="A845" i="9"/>
  <c r="B845" i="9"/>
  <c r="A846" i="9"/>
  <c r="B846" i="9"/>
  <c r="A847" i="9"/>
  <c r="B847" i="9"/>
  <c r="A848" i="9"/>
  <c r="B848" i="9"/>
  <c r="A849" i="9"/>
  <c r="B849" i="9"/>
  <c r="A850" i="9"/>
  <c r="B850" i="9"/>
  <c r="A851" i="9"/>
  <c r="B851" i="9"/>
  <c r="A852" i="9"/>
  <c r="B852" i="9"/>
  <c r="A853" i="9"/>
  <c r="B853" i="9"/>
  <c r="A854" i="9"/>
  <c r="B854" i="9"/>
  <c r="A855" i="9"/>
  <c r="B855" i="9"/>
  <c r="A856" i="9"/>
  <c r="B856" i="9"/>
  <c r="A857" i="9"/>
  <c r="B857" i="9"/>
  <c r="A858" i="9"/>
  <c r="B858" i="9"/>
  <c r="A859" i="9"/>
  <c r="B859" i="9"/>
  <c r="A860" i="9"/>
  <c r="B860" i="9"/>
  <c r="A861" i="9"/>
  <c r="B861" i="9"/>
  <c r="A862" i="9"/>
  <c r="B862" i="9"/>
  <c r="A863" i="9"/>
  <c r="B863" i="9"/>
  <c r="A864" i="9"/>
  <c r="B864" i="9"/>
  <c r="A865" i="9"/>
  <c r="B865" i="9"/>
  <c r="A866" i="9"/>
  <c r="B866" i="9"/>
  <c r="A867" i="9"/>
  <c r="B867" i="9"/>
  <c r="A868" i="9"/>
  <c r="B868" i="9"/>
  <c r="A869" i="9"/>
  <c r="B869" i="9"/>
  <c r="A870" i="9"/>
  <c r="B870" i="9"/>
  <c r="A871" i="9"/>
  <c r="B871" i="9"/>
  <c r="A872" i="9"/>
  <c r="B872" i="9"/>
  <c r="A873" i="9"/>
  <c r="B873" i="9"/>
  <c r="A874" i="9"/>
  <c r="B874" i="9"/>
  <c r="A875" i="9"/>
  <c r="B875" i="9"/>
  <c r="A876" i="9"/>
  <c r="B876" i="9"/>
  <c r="A877" i="9"/>
  <c r="B877" i="9"/>
  <c r="A878" i="9"/>
  <c r="B878" i="9"/>
  <c r="A879" i="9"/>
  <c r="B879" i="9"/>
  <c r="A880" i="9"/>
  <c r="B880" i="9"/>
  <c r="A881" i="9"/>
  <c r="B881" i="9"/>
  <c r="A882" i="9"/>
  <c r="B882" i="9"/>
  <c r="A883" i="9"/>
  <c r="B883" i="9"/>
  <c r="A884" i="9"/>
  <c r="B884" i="9"/>
  <c r="A885" i="9"/>
  <c r="B885" i="9"/>
  <c r="A886" i="9"/>
  <c r="B886" i="9"/>
  <c r="A887" i="9"/>
  <c r="B887" i="9"/>
  <c r="A888" i="9"/>
  <c r="B888" i="9"/>
  <c r="A889" i="9"/>
  <c r="B889" i="9"/>
  <c r="A890" i="9"/>
  <c r="B890" i="9"/>
  <c r="A891" i="9"/>
  <c r="B891" i="9"/>
  <c r="A892" i="9"/>
  <c r="B892" i="9"/>
  <c r="A893" i="9"/>
  <c r="B893" i="9"/>
  <c r="A894" i="9"/>
  <c r="B894" i="9"/>
  <c r="A895" i="9"/>
  <c r="B895" i="9"/>
  <c r="A896" i="9"/>
  <c r="B896" i="9"/>
  <c r="A897" i="9"/>
  <c r="B897" i="9"/>
  <c r="A898" i="9"/>
  <c r="B898" i="9"/>
  <c r="A899" i="9"/>
  <c r="B899" i="9"/>
  <c r="A900" i="9"/>
  <c r="B900" i="9"/>
  <c r="A901" i="9"/>
  <c r="B901" i="9"/>
  <c r="A902" i="9"/>
  <c r="B902" i="9"/>
  <c r="A903" i="9"/>
  <c r="B903" i="9"/>
  <c r="A904" i="9"/>
  <c r="B904" i="9"/>
  <c r="A905" i="9"/>
  <c r="B905" i="9"/>
  <c r="A906" i="9"/>
  <c r="B906" i="9"/>
  <c r="A907" i="9"/>
  <c r="B907" i="9"/>
  <c r="A908" i="9"/>
  <c r="B908" i="9"/>
  <c r="A909" i="9"/>
  <c r="B909" i="9"/>
  <c r="A910" i="9"/>
  <c r="B910" i="9"/>
  <c r="A911" i="9"/>
  <c r="B911" i="9"/>
  <c r="A912" i="9"/>
  <c r="B912" i="9"/>
  <c r="A913" i="9"/>
  <c r="B913" i="9"/>
  <c r="A914" i="9"/>
  <c r="B914" i="9"/>
  <c r="A915" i="9"/>
  <c r="B915" i="9"/>
  <c r="A916" i="9"/>
  <c r="B916" i="9"/>
  <c r="A917" i="9"/>
  <c r="B917" i="9"/>
  <c r="A918" i="9"/>
  <c r="B918" i="9"/>
  <c r="A919" i="9"/>
  <c r="B919" i="9"/>
  <c r="A920" i="9"/>
  <c r="B920" i="9"/>
  <c r="A921" i="9"/>
  <c r="B921" i="9"/>
  <c r="A922" i="9"/>
  <c r="B922" i="9"/>
  <c r="A923" i="9"/>
  <c r="B923" i="9"/>
  <c r="A924" i="9"/>
  <c r="B924" i="9"/>
  <c r="A925" i="9"/>
  <c r="B925" i="9"/>
  <c r="A926" i="9"/>
  <c r="B926" i="9"/>
  <c r="A927" i="9"/>
  <c r="B927" i="9"/>
  <c r="A928" i="9"/>
  <c r="B928" i="9"/>
  <c r="A929" i="9"/>
  <c r="B929" i="9"/>
  <c r="A930" i="9"/>
  <c r="B930" i="9"/>
  <c r="A931" i="9"/>
  <c r="B931" i="9"/>
  <c r="A932" i="9"/>
  <c r="B932" i="9"/>
  <c r="A933" i="9"/>
  <c r="B933" i="9"/>
  <c r="A934" i="9"/>
  <c r="B934" i="9"/>
  <c r="A935" i="9"/>
  <c r="B935" i="9"/>
  <c r="A936" i="9"/>
  <c r="B936" i="9"/>
  <c r="A937" i="9"/>
  <c r="B937" i="9"/>
  <c r="A938" i="9"/>
  <c r="B938" i="9"/>
  <c r="A939" i="9"/>
  <c r="B939" i="9"/>
  <c r="A940" i="9"/>
  <c r="B940" i="9"/>
  <c r="A941" i="9"/>
  <c r="B941" i="9"/>
  <c r="A942" i="9"/>
  <c r="B942" i="9"/>
  <c r="A943" i="9"/>
  <c r="B943" i="9"/>
  <c r="A944" i="9"/>
  <c r="B944" i="9"/>
  <c r="A945" i="9"/>
  <c r="B945" i="9"/>
  <c r="A946" i="9"/>
  <c r="B946" i="9"/>
  <c r="A947" i="9"/>
  <c r="B947" i="9"/>
  <c r="A948" i="9"/>
  <c r="B948" i="9"/>
  <c r="A949" i="9"/>
  <c r="B949" i="9"/>
  <c r="A950" i="9"/>
  <c r="B950" i="9"/>
  <c r="A951" i="9"/>
  <c r="B951" i="9"/>
  <c r="A952" i="9"/>
  <c r="B952" i="9"/>
  <c r="A953" i="9"/>
  <c r="B953" i="9"/>
  <c r="A954" i="9"/>
  <c r="B954" i="9"/>
  <c r="A955" i="9"/>
  <c r="B955" i="9"/>
  <c r="A956" i="9"/>
  <c r="B956" i="9"/>
  <c r="A957" i="9"/>
  <c r="B957" i="9"/>
  <c r="A958" i="9"/>
  <c r="B958" i="9"/>
  <c r="A959" i="9"/>
  <c r="B959" i="9"/>
  <c r="A960" i="9"/>
  <c r="B960" i="9"/>
  <c r="A961" i="9"/>
  <c r="B961" i="9"/>
  <c r="A962" i="9"/>
  <c r="B962" i="9"/>
  <c r="A963" i="9"/>
  <c r="B963" i="9"/>
  <c r="A964" i="9"/>
  <c r="B964" i="9"/>
  <c r="A965" i="9"/>
  <c r="B965" i="9"/>
  <c r="A966" i="9"/>
  <c r="B966" i="9"/>
  <c r="A967" i="9"/>
  <c r="B967" i="9"/>
  <c r="A968" i="9"/>
  <c r="B968" i="9"/>
  <c r="A969" i="9"/>
  <c r="B969" i="9"/>
  <c r="A970" i="9"/>
  <c r="B970" i="9"/>
  <c r="A971" i="9"/>
  <c r="B971" i="9"/>
  <c r="A972" i="9"/>
  <c r="B972" i="9"/>
  <c r="A973" i="9"/>
  <c r="B973" i="9"/>
  <c r="A974" i="9"/>
  <c r="B974" i="9"/>
  <c r="A975" i="9"/>
  <c r="B975" i="9"/>
  <c r="A976" i="9"/>
  <c r="B976" i="9"/>
  <c r="A977" i="9"/>
  <c r="B977" i="9"/>
  <c r="A978" i="9"/>
  <c r="B978" i="9"/>
  <c r="A979" i="9"/>
  <c r="B979" i="9"/>
  <c r="A980" i="9"/>
  <c r="B980" i="9"/>
  <c r="A981" i="9"/>
  <c r="B981" i="9"/>
  <c r="A982" i="9"/>
  <c r="B982" i="9"/>
  <c r="A983" i="9"/>
  <c r="B983" i="9"/>
  <c r="A984" i="9"/>
  <c r="B984" i="9"/>
  <c r="A985" i="9"/>
  <c r="B985" i="9"/>
  <c r="A986" i="9"/>
  <c r="B986" i="9"/>
  <c r="A987" i="9"/>
  <c r="B987" i="9"/>
  <c r="A988" i="9"/>
  <c r="B988" i="9"/>
  <c r="A989" i="9"/>
  <c r="B989" i="9"/>
  <c r="A990" i="9"/>
  <c r="B990" i="9"/>
  <c r="A991" i="9"/>
  <c r="B991" i="9"/>
  <c r="A992" i="9"/>
  <c r="B992" i="9"/>
  <c r="A993" i="9"/>
  <c r="B993" i="9"/>
  <c r="A994" i="9"/>
  <c r="B994" i="9"/>
  <c r="A995" i="9"/>
  <c r="B995" i="9"/>
  <c r="A996" i="9"/>
  <c r="B996" i="9"/>
  <c r="A997" i="9"/>
  <c r="B997" i="9"/>
  <c r="A998" i="9"/>
  <c r="B998" i="9"/>
  <c r="A999" i="9"/>
  <c r="B999" i="9"/>
  <c r="A1000" i="9"/>
  <c r="B1000" i="9"/>
  <c r="A1001" i="9"/>
  <c r="B1001" i="9"/>
  <c r="A1002" i="9"/>
  <c r="B1002" i="9"/>
  <c r="A1003" i="9"/>
  <c r="B1003" i="9"/>
  <c r="A1004" i="9"/>
  <c r="B1004" i="9"/>
  <c r="A1005" i="9"/>
  <c r="B1005" i="9"/>
  <c r="A1006" i="9"/>
  <c r="B1006" i="9"/>
  <c r="A1007" i="9"/>
  <c r="B1007" i="9"/>
  <c r="A1008" i="9"/>
  <c r="B1008" i="9"/>
  <c r="A1009" i="9"/>
  <c r="B1009" i="9"/>
  <c r="A1010" i="9"/>
  <c r="B1010" i="9"/>
  <c r="A1011" i="9"/>
  <c r="B1011" i="9"/>
  <c r="A1012" i="9"/>
  <c r="B1012" i="9"/>
  <c r="A1013" i="9"/>
  <c r="B1013" i="9"/>
  <c r="A1014" i="9"/>
  <c r="B1014" i="9"/>
  <c r="A1015" i="9"/>
  <c r="B1015" i="9"/>
  <c r="A1016" i="9"/>
  <c r="B1016" i="9"/>
  <c r="A1017" i="9"/>
  <c r="B1017" i="9"/>
  <c r="A1018" i="9"/>
  <c r="B1018" i="9"/>
  <c r="A1019" i="9"/>
  <c r="B1019" i="9"/>
  <c r="A1020" i="9"/>
  <c r="B1020" i="9"/>
  <c r="A1021" i="9"/>
  <c r="B1021" i="9"/>
  <c r="A1022" i="9"/>
  <c r="B1022" i="9"/>
  <c r="A1023" i="9"/>
  <c r="B1023" i="9"/>
  <c r="A1024" i="9"/>
  <c r="B1024" i="9"/>
  <c r="A1025" i="9"/>
  <c r="B1025" i="9"/>
  <c r="A1026" i="9"/>
  <c r="B1026" i="9"/>
  <c r="A1027" i="9"/>
  <c r="B1027" i="9"/>
  <c r="A1028" i="9"/>
  <c r="B1028" i="9"/>
  <c r="A1029" i="9"/>
  <c r="B1029" i="9"/>
  <c r="A1030" i="9"/>
  <c r="B1030" i="9"/>
  <c r="A1031" i="9"/>
  <c r="B1031" i="9"/>
  <c r="A1032" i="9"/>
  <c r="B1032" i="9"/>
  <c r="A1033" i="9"/>
  <c r="B1033" i="9"/>
  <c r="A1034" i="9"/>
  <c r="B1034" i="9"/>
  <c r="A1035" i="9"/>
  <c r="B1035" i="9"/>
  <c r="A1036" i="9"/>
  <c r="B1036" i="9"/>
  <c r="A1037" i="9"/>
  <c r="B1037" i="9"/>
  <c r="A1038" i="9"/>
  <c r="B1038" i="9"/>
  <c r="A1039" i="9"/>
  <c r="B1039" i="9"/>
  <c r="A1040" i="9"/>
  <c r="B1040" i="9"/>
  <c r="A1041" i="9"/>
  <c r="B1041" i="9"/>
  <c r="A1042" i="9"/>
  <c r="B1042" i="9"/>
  <c r="A1043" i="9"/>
  <c r="B1043" i="9"/>
  <c r="A1044" i="9"/>
  <c r="B1044" i="9"/>
  <c r="A1045" i="9"/>
  <c r="B1045" i="9"/>
  <c r="A1046" i="9"/>
  <c r="B1046" i="9"/>
  <c r="A1047" i="9"/>
  <c r="B1047" i="9"/>
  <c r="A1048" i="9"/>
  <c r="B1048" i="9"/>
  <c r="A1049" i="9"/>
  <c r="B1049" i="9"/>
  <c r="A1050" i="9"/>
  <c r="B1050" i="9"/>
  <c r="A1051" i="9"/>
  <c r="B1051" i="9"/>
  <c r="A1052" i="9"/>
  <c r="B1052" i="9"/>
  <c r="A1053" i="9"/>
  <c r="B1053" i="9"/>
  <c r="A1054" i="9"/>
  <c r="B1054" i="9"/>
  <c r="A1055" i="9"/>
  <c r="B1055" i="9"/>
  <c r="A1056" i="9"/>
  <c r="B1056" i="9"/>
  <c r="A1057" i="9"/>
  <c r="B1057" i="9"/>
  <c r="A1058" i="9"/>
  <c r="B1058" i="9"/>
  <c r="A1059" i="9"/>
  <c r="B1059" i="9"/>
  <c r="A1060" i="9"/>
  <c r="B1060" i="9"/>
  <c r="A1061" i="9"/>
  <c r="B1061" i="9"/>
  <c r="A1062" i="9"/>
  <c r="B1062" i="9"/>
  <c r="A1063" i="9"/>
  <c r="B1063" i="9"/>
  <c r="A1064" i="9"/>
  <c r="B1064" i="9"/>
  <c r="A1065" i="9"/>
  <c r="B1065" i="9"/>
  <c r="A1066" i="9"/>
  <c r="B1066" i="9"/>
  <c r="A1067" i="9"/>
  <c r="B1067" i="9"/>
  <c r="A1068" i="9"/>
  <c r="B1068" i="9"/>
  <c r="A1069" i="9"/>
  <c r="B1069" i="9"/>
  <c r="A1070" i="9"/>
  <c r="B1070" i="9"/>
  <c r="A1071" i="9"/>
  <c r="B1071" i="9"/>
  <c r="A1072" i="9"/>
  <c r="B1072" i="9"/>
  <c r="A1073" i="9"/>
  <c r="B1073" i="9"/>
  <c r="A1074" i="9"/>
  <c r="B1074" i="9"/>
  <c r="A1075" i="9"/>
  <c r="B1075" i="9"/>
  <c r="A1076" i="9"/>
  <c r="B1076" i="9"/>
  <c r="A1077" i="9"/>
  <c r="B1077" i="9"/>
  <c r="A1078" i="9"/>
  <c r="B1078" i="9"/>
  <c r="A1079" i="9"/>
  <c r="B1079" i="9"/>
  <c r="A1080" i="9"/>
  <c r="B1080" i="9"/>
  <c r="A1081" i="9"/>
  <c r="B1081" i="9"/>
  <c r="A1082" i="9"/>
  <c r="B1082" i="9"/>
  <c r="A1083" i="9"/>
  <c r="B1083" i="9"/>
  <c r="A1084" i="9"/>
  <c r="B1084" i="9"/>
  <c r="A1085" i="9"/>
  <c r="B1085" i="9"/>
  <c r="A1086" i="9"/>
  <c r="B1086" i="9"/>
  <c r="A1087" i="9"/>
  <c r="B1087" i="9"/>
  <c r="A1088" i="9"/>
  <c r="B1088" i="9"/>
  <c r="A1089" i="9"/>
  <c r="B1089" i="9"/>
  <c r="A1090" i="9"/>
  <c r="B1090" i="9"/>
  <c r="A1091" i="9"/>
  <c r="B1091" i="9"/>
  <c r="A1092" i="9"/>
  <c r="B1092" i="9"/>
  <c r="A1093" i="9"/>
  <c r="B1093" i="9"/>
  <c r="A1094" i="9"/>
  <c r="B1094" i="9"/>
  <c r="A1095" i="9"/>
  <c r="B1095" i="9"/>
  <c r="A1096" i="9"/>
  <c r="B1096" i="9"/>
  <c r="A1097" i="9"/>
  <c r="B1097" i="9"/>
  <c r="A1098" i="9"/>
  <c r="B1098" i="9"/>
  <c r="A1099" i="9"/>
  <c r="B1099" i="9"/>
  <c r="A1100" i="9"/>
  <c r="B1100" i="9"/>
  <c r="A1101" i="9"/>
  <c r="B1101" i="9"/>
  <c r="A1102" i="9"/>
  <c r="B1102" i="9"/>
  <c r="A1103" i="9"/>
  <c r="B1103" i="9"/>
  <c r="A1104" i="9"/>
  <c r="B1104" i="9"/>
  <c r="A1105" i="9"/>
  <c r="B1105" i="9"/>
  <c r="A1106" i="9"/>
  <c r="B1106" i="9"/>
  <c r="A1107" i="9"/>
  <c r="B1107" i="9"/>
  <c r="A1108" i="9"/>
  <c r="B1108" i="9"/>
  <c r="A1109" i="9"/>
  <c r="B1109" i="9"/>
  <c r="A1110" i="9"/>
  <c r="B1110" i="9"/>
  <c r="A1111" i="9"/>
  <c r="B1111" i="9"/>
  <c r="A1112" i="9"/>
  <c r="B1112" i="9"/>
  <c r="A1113" i="9"/>
  <c r="B1113" i="9"/>
  <c r="A1114" i="9"/>
  <c r="B1114" i="9"/>
  <c r="A1115" i="9"/>
  <c r="B1115" i="9"/>
  <c r="A1116" i="9"/>
  <c r="B1116" i="9"/>
  <c r="A1117" i="9"/>
  <c r="B1117" i="9"/>
  <c r="A1118" i="9"/>
  <c r="B1118" i="9"/>
  <c r="A1119" i="9"/>
  <c r="B1119" i="9"/>
  <c r="A1120" i="9"/>
  <c r="B1120" i="9"/>
  <c r="A1121" i="9"/>
  <c r="B1121" i="9"/>
  <c r="A1122" i="9"/>
  <c r="B1122" i="9"/>
  <c r="A1123" i="9"/>
  <c r="B1123" i="9"/>
  <c r="A1124" i="9"/>
  <c r="B1124" i="9"/>
  <c r="A1125" i="9"/>
  <c r="B1125" i="9"/>
  <c r="A1126" i="9"/>
  <c r="B1126" i="9"/>
  <c r="A1127" i="9"/>
  <c r="B1127" i="9"/>
  <c r="A1128" i="9"/>
  <c r="B1128" i="9"/>
  <c r="A1129" i="9"/>
  <c r="B1129" i="9"/>
  <c r="A1130" i="9"/>
  <c r="B1130" i="9"/>
  <c r="A1131" i="9"/>
  <c r="B1131" i="9"/>
  <c r="A1132" i="9"/>
  <c r="B1132" i="9"/>
  <c r="A1133" i="9"/>
  <c r="B1133" i="9"/>
  <c r="A1134" i="9"/>
  <c r="B1134" i="9"/>
  <c r="A1135" i="9"/>
  <c r="B1135" i="9"/>
  <c r="A1136" i="9"/>
  <c r="B1136" i="9"/>
  <c r="A1137" i="9"/>
  <c r="B1137" i="9"/>
  <c r="A1138" i="9"/>
  <c r="B1138" i="9"/>
  <c r="A1139" i="9"/>
  <c r="B1139" i="9"/>
  <c r="A1140" i="9"/>
  <c r="B1140" i="9"/>
  <c r="A1141" i="9"/>
  <c r="B1141" i="9"/>
  <c r="A1142" i="9"/>
  <c r="B1142" i="9"/>
  <c r="A1143" i="9"/>
  <c r="B1143" i="9"/>
  <c r="A1144" i="9"/>
  <c r="B1144" i="9"/>
  <c r="A1145" i="9"/>
  <c r="B1145" i="9"/>
  <c r="A1146" i="9"/>
  <c r="B1146" i="9"/>
  <c r="A1147" i="9"/>
  <c r="B1147" i="9"/>
  <c r="A1148" i="9"/>
  <c r="B1148" i="9"/>
  <c r="A1149" i="9"/>
  <c r="B1149" i="9"/>
  <c r="A1150" i="9"/>
  <c r="B1150" i="9"/>
  <c r="A1151" i="9"/>
  <c r="B1151" i="9"/>
  <c r="A1152" i="9"/>
  <c r="B1152" i="9"/>
  <c r="A1153" i="9"/>
  <c r="B1153" i="9"/>
  <c r="A1154" i="9"/>
  <c r="B1154" i="9"/>
  <c r="A1155" i="9"/>
  <c r="B1155" i="9"/>
  <c r="A1156" i="9"/>
  <c r="B1156" i="9"/>
  <c r="A1157" i="9"/>
  <c r="B1157" i="9"/>
  <c r="A1158" i="9"/>
  <c r="B1158" i="9"/>
  <c r="A1159" i="9"/>
  <c r="B1159" i="9"/>
  <c r="A1160" i="9"/>
  <c r="B1160" i="9"/>
  <c r="A1161" i="9"/>
  <c r="B1161" i="9"/>
  <c r="A1162" i="9"/>
  <c r="B1162" i="9"/>
  <c r="A1163" i="9"/>
  <c r="B1163" i="9"/>
  <c r="A1164" i="9"/>
  <c r="B1164" i="9"/>
  <c r="A1165" i="9"/>
  <c r="B1165" i="9"/>
  <c r="A1166" i="9"/>
  <c r="B1166" i="9"/>
  <c r="A1167" i="9"/>
  <c r="B1167" i="9"/>
  <c r="A1168" i="9"/>
  <c r="B1168" i="9"/>
  <c r="A1169" i="9"/>
  <c r="B1169" i="9"/>
  <c r="A1170" i="9"/>
  <c r="B1170" i="9"/>
  <c r="A1171" i="9"/>
  <c r="B1171" i="9"/>
  <c r="A1172" i="9"/>
  <c r="B1172" i="9"/>
  <c r="A1173" i="9"/>
  <c r="B1173" i="9"/>
  <c r="A1174" i="9"/>
  <c r="B1174" i="9"/>
  <c r="A1175" i="9"/>
  <c r="B1175" i="9"/>
  <c r="A1176" i="9"/>
  <c r="B1176" i="9"/>
  <c r="A1177" i="9"/>
  <c r="B1177" i="9"/>
  <c r="A1178" i="9"/>
  <c r="B1178" i="9"/>
  <c r="A1179" i="9"/>
  <c r="B1179" i="9"/>
  <c r="A1180" i="9"/>
  <c r="B1180" i="9"/>
  <c r="A1181" i="9"/>
  <c r="B1181" i="9"/>
  <c r="A1182" i="9"/>
  <c r="B1182" i="9"/>
  <c r="A1183" i="9"/>
  <c r="B1183" i="9"/>
  <c r="A1184" i="9"/>
  <c r="B1184" i="9"/>
  <c r="A1185" i="9"/>
  <c r="B1185" i="9"/>
  <c r="A1186" i="9"/>
  <c r="B1186" i="9"/>
  <c r="A1187" i="9"/>
  <c r="B1187" i="9"/>
  <c r="A1188" i="9"/>
  <c r="B1188" i="9"/>
  <c r="A1189" i="9"/>
  <c r="B1189" i="9"/>
  <c r="A1190" i="9"/>
  <c r="B1190" i="9"/>
  <c r="A1191" i="9"/>
  <c r="B1191" i="9"/>
  <c r="A1192" i="9"/>
  <c r="B1192" i="9"/>
  <c r="A1193" i="9"/>
  <c r="B1193" i="9"/>
  <c r="A1194" i="9"/>
  <c r="B1194" i="9"/>
  <c r="A1195" i="9"/>
  <c r="B1195" i="9"/>
  <c r="A1196" i="9"/>
  <c r="B1196" i="9"/>
  <c r="A1197" i="9"/>
  <c r="B1197" i="9"/>
  <c r="A1198" i="9"/>
  <c r="B1198" i="9"/>
  <c r="A1199" i="9"/>
  <c r="B1199" i="9"/>
  <c r="A1200" i="9"/>
  <c r="B1200" i="9"/>
  <c r="A1201" i="9"/>
  <c r="B1201" i="9"/>
  <c r="A1202" i="9"/>
  <c r="B1202" i="9"/>
  <c r="A1203" i="9"/>
  <c r="B1203" i="9"/>
  <c r="A1204" i="9"/>
  <c r="B1204" i="9"/>
  <c r="A1205" i="9"/>
  <c r="B1205" i="9"/>
  <c r="A1206" i="9"/>
  <c r="B1206" i="9"/>
  <c r="A1207" i="9"/>
  <c r="B1207" i="9"/>
  <c r="A1208" i="9"/>
  <c r="B1208" i="9"/>
  <c r="A1209" i="9"/>
  <c r="B1209" i="9"/>
  <c r="A1210" i="9"/>
  <c r="B1210" i="9"/>
  <c r="A1211" i="9"/>
  <c r="B1211" i="9"/>
  <c r="A1212" i="9"/>
  <c r="B1212" i="9"/>
  <c r="A1213" i="9"/>
  <c r="B1213" i="9"/>
  <c r="A1214" i="9"/>
  <c r="B1214" i="9"/>
  <c r="A1215" i="9"/>
  <c r="B1215" i="9"/>
  <c r="A1216" i="9"/>
  <c r="B1216" i="9"/>
  <c r="A1217" i="9"/>
  <c r="B1217" i="9"/>
  <c r="A1218" i="9"/>
  <c r="B1218" i="9"/>
  <c r="A1219" i="9"/>
  <c r="B1219" i="9"/>
  <c r="A1220" i="9"/>
  <c r="B1220" i="9"/>
  <c r="A1221" i="9"/>
  <c r="B1221" i="9"/>
  <c r="A1222" i="9"/>
  <c r="B1222" i="9"/>
  <c r="A1223" i="9"/>
  <c r="B1223" i="9"/>
  <c r="A1224" i="9"/>
  <c r="B1224" i="9"/>
  <c r="A1225" i="9"/>
  <c r="B1225" i="9"/>
  <c r="A1226" i="9"/>
  <c r="B1226" i="9"/>
  <c r="A1227" i="9"/>
  <c r="B1227" i="9"/>
  <c r="A1228" i="9"/>
  <c r="B1228" i="9"/>
  <c r="A1229" i="9"/>
  <c r="B1229" i="9"/>
  <c r="A1230" i="9"/>
  <c r="B1230" i="9"/>
  <c r="A1231" i="9"/>
  <c r="B1231" i="9"/>
  <c r="A1232" i="9"/>
  <c r="B1232" i="9"/>
  <c r="A1233" i="9"/>
  <c r="B1233" i="9"/>
  <c r="A1234" i="9"/>
  <c r="B1234" i="9"/>
  <c r="A1235" i="9"/>
  <c r="B1235" i="9"/>
  <c r="A1236" i="9"/>
  <c r="B1236" i="9"/>
  <c r="A1237" i="9"/>
  <c r="B1237" i="9"/>
  <c r="A1238" i="9"/>
  <c r="B1238" i="9"/>
  <c r="A1239" i="9"/>
  <c r="B1239" i="9"/>
  <c r="A1240" i="9"/>
  <c r="B1240" i="9"/>
  <c r="A1241" i="9"/>
  <c r="B1241" i="9"/>
  <c r="A1242" i="9"/>
  <c r="B1242" i="9"/>
  <c r="A1243" i="9"/>
  <c r="B1243" i="9"/>
  <c r="A1244" i="9"/>
  <c r="B1244" i="9"/>
  <c r="A1245" i="9"/>
  <c r="B1245" i="9"/>
  <c r="A1246" i="9"/>
  <c r="B1246" i="9"/>
  <c r="A1247" i="9"/>
  <c r="B1247" i="9"/>
  <c r="A1248" i="9"/>
  <c r="B1248" i="9"/>
  <c r="A1249" i="9"/>
  <c r="B1249" i="9"/>
  <c r="A1250" i="9"/>
  <c r="B1250" i="9"/>
  <c r="A1251" i="9"/>
  <c r="B1251" i="9"/>
  <c r="A1252" i="9"/>
  <c r="B1252" i="9"/>
  <c r="A1253" i="9"/>
  <c r="B1253" i="9"/>
  <c r="A1254" i="9"/>
  <c r="B1254" i="9"/>
  <c r="A1255" i="9"/>
  <c r="B1255" i="9"/>
  <c r="A1256" i="9"/>
  <c r="B1256" i="9"/>
  <c r="A1257" i="9"/>
  <c r="B1257" i="9"/>
  <c r="A1258" i="9"/>
  <c r="B1258" i="9"/>
  <c r="A1259" i="9"/>
  <c r="B1259" i="9"/>
  <c r="A1260" i="9"/>
  <c r="B1260" i="9"/>
  <c r="A1261" i="9"/>
  <c r="B1261" i="9"/>
  <c r="A1262" i="9"/>
  <c r="B1262" i="9"/>
  <c r="A1263" i="9"/>
  <c r="B1263" i="9"/>
  <c r="A1264" i="9"/>
  <c r="B1264" i="9"/>
  <c r="A1265" i="9"/>
  <c r="B1265" i="9"/>
  <c r="A1266" i="9"/>
  <c r="B1266" i="9"/>
  <c r="A1267" i="9"/>
  <c r="B1267" i="9"/>
  <c r="A1268" i="9"/>
  <c r="B1268" i="9"/>
  <c r="A1269" i="9"/>
  <c r="B1269" i="9"/>
  <c r="A1270" i="9"/>
  <c r="B1270" i="9"/>
  <c r="A1271" i="9"/>
  <c r="B1271" i="9"/>
  <c r="A1272" i="9"/>
  <c r="B1272" i="9"/>
  <c r="A1273" i="9"/>
  <c r="B1273" i="9"/>
  <c r="A1274" i="9"/>
  <c r="B1274" i="9"/>
  <c r="A1275" i="9"/>
  <c r="B1275" i="9"/>
  <c r="A1276" i="9"/>
  <c r="B1276" i="9"/>
  <c r="A1277" i="9"/>
  <c r="B1277" i="9"/>
  <c r="A1278" i="9"/>
  <c r="B1278" i="9"/>
  <c r="A1279" i="9"/>
  <c r="B1279" i="9"/>
  <c r="A1280" i="9"/>
  <c r="B1280" i="9"/>
  <c r="A1281" i="9"/>
  <c r="B1281" i="9"/>
  <c r="A1282" i="9"/>
  <c r="B1282" i="9"/>
  <c r="A1283" i="9"/>
  <c r="B1283" i="9"/>
  <c r="A1284" i="9"/>
  <c r="B1284" i="9"/>
  <c r="A1285" i="9"/>
  <c r="B1285" i="9"/>
  <c r="A1286" i="9"/>
  <c r="B1286" i="9"/>
  <c r="A1287" i="9"/>
  <c r="B1287" i="9"/>
  <c r="A1288" i="9"/>
  <c r="B1288" i="9"/>
  <c r="A1289" i="9"/>
  <c r="B1289" i="9"/>
  <c r="A1290" i="9"/>
  <c r="B1290" i="9"/>
  <c r="A1291" i="9"/>
  <c r="B1291" i="9"/>
  <c r="A1292" i="9"/>
  <c r="B1292" i="9"/>
  <c r="A1293" i="9"/>
  <c r="B1293" i="9"/>
  <c r="A1294" i="9"/>
  <c r="B1294" i="9"/>
  <c r="A1295" i="9"/>
  <c r="B1295" i="9"/>
  <c r="A1296" i="9"/>
  <c r="B1296" i="9"/>
  <c r="A1297" i="9"/>
  <c r="B1297" i="9"/>
  <c r="A1298" i="9"/>
  <c r="B1298" i="9"/>
  <c r="A1299" i="9"/>
  <c r="B1299" i="9"/>
  <c r="A1300" i="9"/>
  <c r="B1300" i="9"/>
  <c r="A1301" i="9"/>
  <c r="B1301" i="9"/>
  <c r="A1302" i="9"/>
  <c r="B1302" i="9"/>
  <c r="A1303" i="9"/>
  <c r="B1303" i="9"/>
  <c r="A1304" i="9"/>
  <c r="B1304" i="9"/>
  <c r="A1305" i="9"/>
  <c r="B1305" i="9"/>
  <c r="A1306" i="9"/>
  <c r="B1306" i="9"/>
  <c r="A1307" i="9"/>
  <c r="B1307" i="9"/>
  <c r="A1308" i="9"/>
  <c r="B1308" i="9"/>
  <c r="A1309" i="9"/>
  <c r="B1309" i="9"/>
  <c r="A1310" i="9"/>
  <c r="B1310" i="9"/>
  <c r="A1311" i="9"/>
  <c r="B1311" i="9"/>
  <c r="A1312" i="9"/>
  <c r="B1312" i="9"/>
  <c r="A1313" i="9"/>
  <c r="B1313" i="9"/>
  <c r="A1314" i="9"/>
  <c r="B1314" i="9"/>
  <c r="A1315" i="9"/>
  <c r="B1315" i="9"/>
  <c r="A1316" i="9"/>
  <c r="B1316" i="9"/>
  <c r="A1317" i="9"/>
  <c r="B1317" i="9"/>
  <c r="A1318" i="9"/>
  <c r="B1318" i="9"/>
  <c r="A1319" i="9"/>
  <c r="B1319" i="9"/>
  <c r="A1320" i="9"/>
  <c r="B1320" i="9"/>
  <c r="A1321" i="9"/>
  <c r="B1321" i="9"/>
  <c r="A1322" i="9"/>
  <c r="B1322" i="9"/>
  <c r="A1323" i="9"/>
  <c r="B1323" i="9"/>
  <c r="A1324" i="9"/>
  <c r="B1324" i="9"/>
  <c r="A1325" i="9"/>
  <c r="B1325" i="9"/>
  <c r="A1326" i="9"/>
  <c r="B1326" i="9"/>
  <c r="A1327" i="9"/>
  <c r="B1327" i="9"/>
  <c r="A1328" i="9"/>
  <c r="B1328" i="9"/>
  <c r="A1329" i="9"/>
  <c r="B1329" i="9"/>
  <c r="A1330" i="9"/>
  <c r="B1330" i="9"/>
  <c r="A1331" i="9"/>
  <c r="B1331" i="9"/>
  <c r="A1332" i="9"/>
  <c r="B1332" i="9"/>
  <c r="A1333" i="9"/>
  <c r="B1333" i="9"/>
  <c r="A1334" i="9"/>
  <c r="B1334" i="9"/>
  <c r="A1335" i="9"/>
  <c r="B1335" i="9"/>
  <c r="A1336" i="9"/>
  <c r="B1336" i="9"/>
  <c r="A1337" i="9"/>
  <c r="B1337" i="9"/>
  <c r="A1338" i="9"/>
  <c r="B1338" i="9"/>
  <c r="A1339" i="9"/>
  <c r="B1339" i="9"/>
  <c r="A1340" i="9"/>
  <c r="B1340" i="9"/>
  <c r="A1341" i="9"/>
  <c r="B1341" i="9"/>
  <c r="A1342" i="9"/>
  <c r="B1342" i="9"/>
  <c r="A1343" i="9"/>
  <c r="B1343" i="9"/>
  <c r="A1344" i="9"/>
  <c r="B1344" i="9"/>
  <c r="A1345" i="9"/>
  <c r="B1345" i="9"/>
  <c r="A1346" i="9"/>
  <c r="B1346" i="9"/>
  <c r="A1347" i="9"/>
  <c r="B1347" i="9"/>
  <c r="A1348" i="9"/>
  <c r="B1348" i="9"/>
  <c r="A1349" i="9"/>
  <c r="B1349" i="9"/>
  <c r="A1350" i="9"/>
  <c r="B1350" i="9"/>
  <c r="A1351" i="9"/>
  <c r="B1351" i="9"/>
  <c r="A1352" i="9"/>
  <c r="B1352" i="9"/>
  <c r="A1353" i="9"/>
  <c r="B1353" i="9"/>
  <c r="A1354" i="9"/>
  <c r="B1354" i="9"/>
  <c r="A1355" i="9"/>
  <c r="B1355" i="9"/>
  <c r="A1356" i="9"/>
  <c r="B1356" i="9"/>
  <c r="A1357" i="9"/>
  <c r="B1357" i="9"/>
  <c r="A1358" i="9"/>
  <c r="B1358" i="9"/>
  <c r="A1359" i="9"/>
  <c r="B1359" i="9"/>
  <c r="A1360" i="9"/>
  <c r="B1360" i="9"/>
  <c r="A1361" i="9"/>
  <c r="B1361" i="9"/>
  <c r="A1362" i="9"/>
  <c r="B1362" i="9"/>
  <c r="A1363" i="9"/>
  <c r="B1363" i="9"/>
  <c r="A1364" i="9"/>
  <c r="B1364" i="9"/>
  <c r="A1365" i="9"/>
  <c r="B1365" i="9"/>
  <c r="A1366" i="9"/>
  <c r="B1366" i="9"/>
  <c r="A1367" i="9"/>
  <c r="B1367" i="9"/>
  <c r="A1368" i="9"/>
  <c r="B1368" i="9"/>
  <c r="A1369" i="9"/>
  <c r="B1369" i="9"/>
  <c r="A1370" i="9"/>
  <c r="B1370" i="9"/>
  <c r="A1371" i="9"/>
  <c r="B1371" i="9"/>
  <c r="A1372" i="9"/>
  <c r="B1372" i="9"/>
  <c r="A1373" i="9"/>
  <c r="B1373" i="9"/>
  <c r="A1374" i="9"/>
  <c r="B1374" i="9"/>
  <c r="A1375" i="9"/>
  <c r="B1375" i="9"/>
  <c r="A1376" i="9"/>
  <c r="B1376" i="9"/>
  <c r="A1377" i="9"/>
  <c r="B1377" i="9"/>
  <c r="A1378" i="9"/>
  <c r="B1378" i="9"/>
  <c r="A1379" i="9"/>
  <c r="B1379" i="9"/>
  <c r="A1380" i="9"/>
  <c r="B1380" i="9"/>
  <c r="A1381" i="9"/>
  <c r="B1381" i="9"/>
  <c r="A1382" i="9"/>
  <c r="B1382" i="9"/>
  <c r="A1383" i="9"/>
  <c r="B1383" i="9"/>
  <c r="A1384" i="9"/>
  <c r="B1384" i="9"/>
  <c r="A1385" i="9"/>
  <c r="B1385" i="9"/>
  <c r="A1386" i="9"/>
  <c r="B1386" i="9"/>
  <c r="A1387" i="9"/>
  <c r="B1387" i="9"/>
  <c r="A1388" i="9"/>
  <c r="B1388" i="9"/>
  <c r="A1389" i="9"/>
  <c r="B1389" i="9"/>
  <c r="A1390" i="9"/>
  <c r="B1390" i="9"/>
  <c r="A1391" i="9"/>
  <c r="B1391" i="9"/>
  <c r="A1392" i="9"/>
  <c r="B1392" i="9"/>
  <c r="A1393" i="9"/>
  <c r="B1393" i="9"/>
  <c r="A1394" i="9"/>
  <c r="B1394" i="9"/>
  <c r="A1395" i="9"/>
  <c r="B1395" i="9"/>
  <c r="A1396" i="9"/>
  <c r="B1396" i="9"/>
  <c r="A1397" i="9"/>
  <c r="B1397" i="9"/>
  <c r="A1398" i="9"/>
  <c r="B1398" i="9"/>
  <c r="A1399" i="9"/>
  <c r="B1399" i="9"/>
  <c r="A1400" i="9"/>
  <c r="B1400" i="9"/>
  <c r="A1401" i="9"/>
  <c r="B1401" i="9"/>
  <c r="A1402" i="9"/>
  <c r="B1402" i="9"/>
  <c r="A1403" i="9"/>
  <c r="B1403" i="9"/>
  <c r="A1404" i="9"/>
  <c r="B1404" i="9"/>
  <c r="A1405" i="9"/>
  <c r="B1405" i="9"/>
  <c r="A1406" i="9"/>
  <c r="B1406" i="9"/>
  <c r="A1407" i="9"/>
  <c r="B1407" i="9"/>
  <c r="A1408" i="9"/>
  <c r="B1408" i="9"/>
  <c r="A1409" i="9"/>
  <c r="B1409" i="9"/>
  <c r="A1410" i="9"/>
  <c r="B1410" i="9"/>
  <c r="A1411" i="9"/>
  <c r="B1411" i="9"/>
  <c r="A1412" i="9"/>
  <c r="B1412" i="9"/>
  <c r="A1413" i="9"/>
  <c r="B1413" i="9"/>
  <c r="A1414" i="9"/>
  <c r="B1414" i="9"/>
  <c r="A1415" i="9"/>
  <c r="B1415" i="9"/>
  <c r="A1416" i="9"/>
  <c r="B1416" i="9"/>
  <c r="A1417" i="9"/>
  <c r="B1417" i="9"/>
  <c r="A1418" i="9"/>
  <c r="B1418" i="9"/>
  <c r="A1419" i="9"/>
  <c r="B1419" i="9"/>
  <c r="A1420" i="9"/>
  <c r="B1420" i="9"/>
  <c r="A1421" i="9"/>
  <c r="B1421" i="9"/>
  <c r="A1422" i="9"/>
  <c r="B1422" i="9"/>
  <c r="A1423" i="9"/>
  <c r="B1423" i="9"/>
  <c r="A1424" i="9"/>
  <c r="B1424" i="9"/>
  <c r="A1425" i="9"/>
  <c r="B1425" i="9"/>
  <c r="A1426" i="9"/>
  <c r="B1426" i="9"/>
  <c r="A1427" i="9"/>
  <c r="B1427" i="9"/>
  <c r="A1428" i="9"/>
  <c r="B1428" i="9"/>
  <c r="A1429" i="9"/>
  <c r="B1429" i="9"/>
  <c r="A1430" i="9"/>
  <c r="B1430" i="9"/>
  <c r="A1431" i="9"/>
  <c r="B1431" i="9"/>
  <c r="A1432" i="9"/>
  <c r="B1432" i="9"/>
  <c r="A1433" i="9"/>
  <c r="B1433" i="9"/>
  <c r="A1434" i="9"/>
  <c r="B1434" i="9"/>
  <c r="A1435" i="9"/>
  <c r="B1435" i="9"/>
  <c r="A1436" i="9"/>
  <c r="B1436" i="9"/>
  <c r="A1437" i="9"/>
  <c r="B1437" i="9"/>
  <c r="A1438" i="9"/>
  <c r="B1438" i="9"/>
  <c r="A1439" i="9"/>
  <c r="B1439" i="9"/>
  <c r="A1440" i="9"/>
  <c r="B1440" i="9"/>
  <c r="A1441" i="9"/>
  <c r="B1441" i="9"/>
  <c r="A1442" i="9"/>
  <c r="B1442" i="9"/>
  <c r="A1443" i="9"/>
  <c r="B1443" i="9"/>
  <c r="A1444" i="9"/>
  <c r="B1444" i="9"/>
  <c r="A1445" i="9"/>
  <c r="B1445" i="9"/>
  <c r="A1446" i="9"/>
  <c r="B1446" i="9"/>
  <c r="A1447" i="9"/>
  <c r="B1447" i="9"/>
  <c r="A1448" i="9"/>
  <c r="B1448" i="9"/>
  <c r="A1449" i="9"/>
  <c r="B1449" i="9"/>
  <c r="A1450" i="9"/>
  <c r="B1450" i="9"/>
  <c r="A1451" i="9"/>
  <c r="B1451" i="9"/>
  <c r="A1452" i="9"/>
  <c r="B1452" i="9"/>
  <c r="A1453" i="9"/>
  <c r="B1453" i="9"/>
  <c r="A1454" i="9"/>
  <c r="B1454" i="9"/>
  <c r="A1455" i="9"/>
  <c r="B1455" i="9"/>
  <c r="A1456" i="9"/>
  <c r="B1456" i="9"/>
  <c r="A1457" i="9"/>
  <c r="B1457" i="9"/>
  <c r="A1458" i="9"/>
  <c r="B1458" i="9"/>
  <c r="A1459" i="9"/>
  <c r="B1459" i="9"/>
  <c r="A1460" i="9"/>
  <c r="B1460" i="9"/>
  <c r="A1461" i="9"/>
  <c r="B1461" i="9"/>
  <c r="A1462" i="9"/>
  <c r="B1462" i="9"/>
  <c r="A1463" i="9"/>
  <c r="B1463" i="9"/>
  <c r="A1464" i="9"/>
  <c r="B1464" i="9"/>
  <c r="A1465" i="9"/>
  <c r="B1465" i="9"/>
  <c r="A1466" i="9"/>
  <c r="B1466" i="9"/>
  <c r="A1467" i="9"/>
  <c r="B1467" i="9"/>
  <c r="A1468" i="9"/>
  <c r="B1468" i="9"/>
  <c r="A1469" i="9"/>
  <c r="B1469" i="9"/>
  <c r="A1470" i="9"/>
  <c r="B1470" i="9"/>
  <c r="A1471" i="9"/>
  <c r="B1471" i="9"/>
  <c r="A1472" i="9"/>
  <c r="B1472" i="9"/>
  <c r="A1473" i="9"/>
  <c r="B1473" i="9"/>
  <c r="A1474" i="9"/>
  <c r="B1474" i="9"/>
  <c r="A1475" i="9"/>
  <c r="B1475" i="9"/>
  <c r="A1476" i="9"/>
  <c r="B1476" i="9"/>
  <c r="A1477" i="9"/>
  <c r="B1477" i="9"/>
  <c r="A1478" i="9"/>
  <c r="B1478" i="9"/>
  <c r="A1479" i="9"/>
  <c r="B1479" i="9"/>
  <c r="A1480" i="9"/>
  <c r="B1480" i="9"/>
  <c r="A1481" i="9"/>
  <c r="B1481" i="9"/>
  <c r="A1482" i="9"/>
  <c r="B1482" i="9"/>
  <c r="A1483" i="9"/>
  <c r="B1483" i="9"/>
  <c r="A1484" i="9"/>
  <c r="B1484" i="9"/>
  <c r="A1485" i="9"/>
  <c r="B1485" i="9"/>
  <c r="A1486" i="9"/>
  <c r="B1486" i="9"/>
  <c r="A1487" i="9"/>
  <c r="B1487" i="9"/>
  <c r="A1488" i="9"/>
  <c r="B1488" i="9"/>
  <c r="A1489" i="9"/>
  <c r="B1489" i="9"/>
  <c r="A1490" i="9"/>
  <c r="B1490" i="9"/>
  <c r="A1491" i="9"/>
  <c r="B1491" i="9"/>
  <c r="A1492" i="9"/>
  <c r="B1492" i="9"/>
  <c r="A1493" i="9"/>
  <c r="B1493" i="9"/>
  <c r="A1494" i="9"/>
  <c r="B1494" i="9"/>
  <c r="A1495" i="9"/>
  <c r="B1495" i="9"/>
  <c r="A1496" i="9"/>
  <c r="B1496" i="9"/>
  <c r="A1497" i="9"/>
  <c r="B1497" i="9"/>
  <c r="A1498" i="9"/>
  <c r="B1498" i="9"/>
  <c r="A1499" i="9"/>
  <c r="B1499" i="9"/>
  <c r="A1500" i="9"/>
  <c r="B1500" i="9"/>
  <c r="A1501" i="9"/>
  <c r="B1501" i="9"/>
  <c r="A1502" i="9"/>
  <c r="B1502" i="9"/>
  <c r="A1503" i="9"/>
  <c r="B1503" i="9"/>
  <c r="A1504" i="9"/>
  <c r="B1504" i="9"/>
  <c r="A1505" i="9"/>
  <c r="B1505" i="9"/>
  <c r="A1506" i="9"/>
  <c r="B1506" i="9"/>
  <c r="A1507" i="9"/>
  <c r="B1507" i="9"/>
  <c r="A1508" i="9"/>
  <c r="B1508" i="9"/>
  <c r="A1509" i="9"/>
  <c r="B1509" i="9"/>
  <c r="A1510" i="9"/>
  <c r="B1510" i="9"/>
  <c r="A1511" i="9"/>
  <c r="B1511" i="9"/>
  <c r="A1512" i="9"/>
  <c r="B1512" i="9"/>
  <c r="A1513" i="9"/>
  <c r="B1513" i="9"/>
  <c r="A1514" i="9"/>
  <c r="B1514" i="9"/>
  <c r="A1515" i="9"/>
  <c r="B1515" i="9"/>
  <c r="A1516" i="9"/>
  <c r="B1516" i="9"/>
  <c r="A1517" i="9"/>
  <c r="B1517" i="9"/>
  <c r="A1518" i="9"/>
  <c r="B1518" i="9"/>
  <c r="A1519" i="9"/>
  <c r="B1519" i="9"/>
  <c r="A1520" i="9"/>
  <c r="B1520" i="9"/>
  <c r="A1521" i="9"/>
  <c r="B1521" i="9"/>
  <c r="A1522" i="9"/>
  <c r="B1522" i="9"/>
  <c r="A1523" i="9"/>
  <c r="B1523" i="9"/>
  <c r="A1524" i="9"/>
  <c r="B1524" i="9"/>
  <c r="A1525" i="9"/>
  <c r="B1525" i="9"/>
  <c r="A1526" i="9"/>
  <c r="B1526" i="9"/>
  <c r="A1527" i="9"/>
  <c r="B1527" i="9"/>
  <c r="A1528" i="9"/>
  <c r="B1528" i="9"/>
  <c r="A1529" i="9"/>
  <c r="B1529" i="9"/>
  <c r="A1530" i="9"/>
  <c r="B1530" i="9"/>
  <c r="A1531" i="9"/>
  <c r="B1531" i="9"/>
  <c r="A1532" i="9"/>
  <c r="B1532" i="9"/>
  <c r="A1533" i="9"/>
  <c r="B1533" i="9"/>
  <c r="A1534" i="9"/>
  <c r="B1534" i="9"/>
  <c r="A1535" i="9"/>
  <c r="B1535" i="9"/>
  <c r="A1536" i="9"/>
  <c r="B1536" i="9"/>
  <c r="A1537" i="9"/>
  <c r="B1537" i="9"/>
  <c r="A1538" i="9"/>
  <c r="B1538" i="9"/>
  <c r="A1539" i="9"/>
  <c r="B1539" i="9"/>
  <c r="A1540" i="9"/>
  <c r="B1540" i="9"/>
  <c r="A1541" i="9"/>
  <c r="B1541" i="9"/>
  <c r="A1542" i="9"/>
  <c r="B1542" i="9"/>
  <c r="A1543" i="9"/>
  <c r="B1543" i="9"/>
  <c r="A1544" i="9"/>
  <c r="B1544" i="9"/>
  <c r="A1545" i="9"/>
  <c r="B1545" i="9"/>
  <c r="A1546" i="9"/>
  <c r="B1546" i="9"/>
  <c r="A1547" i="9"/>
  <c r="B1547" i="9"/>
  <c r="A1548" i="9"/>
  <c r="B1548" i="9"/>
  <c r="A1549" i="9"/>
  <c r="B1549" i="9"/>
  <c r="A1550" i="9"/>
  <c r="B1550" i="9"/>
  <c r="A1551" i="9"/>
  <c r="B1551" i="9"/>
  <c r="A1552" i="9"/>
  <c r="B1552" i="9"/>
  <c r="A1553" i="9"/>
  <c r="B1553" i="9"/>
  <c r="A1554" i="9"/>
  <c r="B1554" i="9"/>
  <c r="A1555" i="9"/>
  <c r="B1555" i="9"/>
  <c r="A1556" i="9"/>
  <c r="B1556" i="9"/>
  <c r="A1557" i="9"/>
  <c r="B1557" i="9"/>
  <c r="A1558" i="9"/>
  <c r="B1558" i="9"/>
  <c r="A1559" i="9"/>
  <c r="B1559" i="9"/>
  <c r="A1560" i="9"/>
  <c r="B1560" i="9"/>
  <c r="A1561" i="9"/>
  <c r="B1561" i="9"/>
  <c r="A1562" i="9"/>
  <c r="B1562" i="9"/>
  <c r="A1563" i="9"/>
  <c r="B1563" i="9"/>
  <c r="A1564" i="9"/>
  <c r="B1564" i="9"/>
  <c r="A1565" i="9"/>
  <c r="B1565" i="9"/>
  <c r="A1566" i="9"/>
  <c r="B1566" i="9"/>
  <c r="A1567" i="9"/>
  <c r="B1567" i="9"/>
  <c r="A1568" i="9"/>
  <c r="B1568" i="9"/>
  <c r="A1569" i="9"/>
  <c r="B1569" i="9"/>
  <c r="A1570" i="9"/>
  <c r="B1570" i="9"/>
  <c r="A1571" i="9"/>
  <c r="B1571" i="9"/>
  <c r="A1572" i="9"/>
  <c r="B1572" i="9"/>
  <c r="A1573" i="9"/>
  <c r="B1573" i="9"/>
  <c r="A1574" i="9"/>
  <c r="B1574" i="9"/>
  <c r="A1575" i="9"/>
  <c r="B1575" i="9"/>
  <c r="A1576" i="9"/>
  <c r="B1576" i="9"/>
  <c r="A1577" i="9"/>
  <c r="B1577" i="9"/>
  <c r="A1578" i="9"/>
  <c r="B1578" i="9"/>
  <c r="A1579" i="9"/>
  <c r="B1579" i="9"/>
  <c r="A1580" i="9"/>
  <c r="B1580" i="9"/>
  <c r="A1581" i="9"/>
  <c r="B1581" i="9"/>
  <c r="A1582" i="9"/>
  <c r="B1582" i="9"/>
  <c r="A1583" i="9"/>
  <c r="B1583" i="9"/>
  <c r="A1584" i="9"/>
  <c r="B1584" i="9"/>
  <c r="A1585" i="9"/>
  <c r="B1585" i="9"/>
  <c r="A1586" i="9"/>
  <c r="B1586" i="9"/>
  <c r="A1587" i="9"/>
  <c r="B1587" i="9"/>
  <c r="A1588" i="9"/>
  <c r="B1588" i="9"/>
  <c r="A1589" i="9"/>
  <c r="B1589" i="9"/>
  <c r="A1590" i="9"/>
  <c r="B1590" i="9"/>
  <c r="A1591" i="9"/>
  <c r="B1591" i="9"/>
  <c r="A1592" i="9"/>
  <c r="B1592" i="9"/>
  <c r="A1593" i="9"/>
  <c r="B1593" i="9"/>
  <c r="A1594" i="9"/>
  <c r="B1594" i="9"/>
  <c r="A1595" i="9"/>
  <c r="B1595" i="9"/>
  <c r="A1596" i="9"/>
  <c r="B1596" i="9"/>
  <c r="A1597" i="9"/>
  <c r="B1597" i="9"/>
  <c r="A1598" i="9"/>
  <c r="B1598" i="9"/>
  <c r="A1599" i="9"/>
  <c r="B1599" i="9"/>
  <c r="A1600" i="9"/>
  <c r="B1600" i="9"/>
  <c r="A1601" i="9"/>
  <c r="B1601" i="9"/>
  <c r="A1602" i="9"/>
  <c r="B1602" i="9"/>
  <c r="A1603" i="9"/>
  <c r="B1603" i="9"/>
  <c r="A1604" i="9"/>
  <c r="B1604" i="9"/>
  <c r="A1605" i="9"/>
  <c r="B1605" i="9"/>
  <c r="A1606" i="9"/>
  <c r="B1606" i="9"/>
  <c r="A1607" i="9"/>
  <c r="B1607" i="9"/>
  <c r="A1608" i="9"/>
  <c r="B1608" i="9"/>
  <c r="A1609" i="9"/>
  <c r="B1609" i="9"/>
  <c r="A1610" i="9"/>
  <c r="B1610" i="9"/>
  <c r="A1611" i="9"/>
  <c r="B1611" i="9"/>
  <c r="A1612" i="9"/>
  <c r="B1612" i="9"/>
  <c r="A1613" i="9"/>
  <c r="B1613" i="9"/>
  <c r="A1614" i="9"/>
  <c r="B1614" i="9"/>
  <c r="A1615" i="9"/>
  <c r="B1615" i="9"/>
  <c r="A1616" i="9"/>
  <c r="B1616" i="9"/>
  <c r="A1617" i="9"/>
  <c r="B1617" i="9"/>
  <c r="A1618" i="9"/>
  <c r="B1618" i="9"/>
  <c r="A1619" i="9"/>
  <c r="B1619" i="9"/>
  <c r="A1620" i="9"/>
  <c r="B1620" i="9"/>
  <c r="A1621" i="9"/>
  <c r="B1621" i="9"/>
  <c r="A1622" i="9"/>
  <c r="B1622" i="9"/>
  <c r="A1623" i="9"/>
  <c r="B1623" i="9"/>
  <c r="A1624" i="9"/>
  <c r="B1624" i="9"/>
  <c r="A1625" i="9"/>
  <c r="B1625" i="9"/>
  <c r="A1626" i="9"/>
  <c r="B1626" i="9"/>
  <c r="A1627" i="9"/>
  <c r="B1627" i="9"/>
  <c r="A1628" i="9"/>
  <c r="B1628" i="9"/>
  <c r="A1629" i="9"/>
  <c r="B1629" i="9"/>
  <c r="A1630" i="9"/>
  <c r="B1630" i="9"/>
  <c r="A1631" i="9"/>
  <c r="B1631" i="9"/>
  <c r="A1632" i="9"/>
  <c r="B1632" i="9"/>
  <c r="A1633" i="9"/>
  <c r="B1633" i="9"/>
  <c r="A1634" i="9"/>
  <c r="B1634" i="9"/>
  <c r="A1635" i="9"/>
  <c r="B1635" i="9"/>
  <c r="A1636" i="9"/>
  <c r="B1636" i="9"/>
  <c r="A1637" i="9"/>
  <c r="B1637" i="9"/>
  <c r="A1638" i="9"/>
  <c r="B1638" i="9"/>
  <c r="A1639" i="9"/>
  <c r="B1639" i="9"/>
  <c r="A1640" i="9"/>
  <c r="B1640" i="9"/>
  <c r="A1641" i="9"/>
  <c r="B1641" i="9"/>
  <c r="A1642" i="9"/>
  <c r="B1642" i="9"/>
  <c r="A1643" i="9"/>
  <c r="B1643" i="9"/>
  <c r="A1644" i="9"/>
  <c r="B1644" i="9"/>
  <c r="A1645" i="9"/>
  <c r="B1645" i="9"/>
  <c r="A1646" i="9"/>
  <c r="B1646" i="9"/>
  <c r="A1647" i="9"/>
  <c r="B1647" i="9"/>
  <c r="A1648" i="9"/>
  <c r="B1648" i="9"/>
  <c r="A1649" i="9"/>
  <c r="B1649" i="9"/>
  <c r="A1650" i="9"/>
  <c r="B1650" i="9"/>
  <c r="A1651" i="9"/>
  <c r="B1651" i="9"/>
  <c r="A1652" i="9"/>
  <c r="B1652" i="9"/>
  <c r="A1653" i="9"/>
  <c r="B1653" i="9"/>
  <c r="A1654" i="9"/>
  <c r="B1654" i="9"/>
  <c r="A1655" i="9"/>
  <c r="B1655" i="9"/>
  <c r="A1656" i="9"/>
  <c r="B1656" i="9"/>
  <c r="A1657" i="9"/>
  <c r="B1657" i="9"/>
  <c r="A1658" i="9"/>
  <c r="B1658" i="9"/>
  <c r="A1659" i="9"/>
  <c r="B1659" i="9"/>
  <c r="A1660" i="9"/>
  <c r="B1660" i="9"/>
  <c r="A1661" i="9"/>
  <c r="B1661" i="9"/>
  <c r="A1662" i="9"/>
  <c r="B1662" i="9"/>
  <c r="A1663" i="9"/>
  <c r="B1663" i="9"/>
  <c r="A1664" i="9"/>
  <c r="B1664" i="9"/>
  <c r="A1665" i="9"/>
  <c r="B1665" i="9"/>
  <c r="A1666" i="9"/>
  <c r="B1666" i="9"/>
  <c r="A1667" i="9"/>
  <c r="B1667" i="9"/>
  <c r="A1668" i="9"/>
  <c r="B1668" i="9"/>
  <c r="A1669" i="9"/>
  <c r="B1669" i="9"/>
  <c r="A1670" i="9"/>
  <c r="B1670" i="9"/>
  <c r="A1671" i="9"/>
  <c r="B1671" i="9"/>
  <c r="A1672" i="9"/>
  <c r="B1672" i="9"/>
  <c r="A1673" i="9"/>
  <c r="B1673" i="9"/>
  <c r="A1674" i="9"/>
  <c r="B1674" i="9"/>
  <c r="A1675" i="9"/>
  <c r="B1675" i="9"/>
  <c r="A1676" i="9"/>
  <c r="B1676" i="9"/>
  <c r="A1677" i="9"/>
  <c r="B1677" i="9"/>
  <c r="A1678" i="9"/>
  <c r="B1678" i="9"/>
  <c r="A1679" i="9"/>
  <c r="B1679" i="9"/>
  <c r="A1680" i="9"/>
  <c r="B1680" i="9"/>
  <c r="A1681" i="9"/>
  <c r="B1681" i="9"/>
  <c r="A1682" i="9"/>
  <c r="B1682" i="9"/>
  <c r="A1683" i="9"/>
  <c r="B1683" i="9"/>
  <c r="A1684" i="9"/>
  <c r="B1684" i="9"/>
  <c r="A1685" i="9"/>
  <c r="B1685" i="9"/>
  <c r="A1686" i="9"/>
  <c r="B1686" i="9"/>
  <c r="A1687" i="9"/>
  <c r="B1687" i="9"/>
  <c r="A1688" i="9"/>
  <c r="B1688" i="9"/>
  <c r="A1689" i="9"/>
  <c r="B1689" i="9"/>
  <c r="A1690" i="9"/>
  <c r="B1690" i="9"/>
  <c r="A1691" i="9"/>
  <c r="B1691" i="9"/>
  <c r="A1692" i="9"/>
  <c r="B1692" i="9"/>
  <c r="A1693" i="9"/>
  <c r="B1693" i="9"/>
  <c r="A1694" i="9"/>
  <c r="B1694" i="9"/>
  <c r="A1695" i="9"/>
  <c r="B1695" i="9"/>
  <c r="A1696" i="9"/>
  <c r="B1696" i="9"/>
  <c r="A1697" i="9"/>
  <c r="B1697" i="9"/>
  <c r="A1698" i="9"/>
  <c r="B1698" i="9"/>
  <c r="A1699" i="9"/>
  <c r="B1699" i="9"/>
  <c r="A1700" i="9"/>
  <c r="B1700" i="9"/>
  <c r="A1701" i="9"/>
  <c r="B1701" i="9"/>
  <c r="A1702" i="9"/>
  <c r="B1702" i="9"/>
  <c r="A1703" i="9"/>
  <c r="B1703" i="9"/>
  <c r="A1704" i="9"/>
  <c r="B1704" i="9"/>
  <c r="A1705" i="9"/>
  <c r="B1705" i="9"/>
  <c r="A1706" i="9"/>
  <c r="B1706" i="9"/>
  <c r="A1707" i="9"/>
  <c r="B1707" i="9"/>
  <c r="A1708" i="9"/>
  <c r="B1708" i="9"/>
  <c r="A1709" i="9"/>
  <c r="B1709" i="9"/>
  <c r="A1710" i="9"/>
  <c r="B1710" i="9"/>
  <c r="A1711" i="9"/>
  <c r="B1711" i="9"/>
  <c r="A1712" i="9"/>
  <c r="B1712" i="9"/>
  <c r="A1713" i="9"/>
  <c r="B1713" i="9"/>
  <c r="A1714" i="9"/>
  <c r="B1714" i="9"/>
  <c r="A1715" i="9"/>
  <c r="B1715" i="9"/>
  <c r="A1716" i="9"/>
  <c r="B1716" i="9"/>
  <c r="A1717" i="9"/>
  <c r="B1717" i="9"/>
  <c r="A1718" i="9"/>
  <c r="B1718" i="9"/>
  <c r="A1719" i="9"/>
  <c r="B1719" i="9"/>
  <c r="A1720" i="9"/>
  <c r="B1720" i="9"/>
  <c r="A1721" i="9"/>
  <c r="B1721" i="9"/>
  <c r="A1722" i="9"/>
  <c r="B1722" i="9"/>
  <c r="A1723" i="9"/>
  <c r="B1723" i="9"/>
  <c r="A1724" i="9"/>
  <c r="B1724" i="9"/>
  <c r="A1725" i="9"/>
  <c r="B1725" i="9"/>
  <c r="A1726" i="9"/>
  <c r="B1726" i="9"/>
  <c r="A1727" i="9"/>
  <c r="B1727" i="9"/>
  <c r="A1728" i="9"/>
  <c r="B1728" i="9"/>
  <c r="A1729" i="9"/>
  <c r="B1729" i="9"/>
  <c r="A1730" i="9"/>
  <c r="B1730" i="9"/>
  <c r="A1731" i="9"/>
  <c r="B1731" i="9"/>
  <c r="A1732" i="9"/>
  <c r="B1732" i="9"/>
  <c r="A1733" i="9"/>
  <c r="B1733" i="9"/>
  <c r="A1734" i="9"/>
  <c r="B1734" i="9"/>
  <c r="A1735" i="9"/>
  <c r="B1735" i="9"/>
  <c r="A1736" i="9"/>
  <c r="B1736" i="9"/>
  <c r="A1737" i="9"/>
  <c r="B1737" i="9"/>
  <c r="A1738" i="9"/>
  <c r="B1738" i="9"/>
  <c r="A1739" i="9"/>
  <c r="B1739" i="9"/>
  <c r="A1740" i="9"/>
  <c r="B1740" i="9"/>
  <c r="A1741" i="9"/>
  <c r="B1741" i="9"/>
  <c r="A1742" i="9"/>
  <c r="B1742" i="9"/>
  <c r="A1743" i="9"/>
  <c r="B1743" i="9"/>
  <c r="A1744" i="9"/>
  <c r="B1744" i="9"/>
  <c r="A1745" i="9"/>
  <c r="B1745" i="9"/>
  <c r="A1746" i="9"/>
  <c r="B1746" i="9"/>
  <c r="A1747" i="9"/>
  <c r="B1747" i="9"/>
  <c r="A1748" i="9"/>
  <c r="B1748" i="9"/>
  <c r="A1749" i="9"/>
  <c r="B1749" i="9"/>
  <c r="A1750" i="9"/>
  <c r="B1750" i="9"/>
  <c r="A1751" i="9"/>
  <c r="B1751" i="9"/>
  <c r="A1752" i="9"/>
  <c r="B1752" i="9"/>
  <c r="A1753" i="9"/>
  <c r="B1753" i="9"/>
  <c r="A1754" i="9"/>
  <c r="B1754" i="9"/>
  <c r="A1755" i="9"/>
  <c r="B1755" i="9"/>
  <c r="A1756" i="9"/>
  <c r="B1756" i="9"/>
  <c r="A1757" i="9"/>
  <c r="B1757" i="9"/>
  <c r="A1758" i="9"/>
  <c r="B1758" i="9"/>
  <c r="A1759" i="9"/>
  <c r="B1759" i="9"/>
  <c r="A1760" i="9"/>
  <c r="B1760" i="9"/>
  <c r="A1761" i="9"/>
  <c r="B1761" i="9"/>
  <c r="A1762" i="9"/>
  <c r="B1762" i="9"/>
  <c r="A1763" i="9"/>
  <c r="B1763" i="9"/>
  <c r="A1764" i="9"/>
  <c r="B1764" i="9"/>
  <c r="A1765" i="9"/>
  <c r="B1765" i="9"/>
  <c r="A1766" i="9"/>
  <c r="B1766" i="9"/>
  <c r="A1767" i="9"/>
  <c r="B1767" i="9"/>
  <c r="A1768" i="9"/>
  <c r="B1768" i="9"/>
  <c r="A1769" i="9"/>
  <c r="B1769" i="9"/>
  <c r="A1770" i="9"/>
  <c r="B1770" i="9"/>
  <c r="A1771" i="9"/>
  <c r="B1771" i="9"/>
  <c r="A1772" i="9"/>
  <c r="B1772" i="9"/>
  <c r="A1773" i="9"/>
  <c r="B1773" i="9"/>
  <c r="A1774" i="9"/>
  <c r="B1774" i="9"/>
  <c r="A1775" i="9"/>
  <c r="B1775" i="9"/>
  <c r="A1776" i="9"/>
  <c r="B1776" i="9"/>
  <c r="A1777" i="9"/>
  <c r="B1777" i="9"/>
  <c r="A1778" i="9"/>
  <c r="B1778" i="9"/>
  <c r="A1779" i="9"/>
  <c r="B1779" i="9"/>
  <c r="A1780" i="9"/>
  <c r="B1780" i="9"/>
  <c r="A1781" i="9"/>
  <c r="B1781" i="9"/>
  <c r="A1782" i="9"/>
  <c r="B1782" i="9"/>
  <c r="A1783" i="9"/>
  <c r="B1783" i="9"/>
  <c r="A1784" i="9"/>
  <c r="B1784" i="9"/>
  <c r="A1785" i="9"/>
  <c r="B1785" i="9"/>
  <c r="A1786" i="9"/>
  <c r="B1786" i="9"/>
  <c r="A1787" i="9"/>
  <c r="B1787" i="9"/>
  <c r="A1788" i="9"/>
  <c r="B1788" i="9"/>
  <c r="A1789" i="9"/>
  <c r="B1789" i="9"/>
  <c r="A1790" i="9"/>
  <c r="B1790" i="9"/>
  <c r="A1791" i="9"/>
  <c r="B1791" i="9"/>
  <c r="A1792" i="9"/>
  <c r="B1792" i="9"/>
  <c r="A1793" i="9"/>
  <c r="B1793" i="9"/>
  <c r="A1794" i="9"/>
  <c r="B1794" i="9"/>
  <c r="A1795" i="9"/>
  <c r="B1795" i="9"/>
  <c r="A1796" i="9"/>
  <c r="B1796" i="9"/>
  <c r="A1797" i="9"/>
  <c r="B1797" i="9"/>
  <c r="A1798" i="9"/>
  <c r="B1798" i="9"/>
  <c r="A1799" i="9"/>
  <c r="B1799" i="9"/>
  <c r="A1800" i="9"/>
  <c r="B1800" i="9"/>
  <c r="A1801" i="9"/>
  <c r="B1801" i="9"/>
  <c r="A1802" i="9"/>
  <c r="B1802" i="9"/>
  <c r="A1803" i="9"/>
  <c r="B1803" i="9"/>
  <c r="A1804" i="9"/>
  <c r="B1804" i="9"/>
  <c r="A1805" i="9"/>
  <c r="B1805" i="9"/>
  <c r="A1806" i="9"/>
  <c r="B1806" i="9"/>
  <c r="A1807" i="9"/>
  <c r="B1807" i="9"/>
  <c r="A1808" i="9"/>
  <c r="B1808" i="9"/>
  <c r="A1809" i="9"/>
  <c r="B1809" i="9"/>
  <c r="A1810" i="9"/>
  <c r="B1810" i="9"/>
  <c r="A1811" i="9"/>
  <c r="B1811" i="9"/>
  <c r="A1812" i="9"/>
  <c r="B1812" i="9"/>
  <c r="A1813" i="9"/>
  <c r="B1813" i="9"/>
  <c r="A1814" i="9"/>
  <c r="B1814" i="9"/>
  <c r="A1815" i="9"/>
  <c r="B1815" i="9"/>
  <c r="A1816" i="9"/>
  <c r="B1816" i="9"/>
  <c r="A1817" i="9"/>
  <c r="B1817" i="9"/>
  <c r="A1818" i="9"/>
  <c r="B1818" i="9"/>
  <c r="A1819" i="9"/>
  <c r="B1819" i="9"/>
  <c r="A1820" i="9"/>
  <c r="B1820" i="9"/>
  <c r="A1821" i="9"/>
  <c r="B1821" i="9"/>
  <c r="A1822" i="9"/>
  <c r="B1822" i="9"/>
  <c r="A1823" i="9"/>
  <c r="B1823" i="9"/>
  <c r="A1824" i="9"/>
  <c r="B1824" i="9"/>
  <c r="A1825" i="9"/>
  <c r="B1825" i="9"/>
  <c r="A1826" i="9"/>
  <c r="B1826" i="9"/>
  <c r="A1827" i="9"/>
  <c r="B1827" i="9"/>
  <c r="A1828" i="9"/>
  <c r="B1828" i="9"/>
  <c r="A1829" i="9"/>
  <c r="B1829" i="9"/>
  <c r="A1830" i="9"/>
  <c r="B1830" i="9"/>
  <c r="A1831" i="9"/>
  <c r="B1831" i="9"/>
  <c r="A1832" i="9"/>
  <c r="B1832" i="9"/>
  <c r="A1833" i="9"/>
  <c r="B1833" i="9"/>
  <c r="A1834" i="9"/>
  <c r="B1834" i="9"/>
  <c r="A1835" i="9"/>
  <c r="B1835" i="9"/>
  <c r="A1836" i="9"/>
  <c r="B1836" i="9"/>
  <c r="A1837" i="9"/>
  <c r="B1837" i="9"/>
  <c r="A1838" i="9"/>
  <c r="B1838" i="9"/>
  <c r="A1839" i="9"/>
  <c r="B1839" i="9"/>
  <c r="A1840" i="9"/>
  <c r="B1840" i="9"/>
  <c r="A1841" i="9"/>
  <c r="B1841" i="9"/>
  <c r="A1842" i="9"/>
  <c r="B1842" i="9"/>
  <c r="A1843" i="9"/>
  <c r="B1843" i="9"/>
  <c r="A1844" i="9"/>
  <c r="B1844" i="9"/>
  <c r="A1845" i="9"/>
  <c r="B1845" i="9"/>
  <c r="A1846" i="9"/>
  <c r="B1846" i="9"/>
  <c r="A1847" i="9"/>
  <c r="B1847" i="9"/>
  <c r="A1848" i="9"/>
  <c r="B1848" i="9"/>
  <c r="A1849" i="9"/>
  <c r="B1849" i="9"/>
  <c r="A1850" i="9"/>
  <c r="B1850" i="9"/>
  <c r="A1851" i="9"/>
  <c r="B1851" i="9"/>
  <c r="A1852" i="9"/>
  <c r="B1852" i="9"/>
  <c r="A1853" i="9"/>
  <c r="B1853" i="9"/>
  <c r="A1854" i="9"/>
  <c r="B1854" i="9"/>
  <c r="A1855" i="9"/>
  <c r="B1855" i="9"/>
  <c r="A1856" i="9"/>
  <c r="B1856" i="9"/>
  <c r="A1857" i="9"/>
  <c r="B1857" i="9"/>
  <c r="A1858" i="9"/>
  <c r="B1858" i="9"/>
  <c r="A1859" i="9"/>
  <c r="B1859" i="9"/>
  <c r="A1860" i="9"/>
  <c r="B1860" i="9"/>
  <c r="A1861" i="9"/>
  <c r="B1861" i="9"/>
  <c r="A1862" i="9"/>
  <c r="B1862" i="9"/>
  <c r="A1863" i="9"/>
  <c r="B1863" i="9"/>
  <c r="A1864" i="9"/>
  <c r="B1864" i="9"/>
  <c r="A1865" i="9"/>
  <c r="B1865" i="9"/>
  <c r="A1866" i="9"/>
  <c r="B1866" i="9"/>
  <c r="A1867" i="9"/>
  <c r="B1867" i="9"/>
  <c r="A1868" i="9"/>
  <c r="B1868" i="9"/>
  <c r="A1869" i="9"/>
  <c r="B1869" i="9"/>
  <c r="A1870" i="9"/>
  <c r="B1870" i="9"/>
  <c r="A1871" i="9"/>
  <c r="B1871" i="9"/>
  <c r="A1872" i="9"/>
  <c r="B1872" i="9"/>
  <c r="A1873" i="9"/>
  <c r="B1873" i="9"/>
  <c r="A1874" i="9"/>
  <c r="B1874" i="9"/>
  <c r="A1875" i="9"/>
  <c r="B1875" i="9"/>
  <c r="A1876" i="9"/>
  <c r="B1876" i="9"/>
  <c r="A1877" i="9"/>
  <c r="B1877" i="9"/>
  <c r="A1878" i="9"/>
  <c r="B1878" i="9"/>
  <c r="A1879" i="9"/>
  <c r="B1879" i="9"/>
  <c r="A1880" i="9"/>
  <c r="B1880" i="9"/>
  <c r="A1881" i="9"/>
  <c r="B1881" i="9"/>
  <c r="A1882" i="9"/>
  <c r="B1882" i="9"/>
  <c r="A1883" i="9"/>
  <c r="B1883" i="9"/>
  <c r="A1884" i="9"/>
  <c r="B1884" i="9"/>
  <c r="A1885" i="9"/>
  <c r="B1885" i="9"/>
  <c r="A1886" i="9"/>
  <c r="B1886" i="9"/>
  <c r="A1887" i="9"/>
  <c r="B1887" i="9"/>
  <c r="A1888" i="9"/>
  <c r="B1888" i="9"/>
  <c r="A1889" i="9"/>
  <c r="B1889" i="9"/>
  <c r="A1890" i="9"/>
  <c r="B1890" i="9"/>
  <c r="A1891" i="9"/>
  <c r="B1891" i="9"/>
  <c r="A1892" i="9"/>
  <c r="B1892" i="9"/>
  <c r="A1893" i="9"/>
  <c r="B1893" i="9"/>
  <c r="A1894" i="9"/>
  <c r="B1894" i="9"/>
  <c r="A1895" i="9"/>
  <c r="B1895" i="9"/>
  <c r="A1896" i="9"/>
  <c r="B1896" i="9"/>
  <c r="A1897" i="9"/>
  <c r="B1897" i="9"/>
  <c r="A1898" i="9"/>
  <c r="B1898" i="9"/>
  <c r="A1899" i="9"/>
  <c r="B1899" i="9"/>
  <c r="A1900" i="9"/>
  <c r="B1900" i="9"/>
  <c r="A1901" i="9"/>
  <c r="B1901" i="9"/>
  <c r="A1902" i="9"/>
  <c r="B1902" i="9"/>
  <c r="A1903" i="9"/>
  <c r="B1903" i="9"/>
  <c r="A1904" i="9"/>
  <c r="B1904" i="9"/>
  <c r="A1905" i="9"/>
  <c r="B1905" i="9"/>
  <c r="A1906" i="9"/>
  <c r="B1906" i="9"/>
  <c r="A1907" i="9"/>
  <c r="B1907" i="9"/>
  <c r="A1908" i="9"/>
  <c r="B1908" i="9"/>
  <c r="A1909" i="9"/>
  <c r="B1909" i="9"/>
  <c r="A1910" i="9"/>
  <c r="B1910" i="9"/>
  <c r="A1911" i="9"/>
  <c r="B1911" i="9"/>
  <c r="A1912" i="9"/>
  <c r="B1912" i="9"/>
  <c r="A1913" i="9"/>
  <c r="B1913" i="9"/>
  <c r="A1914" i="9"/>
  <c r="B1914" i="9"/>
  <c r="A1915" i="9"/>
  <c r="B1915" i="9"/>
  <c r="A1916" i="9"/>
  <c r="B1916" i="9"/>
  <c r="A1917" i="9"/>
  <c r="B1917" i="9"/>
  <c r="A1918" i="9"/>
  <c r="B1918" i="9"/>
  <c r="A1919" i="9"/>
  <c r="B1919" i="9"/>
  <c r="A1920" i="9"/>
  <c r="B1920" i="9"/>
  <c r="A1921" i="9"/>
  <c r="B1921" i="9"/>
  <c r="A1922" i="9"/>
  <c r="B1922" i="9"/>
  <c r="A1923" i="9"/>
  <c r="B1923" i="9"/>
  <c r="A1924" i="9"/>
  <c r="B1924" i="9"/>
  <c r="A1925" i="9"/>
  <c r="B1925" i="9"/>
  <c r="A1926" i="9"/>
  <c r="B1926" i="9"/>
  <c r="A1927" i="9"/>
  <c r="B1927" i="9"/>
  <c r="A1928" i="9"/>
  <c r="B1928" i="9"/>
  <c r="A1929" i="9"/>
  <c r="B1929" i="9"/>
  <c r="A1930" i="9"/>
  <c r="B1930" i="9"/>
  <c r="A1931" i="9"/>
  <c r="B1931" i="9"/>
  <c r="A1932" i="9"/>
  <c r="B1932" i="9"/>
  <c r="A1933" i="9"/>
  <c r="B1933" i="9"/>
  <c r="A1934" i="9"/>
  <c r="B1934" i="9"/>
  <c r="A1935" i="9"/>
  <c r="B1935" i="9"/>
  <c r="A1936" i="9"/>
  <c r="B1936" i="9"/>
  <c r="A1937" i="9"/>
  <c r="B1937" i="9"/>
  <c r="A1938" i="9"/>
  <c r="B1938" i="9"/>
  <c r="A1939" i="9"/>
  <c r="B1939" i="9"/>
  <c r="A1940" i="9"/>
  <c r="B1940" i="9"/>
  <c r="A1941" i="9"/>
  <c r="B1941" i="9"/>
  <c r="A1942" i="9"/>
  <c r="B1942" i="9"/>
  <c r="A1943" i="9"/>
  <c r="B1943" i="9"/>
  <c r="A1944" i="9"/>
  <c r="B1944" i="9"/>
  <c r="A1945" i="9"/>
  <c r="B1945" i="9"/>
  <c r="A1946" i="9"/>
  <c r="B1946" i="9"/>
  <c r="A1947" i="9"/>
  <c r="B1947" i="9"/>
  <c r="A1948" i="9"/>
  <c r="B1948" i="9"/>
  <c r="A1949" i="9"/>
  <c r="B1949" i="9"/>
  <c r="A1950" i="9"/>
  <c r="B1950" i="9"/>
  <c r="A1951" i="9"/>
  <c r="B1951" i="9"/>
  <c r="A1952" i="9"/>
  <c r="B1952" i="9"/>
  <c r="A1953" i="9"/>
  <c r="B1953" i="9"/>
  <c r="A1954" i="9"/>
  <c r="B1954" i="9"/>
  <c r="A1955" i="9"/>
  <c r="B1955" i="9"/>
  <c r="A1956" i="9"/>
  <c r="B1956" i="9"/>
  <c r="A1957" i="9"/>
  <c r="B1957" i="9"/>
  <c r="A1958" i="9"/>
  <c r="B1958" i="9"/>
  <c r="A1959" i="9"/>
  <c r="B1959" i="9"/>
  <c r="A1960" i="9"/>
  <c r="B1960" i="9"/>
  <c r="A1961" i="9"/>
  <c r="B1961" i="9"/>
  <c r="A1962" i="9"/>
  <c r="B1962" i="9"/>
  <c r="A1963" i="9"/>
  <c r="B1963" i="9"/>
  <c r="A1964" i="9"/>
  <c r="B1964" i="9"/>
  <c r="A1965" i="9"/>
  <c r="B1965" i="9"/>
  <c r="A1966" i="9"/>
  <c r="B1966" i="9"/>
  <c r="A1967" i="9"/>
  <c r="B1967" i="9"/>
  <c r="A1968" i="9"/>
  <c r="B1968" i="9"/>
  <c r="A1969" i="9"/>
  <c r="B1969" i="9"/>
  <c r="A1970" i="9"/>
  <c r="B1970" i="9"/>
  <c r="A1971" i="9"/>
  <c r="B1971" i="9"/>
  <c r="A1972" i="9"/>
  <c r="B1972" i="9"/>
  <c r="A1973" i="9"/>
  <c r="B1973" i="9"/>
  <c r="A1974" i="9"/>
  <c r="B1974" i="9"/>
  <c r="A1975" i="9"/>
  <c r="B1975" i="9"/>
  <c r="A1976" i="9"/>
  <c r="B1976" i="9"/>
  <c r="A1977" i="9"/>
  <c r="B1977" i="9"/>
  <c r="A1978" i="9"/>
  <c r="B1978" i="9"/>
  <c r="A1979" i="9"/>
  <c r="B1979" i="9"/>
  <c r="A1980" i="9"/>
  <c r="B1980" i="9"/>
  <c r="A1981" i="9"/>
  <c r="B1981" i="9"/>
  <c r="A1982" i="9"/>
  <c r="B1982" i="9"/>
  <c r="A1983" i="9"/>
  <c r="B1983" i="9"/>
  <c r="A1984" i="9"/>
  <c r="B1984" i="9"/>
  <c r="A1985" i="9"/>
  <c r="B1985" i="9"/>
  <c r="A1986" i="9"/>
  <c r="B1986" i="9"/>
  <c r="A1987" i="9"/>
  <c r="B1987" i="9"/>
  <c r="A1988" i="9"/>
  <c r="B1988" i="9"/>
  <c r="A1989" i="9"/>
  <c r="B1989" i="9"/>
  <c r="A1990" i="9"/>
  <c r="B1990" i="9"/>
  <c r="A1991" i="9"/>
  <c r="B1991" i="9"/>
  <c r="A1992" i="9"/>
  <c r="B1992" i="9"/>
  <c r="A1993" i="9"/>
  <c r="B1993" i="9"/>
  <c r="A1994" i="9"/>
  <c r="B1994" i="9"/>
  <c r="A1995" i="9"/>
  <c r="B1995" i="9"/>
  <c r="A1996" i="9"/>
  <c r="B1996" i="9"/>
  <c r="A1997" i="9"/>
  <c r="B1997" i="9"/>
  <c r="A1998" i="9"/>
  <c r="B1998" i="9"/>
  <c r="A1999" i="9"/>
  <c r="B1999" i="9"/>
  <c r="A2000" i="9"/>
  <c r="B2000" i="9"/>
  <c r="A2001" i="9"/>
  <c r="B2001" i="9"/>
  <c r="A2002" i="9"/>
  <c r="B2002" i="9"/>
  <c r="A2003" i="9"/>
  <c r="B2003" i="9"/>
  <c r="A2004" i="9"/>
  <c r="B2004" i="9"/>
  <c r="A2005" i="9"/>
  <c r="B2005" i="9"/>
  <c r="A2006" i="9"/>
  <c r="B2006" i="9"/>
  <c r="A2007" i="9"/>
  <c r="B2007" i="9"/>
  <c r="A2008" i="9"/>
  <c r="B2008" i="9"/>
  <c r="A2009" i="9"/>
  <c r="B2009" i="9"/>
  <c r="A2010" i="9"/>
  <c r="B2010" i="9"/>
  <c r="A2011" i="9"/>
  <c r="B2011" i="9"/>
  <c r="A2012" i="9"/>
  <c r="B2012" i="9"/>
  <c r="A2013" i="9"/>
  <c r="B2013" i="9"/>
  <c r="A2014" i="9"/>
  <c r="B2014" i="9"/>
  <c r="A2015" i="9"/>
  <c r="B2015" i="9"/>
  <c r="A2016" i="9"/>
  <c r="B2016" i="9"/>
  <c r="A2017" i="9"/>
  <c r="B2017" i="9"/>
  <c r="A2018" i="9"/>
  <c r="B2018" i="9"/>
  <c r="A2019" i="9"/>
  <c r="B2019" i="9"/>
  <c r="A2020" i="9"/>
  <c r="B2020" i="9"/>
  <c r="A2021" i="9"/>
  <c r="B2021" i="9"/>
  <c r="A2022" i="9"/>
  <c r="B2022" i="9"/>
  <c r="A2023" i="9"/>
  <c r="B2023" i="9"/>
  <c r="A2024" i="9"/>
  <c r="B2024" i="9"/>
  <c r="A2025" i="9"/>
  <c r="B2025" i="9"/>
  <c r="A2026" i="9"/>
  <c r="B2026" i="9"/>
  <c r="A2027" i="9"/>
  <c r="B2027" i="9"/>
  <c r="A2028" i="9"/>
  <c r="B2028" i="9"/>
  <c r="A2029" i="9"/>
  <c r="B2029" i="9"/>
  <c r="A2030" i="9"/>
  <c r="B2030" i="9"/>
  <c r="A2031" i="9"/>
  <c r="B2031" i="9"/>
  <c r="A2032" i="9"/>
  <c r="B2032" i="9"/>
  <c r="A2033" i="9"/>
  <c r="B2033" i="9"/>
  <c r="A2034" i="9"/>
  <c r="B2034" i="9"/>
  <c r="A2035" i="9"/>
  <c r="B2035" i="9"/>
  <c r="A2036" i="9"/>
  <c r="B2036" i="9"/>
  <c r="A2037" i="9"/>
  <c r="B2037" i="9"/>
  <c r="A2038" i="9"/>
  <c r="B2038" i="9"/>
  <c r="A2039" i="9"/>
  <c r="B2039" i="9"/>
  <c r="A2040" i="9"/>
  <c r="B2040" i="9"/>
  <c r="A2041" i="9"/>
  <c r="B2041" i="9"/>
  <c r="A2042" i="9"/>
  <c r="B2042" i="9"/>
  <c r="A2043" i="9"/>
  <c r="B2043" i="9"/>
  <c r="A2044" i="9"/>
  <c r="B2044" i="9"/>
  <c r="A2045" i="9"/>
  <c r="B2045" i="9"/>
  <c r="A2046" i="9"/>
  <c r="B2046" i="9"/>
  <c r="A2047" i="9"/>
  <c r="B2047" i="9"/>
  <c r="A2048" i="9"/>
  <c r="B2048" i="9"/>
  <c r="A2049" i="9"/>
  <c r="B2049" i="9"/>
  <c r="A2050" i="9"/>
  <c r="B2050" i="9"/>
  <c r="A2051" i="9"/>
  <c r="B2051" i="9"/>
  <c r="A2052" i="9"/>
  <c r="B2052" i="9"/>
  <c r="A2053" i="9"/>
  <c r="B2053" i="9"/>
  <c r="A2054" i="9"/>
  <c r="B2054" i="9"/>
  <c r="A2055" i="9"/>
  <c r="B2055" i="9"/>
  <c r="A2056" i="9"/>
  <c r="B2056" i="9"/>
  <c r="A2057" i="9"/>
  <c r="B2057" i="9"/>
  <c r="A2058" i="9"/>
  <c r="B2058" i="9"/>
  <c r="A2059" i="9"/>
  <c r="B2059" i="9"/>
  <c r="A2060" i="9"/>
  <c r="B2060" i="9"/>
  <c r="A2061" i="9"/>
  <c r="B2061" i="9"/>
  <c r="A2062" i="9"/>
  <c r="B2062" i="9"/>
  <c r="A2063" i="9"/>
  <c r="B2063" i="9"/>
  <c r="A2064" i="9"/>
  <c r="B2064" i="9"/>
  <c r="A2065" i="9"/>
  <c r="B2065" i="9"/>
  <c r="A2066" i="9"/>
  <c r="B2066" i="9"/>
  <c r="A2067" i="9"/>
  <c r="B2067" i="9"/>
  <c r="A2068" i="9"/>
  <c r="B2068" i="9"/>
  <c r="A2069" i="9"/>
  <c r="B2069" i="9"/>
  <c r="A2070" i="9"/>
  <c r="B2070" i="9"/>
  <c r="A2071" i="9"/>
  <c r="B2071" i="9"/>
  <c r="A2072" i="9"/>
  <c r="B2072" i="9"/>
  <c r="A2073" i="9"/>
  <c r="B2073" i="9"/>
  <c r="A2074" i="9"/>
  <c r="B2074" i="9"/>
  <c r="A2075" i="9"/>
  <c r="B2075" i="9"/>
  <c r="A2076" i="9"/>
  <c r="B2076" i="9"/>
  <c r="A2077" i="9"/>
  <c r="B2077" i="9"/>
  <c r="A2078" i="9"/>
  <c r="B2078" i="9"/>
  <c r="A2079" i="9"/>
  <c r="B2079" i="9"/>
  <c r="A2080" i="9"/>
  <c r="B2080" i="9"/>
  <c r="A2081" i="9"/>
  <c r="B2081" i="9"/>
  <c r="A2082" i="9"/>
  <c r="B2082" i="9"/>
  <c r="A2083" i="9"/>
  <c r="B2083" i="9"/>
  <c r="A2084" i="9"/>
  <c r="B2084" i="9"/>
  <c r="A2085" i="9"/>
  <c r="B2085" i="9"/>
  <c r="A2086" i="9"/>
  <c r="B2086" i="9"/>
  <c r="A2087" i="9"/>
  <c r="B2087" i="9"/>
  <c r="A2088" i="9"/>
  <c r="B2088" i="9"/>
  <c r="A2089" i="9"/>
  <c r="B2089" i="9"/>
  <c r="A2090" i="9"/>
  <c r="B2090" i="9"/>
  <c r="A2091" i="9"/>
  <c r="B2091" i="9"/>
  <c r="A2092" i="9"/>
  <c r="B2092" i="9"/>
  <c r="A2093" i="9"/>
  <c r="B2093" i="9"/>
  <c r="A2094" i="9"/>
  <c r="B2094" i="9"/>
  <c r="A2095" i="9"/>
  <c r="B2095" i="9"/>
  <c r="A2096" i="9"/>
  <c r="B2096" i="9"/>
  <c r="A2097" i="9"/>
  <c r="B2097" i="9"/>
  <c r="A2098" i="9"/>
  <c r="B2098" i="9"/>
  <c r="A2099" i="9"/>
  <c r="B2099" i="9"/>
  <c r="A2100" i="9"/>
  <c r="B2100" i="9"/>
  <c r="A2101" i="9"/>
  <c r="B2101" i="9"/>
  <c r="A2102" i="9"/>
  <c r="B2102" i="9"/>
  <c r="A2103" i="9"/>
  <c r="B2103" i="9"/>
  <c r="A2104" i="9"/>
  <c r="B2104" i="9"/>
  <c r="A2105" i="9"/>
  <c r="B2105" i="9"/>
  <c r="A2106" i="9"/>
  <c r="B2106" i="9"/>
  <c r="A2107" i="9"/>
  <c r="B2107" i="9"/>
  <c r="A2108" i="9"/>
  <c r="B2108" i="9"/>
  <c r="A2109" i="9"/>
  <c r="B2109" i="9"/>
  <c r="A2110" i="9"/>
  <c r="B2110" i="9"/>
  <c r="A2111" i="9"/>
  <c r="B2111" i="9"/>
  <c r="A2112" i="9"/>
  <c r="B2112" i="9"/>
  <c r="A2113" i="9"/>
  <c r="B2113" i="9"/>
  <c r="A2114" i="9"/>
  <c r="B2114" i="9"/>
  <c r="A2115" i="9"/>
  <c r="B2115" i="9"/>
  <c r="A2116" i="9"/>
  <c r="B2116" i="9"/>
  <c r="A2117" i="9"/>
  <c r="B2117" i="9"/>
  <c r="A2118" i="9"/>
  <c r="B2118" i="9"/>
  <c r="A2119" i="9"/>
  <c r="B2119" i="9"/>
  <c r="A2120" i="9"/>
  <c r="B2120" i="9"/>
  <c r="A2121" i="9"/>
  <c r="B2121" i="9"/>
  <c r="A2122" i="9"/>
  <c r="B2122" i="9"/>
  <c r="A2123" i="9"/>
  <c r="B2123" i="9"/>
  <c r="A2124" i="9"/>
  <c r="B2124" i="9"/>
  <c r="A2125" i="9"/>
  <c r="B2125" i="9"/>
  <c r="A2126" i="9"/>
  <c r="B2126" i="9"/>
  <c r="A2127" i="9"/>
  <c r="B2127" i="9"/>
  <c r="A2128" i="9"/>
  <c r="B2128" i="9"/>
  <c r="A2129" i="9"/>
  <c r="B2129" i="9"/>
  <c r="A2130" i="9"/>
  <c r="B2130" i="9"/>
  <c r="A2131" i="9"/>
  <c r="B2131" i="9"/>
  <c r="A2132" i="9"/>
  <c r="B2132" i="9"/>
  <c r="A2133" i="9"/>
  <c r="B2133" i="9"/>
  <c r="A2134" i="9"/>
  <c r="B2134" i="9"/>
  <c r="A2135" i="9"/>
  <c r="B2135" i="9"/>
  <c r="A2136" i="9"/>
  <c r="B2136" i="9"/>
  <c r="A2137" i="9"/>
  <c r="B2137" i="9"/>
  <c r="A2138" i="9"/>
  <c r="B2138" i="9"/>
  <c r="A2139" i="9"/>
  <c r="B2139" i="9"/>
  <c r="A2140" i="9"/>
  <c r="B2140" i="9"/>
  <c r="A2141" i="9"/>
  <c r="B2141" i="9"/>
  <c r="A2142" i="9"/>
  <c r="B2142" i="9"/>
  <c r="A2143" i="9"/>
  <c r="B2143" i="9"/>
  <c r="A2144" i="9"/>
  <c r="B2144" i="9"/>
  <c r="A2145" i="9"/>
  <c r="B2145" i="9"/>
  <c r="A2146" i="9"/>
  <c r="B2146" i="9"/>
  <c r="A2147" i="9"/>
  <c r="B2147" i="9"/>
  <c r="A2148" i="9"/>
  <c r="B2148" i="9"/>
  <c r="A2149" i="9"/>
  <c r="B2149" i="9"/>
  <c r="A2150" i="9"/>
  <c r="B2150" i="9"/>
  <c r="A2151" i="9"/>
  <c r="B2151" i="9"/>
  <c r="A2152" i="9"/>
  <c r="B2152" i="9"/>
  <c r="A2153" i="9"/>
  <c r="B2153" i="9"/>
  <c r="A2154" i="9"/>
  <c r="B2154" i="9"/>
  <c r="A2155" i="9"/>
  <c r="B2155" i="9"/>
  <c r="A2156" i="9"/>
  <c r="B2156" i="9"/>
  <c r="A2157" i="9"/>
  <c r="B2157" i="9"/>
  <c r="A2158" i="9"/>
  <c r="B2158" i="9"/>
  <c r="A2159" i="9"/>
  <c r="B2159" i="9"/>
  <c r="A2160" i="9"/>
  <c r="B2160" i="9"/>
  <c r="A2161" i="9"/>
  <c r="B2161" i="9"/>
  <c r="A2162" i="9"/>
  <c r="B2162" i="9"/>
  <c r="A2163" i="9"/>
  <c r="B2163" i="9"/>
  <c r="A2164" i="9"/>
  <c r="B2164" i="9"/>
  <c r="A2165" i="9"/>
  <c r="B2165" i="9"/>
  <c r="A2166" i="9"/>
  <c r="B2166" i="9"/>
  <c r="A2167" i="9"/>
  <c r="B2167" i="9"/>
  <c r="A2168" i="9"/>
  <c r="B2168" i="9"/>
  <c r="A2169" i="9"/>
  <c r="B2169" i="9"/>
  <c r="A2170" i="9"/>
  <c r="B2170" i="9"/>
  <c r="A2171" i="9"/>
  <c r="B2171" i="9"/>
  <c r="A2172" i="9"/>
  <c r="B2172" i="9"/>
  <c r="A2173" i="9"/>
  <c r="B2173" i="9"/>
  <c r="A2174" i="9"/>
  <c r="B2174" i="9"/>
  <c r="A2175" i="9"/>
  <c r="B2175" i="9"/>
  <c r="A2176" i="9"/>
  <c r="B2176" i="9"/>
  <c r="A2177" i="9"/>
  <c r="B2177" i="9"/>
  <c r="A2178" i="9"/>
  <c r="B2178" i="9"/>
  <c r="A2179" i="9"/>
  <c r="B2179" i="9"/>
  <c r="A2180" i="9"/>
  <c r="B2180" i="9"/>
  <c r="A2181" i="9"/>
  <c r="B2181" i="9"/>
  <c r="A2182" i="9"/>
  <c r="B2182" i="9"/>
  <c r="A2183" i="9"/>
  <c r="B2183" i="9"/>
  <c r="A2184" i="9"/>
  <c r="B2184" i="9"/>
  <c r="A2185" i="9"/>
  <c r="B2185" i="9"/>
  <c r="A2186" i="9"/>
  <c r="B2186" i="9"/>
  <c r="A2187" i="9"/>
  <c r="B2187" i="9"/>
  <c r="A2188" i="9"/>
  <c r="B2188" i="9"/>
  <c r="A2189" i="9"/>
  <c r="B2189" i="9"/>
  <c r="A2190" i="9"/>
  <c r="B2190" i="9"/>
  <c r="A2191" i="9"/>
  <c r="B2191" i="9"/>
  <c r="A2192" i="9"/>
  <c r="B2192" i="9"/>
  <c r="A2193" i="9"/>
  <c r="B2193" i="9"/>
  <c r="A2194" i="9"/>
  <c r="B2194" i="9"/>
  <c r="A2195" i="9"/>
  <c r="B2195" i="9"/>
  <c r="A2196" i="9"/>
  <c r="B2196" i="9"/>
  <c r="A2197" i="9"/>
  <c r="B2197" i="9"/>
  <c r="A2198" i="9"/>
  <c r="B2198" i="9"/>
  <c r="A2199" i="9"/>
  <c r="B2199" i="9"/>
  <c r="A2200" i="9"/>
  <c r="B2200" i="9"/>
  <c r="A2201" i="9"/>
  <c r="B2201" i="9"/>
  <c r="A2202" i="9"/>
  <c r="B2202" i="9"/>
  <c r="A2203" i="9"/>
  <c r="B2203" i="9"/>
  <c r="A2204" i="9"/>
  <c r="B2204" i="9"/>
  <c r="A2205" i="9"/>
  <c r="B2205" i="9"/>
  <c r="A2206" i="9"/>
  <c r="B2206" i="9"/>
  <c r="A2207" i="9"/>
  <c r="B2207" i="9"/>
  <c r="A2208" i="9"/>
  <c r="B2208" i="9"/>
  <c r="A2209" i="9"/>
  <c r="B2209" i="9"/>
  <c r="A2210" i="9"/>
  <c r="B2210" i="9"/>
  <c r="A2211" i="9"/>
  <c r="B2211" i="9"/>
  <c r="A2212" i="9"/>
  <c r="B2212" i="9"/>
  <c r="A2213" i="9"/>
  <c r="B2213" i="9"/>
  <c r="A2214" i="9"/>
  <c r="B2214" i="9"/>
  <c r="A2215" i="9"/>
  <c r="B2215" i="9"/>
  <c r="A2216" i="9"/>
  <c r="B2216" i="9"/>
  <c r="A2217" i="9"/>
  <c r="B2217" i="9"/>
  <c r="A2218" i="9"/>
  <c r="B2218" i="9"/>
  <c r="A2219" i="9"/>
  <c r="B2219" i="9"/>
  <c r="A2220" i="9"/>
  <c r="B2220" i="9"/>
  <c r="A2221" i="9"/>
  <c r="B2221" i="9"/>
  <c r="A2222" i="9"/>
  <c r="B2222" i="9"/>
  <c r="A2223" i="9"/>
  <c r="B2223" i="9"/>
  <c r="A2224" i="9"/>
  <c r="B2224" i="9"/>
  <c r="A2225" i="9"/>
  <c r="B2225" i="9"/>
  <c r="A2226" i="9"/>
  <c r="B2226" i="9"/>
  <c r="A2227" i="9"/>
  <c r="B2227" i="9"/>
  <c r="A2228" i="9"/>
  <c r="B2228" i="9"/>
  <c r="A2229" i="9"/>
  <c r="B2229" i="9"/>
  <c r="A2230" i="9"/>
  <c r="B2230" i="9"/>
  <c r="A2231" i="9"/>
  <c r="B2231" i="9"/>
  <c r="A2232" i="9"/>
  <c r="B2232" i="9"/>
  <c r="A2233" i="9"/>
  <c r="B2233" i="9"/>
  <c r="A2234" i="9"/>
  <c r="B2234" i="9"/>
  <c r="A2235" i="9"/>
  <c r="B2235" i="9"/>
  <c r="A2236" i="9"/>
  <c r="B2236" i="9"/>
  <c r="A2237" i="9"/>
  <c r="B2237" i="9"/>
  <c r="A2238" i="9"/>
  <c r="B2238" i="9"/>
  <c r="A2239" i="9"/>
  <c r="B2239" i="9"/>
  <c r="A2240" i="9"/>
  <c r="B2240" i="9"/>
  <c r="A2241" i="9"/>
  <c r="B2241" i="9"/>
  <c r="A2242" i="9"/>
  <c r="B2242" i="9"/>
  <c r="A2243" i="9"/>
  <c r="B2243" i="9"/>
  <c r="A2244" i="9"/>
  <c r="B2244" i="9"/>
  <c r="A2245" i="9"/>
  <c r="B2245" i="9"/>
  <c r="A2246" i="9"/>
  <c r="B2246" i="9"/>
  <c r="A2247" i="9"/>
  <c r="B2247" i="9"/>
  <c r="A2248" i="9"/>
  <c r="B2248" i="9"/>
  <c r="A2249" i="9"/>
  <c r="B2249" i="9"/>
  <c r="A2250" i="9"/>
  <c r="B2250" i="9"/>
  <c r="A2251" i="9"/>
  <c r="B2251" i="9"/>
  <c r="A2252" i="9"/>
  <c r="B2252" i="9"/>
  <c r="A2253" i="9"/>
  <c r="B2253" i="9"/>
  <c r="A2254" i="9"/>
  <c r="B2254" i="9"/>
  <c r="A2255" i="9"/>
  <c r="B2255" i="9"/>
  <c r="A2256" i="9"/>
  <c r="B2256" i="9"/>
  <c r="A2257" i="9"/>
  <c r="B2257" i="9"/>
  <c r="A2258" i="9"/>
  <c r="B2258" i="9"/>
  <c r="A2259" i="9"/>
  <c r="B2259" i="9"/>
  <c r="A2260" i="9"/>
  <c r="B2260" i="9"/>
  <c r="A2261" i="9"/>
  <c r="B2261" i="9"/>
  <c r="A2262" i="9"/>
  <c r="B2262" i="9"/>
  <c r="A2263" i="9"/>
  <c r="B2263" i="9"/>
  <c r="A2264" i="9"/>
  <c r="B2264" i="9"/>
  <c r="A2265" i="9"/>
  <c r="B2265" i="9"/>
  <c r="A2266" i="9"/>
  <c r="B2266" i="9"/>
  <c r="A2267" i="9"/>
  <c r="B2267" i="9"/>
  <c r="A2268" i="9"/>
  <c r="B2268" i="9"/>
  <c r="A2269" i="9"/>
  <c r="B2269" i="9"/>
  <c r="A2270" i="9"/>
  <c r="B2270" i="9"/>
  <c r="A2271" i="9"/>
  <c r="B2271" i="9"/>
  <c r="A2272" i="9"/>
  <c r="B2272" i="9"/>
  <c r="A2273" i="9"/>
  <c r="B2273" i="9"/>
  <c r="A2274" i="9"/>
  <c r="B2274" i="9"/>
  <c r="A2275" i="9"/>
  <c r="B2275" i="9"/>
  <c r="A2276" i="9"/>
  <c r="B2276" i="9"/>
  <c r="A2277" i="9"/>
  <c r="B2277" i="9"/>
  <c r="A2278" i="9"/>
  <c r="B2278" i="9"/>
  <c r="A2279" i="9"/>
  <c r="B2279" i="9"/>
  <c r="A2280" i="9"/>
  <c r="B2280" i="9"/>
  <c r="A2281" i="9"/>
  <c r="B2281" i="9"/>
  <c r="A2282" i="9"/>
  <c r="B2282" i="9"/>
  <c r="A2283" i="9"/>
  <c r="B2283" i="9"/>
  <c r="A2284" i="9"/>
  <c r="B2284" i="9"/>
  <c r="A2285" i="9"/>
  <c r="B2285" i="9"/>
  <c r="A2286" i="9"/>
  <c r="B2286" i="9"/>
  <c r="A2287" i="9"/>
  <c r="B2287" i="9"/>
  <c r="A2288" i="9"/>
  <c r="B2288" i="9"/>
  <c r="A2289" i="9"/>
  <c r="B2289" i="9"/>
  <c r="A2290" i="9"/>
  <c r="B2290" i="9"/>
  <c r="A2291" i="9"/>
  <c r="B2291" i="9"/>
  <c r="A2292" i="9"/>
  <c r="B2292" i="9"/>
  <c r="A2293" i="9"/>
  <c r="B2293" i="9"/>
  <c r="A2294" i="9"/>
  <c r="B2294" i="9"/>
  <c r="A2295" i="9"/>
  <c r="B2295" i="9"/>
  <c r="A2296" i="9"/>
  <c r="B2296" i="9"/>
  <c r="A2297" i="9"/>
  <c r="B2297" i="9"/>
  <c r="A2298" i="9"/>
  <c r="B2298" i="9"/>
  <c r="A2299" i="9"/>
  <c r="B2299" i="9"/>
  <c r="A2300" i="9"/>
  <c r="B2300" i="9"/>
  <c r="A2301" i="9"/>
  <c r="B2301" i="9"/>
  <c r="A2302" i="9"/>
  <c r="B2302" i="9"/>
  <c r="A2303" i="9"/>
  <c r="B2303" i="9"/>
  <c r="A2304" i="9"/>
  <c r="B2304" i="9"/>
  <c r="A2305" i="9"/>
  <c r="B2305" i="9"/>
  <c r="A2306" i="9"/>
  <c r="B2306" i="9"/>
  <c r="A2307" i="9"/>
  <c r="B2307" i="9"/>
  <c r="A2308" i="9"/>
  <c r="B2308" i="9"/>
  <c r="A2309" i="9"/>
  <c r="B2309" i="9"/>
  <c r="A2310" i="9"/>
  <c r="B2310" i="9"/>
  <c r="A2311" i="9"/>
  <c r="B2311" i="9"/>
  <c r="A2312" i="9"/>
  <c r="B2312" i="9"/>
  <c r="A2313" i="9"/>
  <c r="B2313" i="9"/>
  <c r="A2314" i="9"/>
  <c r="B2314" i="9"/>
  <c r="A2315" i="9"/>
  <c r="B2315" i="9"/>
  <c r="A2316" i="9"/>
  <c r="B2316" i="9"/>
  <c r="A2317" i="9"/>
  <c r="B2317" i="9"/>
  <c r="A2318" i="9"/>
  <c r="B2318" i="9"/>
  <c r="A2319" i="9"/>
  <c r="B2319" i="9"/>
  <c r="A2320" i="9"/>
  <c r="B2320" i="9"/>
  <c r="A2321" i="9"/>
  <c r="B2321" i="9"/>
  <c r="A2322" i="9"/>
  <c r="B2322" i="9"/>
  <c r="A2323" i="9"/>
  <c r="B2323" i="9"/>
  <c r="A2324" i="9"/>
  <c r="B2324" i="9"/>
  <c r="A2325" i="9"/>
  <c r="B2325" i="9"/>
  <c r="A2326" i="9"/>
  <c r="B2326" i="9"/>
  <c r="A2327" i="9"/>
  <c r="B2327" i="9"/>
  <c r="A2328" i="9"/>
  <c r="B2328" i="9"/>
  <c r="A2329" i="9"/>
  <c r="B2329" i="9"/>
  <c r="A2330" i="9"/>
  <c r="B2330" i="9"/>
  <c r="A2331" i="9"/>
  <c r="B2331" i="9"/>
  <c r="A2332" i="9"/>
  <c r="B2332" i="9"/>
  <c r="A2333" i="9"/>
  <c r="B2333" i="9"/>
  <c r="A2334" i="9"/>
  <c r="B2334" i="9"/>
  <c r="A2335" i="9"/>
  <c r="B2335" i="9"/>
  <c r="A2336" i="9"/>
  <c r="B2336" i="9"/>
  <c r="A2337" i="9"/>
  <c r="B2337" i="9"/>
  <c r="A2338" i="9"/>
  <c r="B2338" i="9"/>
  <c r="A2339" i="9"/>
  <c r="B2339" i="9"/>
  <c r="A2340" i="9"/>
  <c r="B2340" i="9"/>
  <c r="A2341" i="9"/>
  <c r="B2341" i="9"/>
  <c r="A2342" i="9"/>
  <c r="B2342" i="9"/>
  <c r="A2343" i="9"/>
  <c r="B2343" i="9"/>
  <c r="A2344" i="9"/>
  <c r="B2344" i="9"/>
  <c r="A2345" i="9"/>
  <c r="B2345" i="9"/>
  <c r="A2346" i="9"/>
  <c r="B2346" i="9"/>
  <c r="A2347" i="9"/>
  <c r="B2347" i="9"/>
  <c r="A2348" i="9"/>
  <c r="B2348" i="9"/>
  <c r="A2349" i="9"/>
  <c r="B2349" i="9"/>
  <c r="A2350" i="9"/>
  <c r="B2350" i="9"/>
  <c r="A2351" i="9"/>
  <c r="B2351" i="9"/>
  <c r="A2352" i="9"/>
  <c r="B2352" i="9"/>
  <c r="A2353" i="9"/>
  <c r="B2353" i="9"/>
  <c r="A2354" i="9"/>
  <c r="B2354" i="9"/>
  <c r="A2355" i="9"/>
  <c r="B2355" i="9"/>
  <c r="A2356" i="9"/>
  <c r="B2356" i="9"/>
  <c r="A2357" i="9"/>
  <c r="B2357" i="9"/>
  <c r="A2358" i="9"/>
  <c r="B2358" i="9"/>
  <c r="A2359" i="9"/>
  <c r="B2359" i="9"/>
  <c r="A2360" i="9"/>
  <c r="B2360" i="9"/>
  <c r="A2361" i="9"/>
  <c r="B2361" i="9"/>
  <c r="A2362" i="9"/>
  <c r="B2362" i="9"/>
  <c r="A2363" i="9"/>
  <c r="B2363" i="9"/>
  <c r="A2364" i="9"/>
  <c r="B2364" i="9"/>
  <c r="A2365" i="9"/>
  <c r="B2365" i="9"/>
  <c r="A2366" i="9"/>
  <c r="B2366" i="9"/>
  <c r="A2367" i="9"/>
  <c r="B2367" i="9"/>
  <c r="A2368" i="9"/>
  <c r="B2368" i="9"/>
  <c r="A2369" i="9"/>
  <c r="B2369" i="9"/>
  <c r="A2370" i="9"/>
  <c r="B2370" i="9"/>
  <c r="A2371" i="9"/>
  <c r="B2371" i="9"/>
  <c r="A2372" i="9"/>
  <c r="B2372" i="9"/>
  <c r="A2373" i="9"/>
  <c r="B2373" i="9"/>
  <c r="A2374" i="9"/>
  <c r="B2374" i="9"/>
  <c r="A2375" i="9"/>
  <c r="B2375" i="9"/>
  <c r="A2376" i="9"/>
  <c r="B2376" i="9"/>
  <c r="A2377" i="9"/>
  <c r="B2377" i="9"/>
  <c r="A2378" i="9"/>
  <c r="B2378" i="9"/>
  <c r="A2379" i="9"/>
  <c r="B2379" i="9"/>
  <c r="A2380" i="9"/>
  <c r="B2380" i="9"/>
  <c r="A2381" i="9"/>
  <c r="B2381" i="9"/>
  <c r="A2382" i="9"/>
  <c r="B2382" i="9"/>
  <c r="A2383" i="9"/>
  <c r="B2383" i="9"/>
  <c r="A2384" i="9"/>
  <c r="B2384" i="9"/>
  <c r="A2385" i="9"/>
  <c r="B2385" i="9"/>
  <c r="A2386" i="9"/>
  <c r="B2386" i="9"/>
  <c r="A2387" i="9"/>
  <c r="B2387" i="9"/>
  <c r="A2388" i="9"/>
  <c r="B2388" i="9"/>
  <c r="A2389" i="9"/>
  <c r="B2389" i="9"/>
  <c r="A2390" i="9"/>
  <c r="B2390" i="9"/>
  <c r="A2391" i="9"/>
  <c r="B2391" i="9"/>
  <c r="A2392" i="9"/>
  <c r="B2392" i="9"/>
  <c r="A2393" i="9"/>
  <c r="B2393" i="9"/>
  <c r="A2394" i="9"/>
  <c r="B2394" i="9"/>
  <c r="A2395" i="9"/>
  <c r="B2395" i="9"/>
  <c r="A2396" i="9"/>
  <c r="B2396" i="9"/>
  <c r="A2397" i="9"/>
  <c r="B2397" i="9"/>
  <c r="A2398" i="9"/>
  <c r="B2398" i="9"/>
  <c r="A2399" i="9"/>
  <c r="B2399" i="9"/>
  <c r="A2400" i="9"/>
  <c r="B2400" i="9"/>
  <c r="A2401" i="9"/>
  <c r="B2401" i="9"/>
  <c r="A2402" i="9"/>
  <c r="B2402" i="9"/>
  <c r="A2403" i="9"/>
  <c r="B2403" i="9"/>
  <c r="A2404" i="9"/>
  <c r="B2404" i="9"/>
  <c r="A2405" i="9"/>
  <c r="B2405" i="9"/>
  <c r="A2406" i="9"/>
  <c r="B2406" i="9"/>
  <c r="A2407" i="9"/>
  <c r="B2407" i="9"/>
  <c r="A2408" i="9"/>
  <c r="B2408" i="9"/>
  <c r="A2409" i="9"/>
  <c r="B2409" i="9"/>
  <c r="A2410" i="9"/>
  <c r="B2410" i="9"/>
  <c r="A2411" i="9"/>
  <c r="B2411" i="9"/>
  <c r="A2412" i="9"/>
  <c r="B2412" i="9"/>
  <c r="A2413" i="9"/>
  <c r="B2413" i="9"/>
  <c r="A2414" i="9"/>
  <c r="B2414" i="9"/>
  <c r="A2415" i="9"/>
  <c r="B2415" i="9"/>
  <c r="A2416" i="9"/>
  <c r="B2416" i="9"/>
  <c r="A2417" i="9"/>
  <c r="B2417" i="9"/>
  <c r="A2418" i="9"/>
  <c r="B2418" i="9"/>
  <c r="A2419" i="9"/>
  <c r="B2419" i="9"/>
  <c r="A2420" i="9"/>
  <c r="B2420" i="9"/>
  <c r="A2421" i="9"/>
  <c r="B2421" i="9"/>
  <c r="A2422" i="9"/>
  <c r="B2422" i="9"/>
  <c r="A2423" i="9"/>
  <c r="B2423" i="9"/>
  <c r="A2424" i="9"/>
  <c r="B2424" i="9"/>
  <c r="A2425" i="9"/>
  <c r="B2425" i="9"/>
  <c r="A2426" i="9"/>
  <c r="B2426" i="9"/>
  <c r="A2427" i="9"/>
  <c r="B2427" i="9"/>
  <c r="A2428" i="9"/>
  <c r="B2428" i="9"/>
  <c r="A2429" i="9"/>
  <c r="B2429" i="9"/>
  <c r="A2430" i="9"/>
  <c r="B2430" i="9"/>
  <c r="A2431" i="9"/>
  <c r="B2431" i="9"/>
  <c r="A2432" i="9"/>
  <c r="B2432" i="9"/>
  <c r="A2433" i="9"/>
  <c r="B2433" i="9"/>
  <c r="A2434" i="9"/>
  <c r="B2434" i="9"/>
  <c r="A2435" i="9"/>
  <c r="B2435" i="9"/>
  <c r="A2436" i="9"/>
  <c r="B2436" i="9"/>
  <c r="A2437" i="9"/>
  <c r="B2437" i="9"/>
  <c r="A2438" i="9"/>
  <c r="B2438" i="9"/>
  <c r="A2439" i="9"/>
  <c r="B2439" i="9"/>
  <c r="A2440" i="9"/>
  <c r="B2440" i="9"/>
  <c r="A2441" i="9"/>
  <c r="B2441" i="9"/>
  <c r="A2442" i="9"/>
  <c r="B2442" i="9"/>
  <c r="A2443" i="9"/>
  <c r="B2443" i="9"/>
  <c r="A2444" i="9"/>
  <c r="B2444" i="9"/>
  <c r="A2445" i="9"/>
  <c r="B2445" i="9"/>
  <c r="A2446" i="9"/>
  <c r="B2446" i="9"/>
  <c r="A2447" i="9"/>
  <c r="B2447" i="9"/>
  <c r="A2448" i="9"/>
  <c r="B2448" i="9"/>
  <c r="A2449" i="9"/>
  <c r="B2449" i="9"/>
  <c r="A2450" i="9"/>
  <c r="B2450" i="9"/>
  <c r="A2451" i="9"/>
  <c r="B2451" i="9"/>
  <c r="A2452" i="9"/>
  <c r="B2452" i="9"/>
  <c r="A2453" i="9"/>
  <c r="B2453" i="9"/>
  <c r="A2454" i="9"/>
  <c r="B2454" i="9"/>
  <c r="A2455" i="9"/>
  <c r="B2455" i="9"/>
  <c r="A2456" i="9"/>
  <c r="B2456" i="9"/>
  <c r="A2457" i="9"/>
  <c r="B2457" i="9"/>
  <c r="A2458" i="9"/>
  <c r="B2458" i="9"/>
  <c r="A2459" i="9"/>
  <c r="B2459" i="9"/>
  <c r="A2460" i="9"/>
  <c r="B2460" i="9"/>
  <c r="A2461" i="9"/>
  <c r="B2461" i="9"/>
  <c r="A2462" i="9"/>
  <c r="B2462" i="9"/>
  <c r="A2463" i="9"/>
  <c r="B2463" i="9"/>
  <c r="A2464" i="9"/>
  <c r="B2464" i="9"/>
  <c r="A2465" i="9"/>
  <c r="B2465" i="9"/>
  <c r="A2466" i="9"/>
  <c r="B2466" i="9"/>
  <c r="A2467" i="9"/>
  <c r="B2467" i="9"/>
  <c r="A2468" i="9"/>
  <c r="B2468" i="9"/>
  <c r="A2469" i="9"/>
  <c r="B2469" i="9"/>
  <c r="A2470" i="9"/>
  <c r="B2470" i="9"/>
  <c r="A2471" i="9"/>
  <c r="B2471" i="9"/>
  <c r="A2472" i="9"/>
  <c r="B2472" i="9"/>
  <c r="A2473" i="9"/>
  <c r="B2473" i="9"/>
  <c r="A2474" i="9"/>
  <c r="B2474" i="9"/>
  <c r="A2475" i="9"/>
  <c r="B2475" i="9"/>
  <c r="A2476" i="9"/>
  <c r="B2476" i="9"/>
  <c r="A2477" i="9"/>
  <c r="B2477" i="9"/>
  <c r="A2478" i="9"/>
  <c r="B2478" i="9"/>
  <c r="A2479" i="9"/>
  <c r="B2479" i="9"/>
  <c r="A2480" i="9"/>
  <c r="B2480" i="9"/>
  <c r="A2481" i="9"/>
  <c r="B2481" i="9"/>
  <c r="A2482" i="9"/>
  <c r="B2482" i="9"/>
  <c r="A2483" i="9"/>
  <c r="B2483" i="9"/>
  <c r="A2484" i="9"/>
  <c r="B2484" i="9"/>
  <c r="A2485" i="9"/>
  <c r="B2485" i="9"/>
  <c r="A2486" i="9"/>
  <c r="B2486" i="9"/>
  <c r="A2487" i="9"/>
  <c r="B2487" i="9"/>
  <c r="A2488" i="9"/>
  <c r="B2488" i="9"/>
  <c r="A2489" i="9"/>
  <c r="B2489" i="9"/>
  <c r="A2490" i="9"/>
  <c r="B2490" i="9"/>
  <c r="A2491" i="9"/>
  <c r="B2491" i="9"/>
  <c r="A2492" i="9"/>
  <c r="B2492" i="9"/>
  <c r="A2493" i="9"/>
  <c r="B2493" i="9"/>
  <c r="A2494" i="9"/>
  <c r="B2494" i="9"/>
  <c r="A2495" i="9"/>
  <c r="B2495" i="9"/>
  <c r="A2496" i="9"/>
  <c r="B2496" i="9"/>
  <c r="A2497" i="9"/>
  <c r="B2497" i="9"/>
  <c r="A2498" i="9"/>
  <c r="B2498" i="9"/>
  <c r="A2499" i="9"/>
  <c r="B2499" i="9"/>
  <c r="A2500" i="9"/>
  <c r="B2500" i="9"/>
  <c r="A2501" i="9"/>
  <c r="B2501" i="9"/>
  <c r="A2502" i="9"/>
  <c r="B2502" i="9"/>
  <c r="A2503" i="9"/>
  <c r="B2503" i="9"/>
  <c r="A2504" i="9"/>
  <c r="B2504" i="9"/>
  <c r="A2505" i="9"/>
  <c r="B2505" i="9"/>
  <c r="A2506" i="9"/>
  <c r="B2506" i="9"/>
  <c r="A2507" i="9"/>
  <c r="B2507" i="9"/>
  <c r="A2508" i="9"/>
  <c r="B2508" i="9"/>
  <c r="A2509" i="9"/>
  <c r="B2509" i="9"/>
  <c r="A2510" i="9"/>
  <c r="B2510" i="9"/>
  <c r="A2511" i="9"/>
  <c r="B2511" i="9"/>
  <c r="A2512" i="9"/>
  <c r="B2512" i="9"/>
  <c r="A2513" i="9"/>
  <c r="B2513" i="9"/>
  <c r="A2514" i="9"/>
  <c r="B2514" i="9"/>
  <c r="A2515" i="9"/>
  <c r="B2515" i="9"/>
  <c r="A2516" i="9"/>
  <c r="B2516" i="9"/>
  <c r="A2517" i="9"/>
  <c r="B2517" i="9"/>
  <c r="A2518" i="9"/>
  <c r="B2518" i="9"/>
  <c r="A2519" i="9"/>
  <c r="B2519" i="9"/>
  <c r="A2520" i="9"/>
  <c r="B2520" i="9"/>
  <c r="A2521" i="9"/>
  <c r="B2521" i="9"/>
  <c r="A2522" i="9"/>
  <c r="B2522" i="9"/>
  <c r="A2523" i="9"/>
  <c r="B2523" i="9"/>
  <c r="A2524" i="9"/>
  <c r="B2524" i="9"/>
  <c r="A2525" i="9"/>
  <c r="B2525" i="9"/>
  <c r="A2526" i="9"/>
  <c r="B2526" i="9"/>
  <c r="A2527" i="9"/>
  <c r="B2527" i="9"/>
  <c r="A2528" i="9"/>
  <c r="B2528" i="9"/>
  <c r="A2529" i="9"/>
  <c r="B2529" i="9"/>
  <c r="A2530" i="9"/>
  <c r="B2530" i="9"/>
  <c r="A2531" i="9"/>
  <c r="B2531" i="9"/>
  <c r="A2532" i="9"/>
  <c r="B2532" i="9"/>
  <c r="A2533" i="9"/>
  <c r="B2533" i="9"/>
  <c r="A2534" i="9"/>
  <c r="B2534" i="9"/>
  <c r="A2535" i="9"/>
  <c r="B2535" i="9"/>
  <c r="A2536" i="9"/>
  <c r="B2536" i="9"/>
  <c r="A2537" i="9"/>
  <c r="B2537" i="9"/>
  <c r="A2538" i="9"/>
  <c r="B2538" i="9"/>
  <c r="A2539" i="9"/>
  <c r="B2539" i="9"/>
  <c r="A2540" i="9"/>
  <c r="B2540" i="9"/>
  <c r="A2541" i="9"/>
  <c r="B2541" i="9"/>
  <c r="A2542" i="9"/>
  <c r="B2542" i="9"/>
  <c r="A2543" i="9"/>
  <c r="B2543" i="9"/>
  <c r="A2544" i="9"/>
  <c r="B2544" i="9"/>
  <c r="A2545" i="9"/>
  <c r="B2545" i="9"/>
  <c r="A2546" i="9"/>
  <c r="B2546" i="9"/>
  <c r="A2547" i="9"/>
  <c r="B2547" i="9"/>
  <c r="A2548" i="9"/>
  <c r="B2548" i="9"/>
  <c r="A2549" i="9"/>
  <c r="B2549" i="9"/>
  <c r="A2550" i="9"/>
  <c r="B2550" i="9"/>
  <c r="A2551" i="9"/>
  <c r="B2551" i="9"/>
  <c r="A2552" i="9"/>
  <c r="B2552" i="9"/>
  <c r="A2553" i="9"/>
  <c r="B2553" i="9"/>
  <c r="A2554" i="9"/>
  <c r="B2554" i="9"/>
  <c r="A2555" i="9"/>
  <c r="B2555" i="9"/>
  <c r="A2556" i="9"/>
  <c r="B2556" i="9"/>
  <c r="A2557" i="9"/>
  <c r="B2557" i="9"/>
  <c r="A2558" i="9"/>
  <c r="B2558" i="9"/>
  <c r="A2559" i="9"/>
  <c r="B2559" i="9"/>
  <c r="A2560" i="9"/>
  <c r="B2560" i="9"/>
  <c r="A2561" i="9"/>
  <c r="B2561" i="9"/>
  <c r="A2562" i="9"/>
  <c r="B2562" i="9"/>
  <c r="A2563" i="9"/>
  <c r="B2563" i="9"/>
  <c r="A2564" i="9"/>
  <c r="B2564" i="9"/>
  <c r="A2565" i="9"/>
  <c r="B2565" i="9"/>
  <c r="A2566" i="9"/>
  <c r="B2566" i="9"/>
  <c r="A2567" i="9"/>
  <c r="B2567" i="9"/>
  <c r="A2568" i="9"/>
  <c r="B2568" i="9"/>
  <c r="A2569" i="9"/>
  <c r="B2569" i="9"/>
  <c r="A2570" i="9"/>
  <c r="B2570" i="9"/>
  <c r="A2571" i="9"/>
  <c r="B2571" i="9"/>
  <c r="A2572" i="9"/>
  <c r="B2572" i="9"/>
  <c r="A2573" i="9"/>
  <c r="B2573" i="9"/>
  <c r="A2574" i="9"/>
  <c r="B2574" i="9"/>
  <c r="A2575" i="9"/>
  <c r="B2575" i="9"/>
  <c r="A2576" i="9"/>
  <c r="B2576" i="9"/>
  <c r="A2577" i="9"/>
  <c r="B2577" i="9"/>
  <c r="A2578" i="9"/>
  <c r="B2578" i="9"/>
  <c r="A2579" i="9"/>
  <c r="B2579" i="9"/>
  <c r="A2580" i="9"/>
  <c r="B2580" i="9"/>
  <c r="A2581" i="9"/>
  <c r="B2581" i="9"/>
  <c r="A2582" i="9"/>
  <c r="B2582" i="9"/>
  <c r="A2583" i="9"/>
  <c r="B2583" i="9"/>
  <c r="A2584" i="9"/>
  <c r="B2584" i="9"/>
  <c r="A2585" i="9"/>
  <c r="B2585" i="9"/>
  <c r="A2586" i="9"/>
  <c r="B2586" i="9"/>
  <c r="A2587" i="9"/>
  <c r="B2587" i="9"/>
  <c r="A2588" i="9"/>
  <c r="B2588" i="9"/>
  <c r="A2589" i="9"/>
  <c r="B2589" i="9"/>
  <c r="A2590" i="9"/>
  <c r="B2590" i="9"/>
  <c r="A2591" i="9"/>
  <c r="B2591" i="9"/>
  <c r="A2592" i="9"/>
  <c r="B2592" i="9"/>
  <c r="A2593" i="9"/>
  <c r="B2593" i="9"/>
  <c r="A2594" i="9"/>
  <c r="B2594" i="9"/>
  <c r="A2595" i="9"/>
  <c r="B2595" i="9"/>
  <c r="A2596" i="9"/>
  <c r="B2596" i="9"/>
  <c r="A2597" i="9"/>
  <c r="B2597" i="9"/>
  <c r="A2598" i="9"/>
  <c r="B2598" i="9"/>
  <c r="A2599" i="9"/>
  <c r="B2599" i="9"/>
  <c r="A2600" i="9"/>
  <c r="B2600" i="9"/>
  <c r="A2601" i="9"/>
  <c r="B2601" i="9"/>
  <c r="A2602" i="9"/>
  <c r="B2602" i="9"/>
  <c r="A2603" i="9"/>
  <c r="B2603" i="9"/>
  <c r="A2604" i="9"/>
  <c r="B2604" i="9"/>
  <c r="A2605" i="9"/>
  <c r="B2605" i="9"/>
  <c r="A2606" i="9"/>
  <c r="B2606" i="9"/>
  <c r="A2607" i="9"/>
  <c r="B2607" i="9"/>
  <c r="A2608" i="9"/>
  <c r="B2608" i="9"/>
  <c r="A2609" i="9"/>
  <c r="B2609" i="9"/>
  <c r="A2610" i="9"/>
  <c r="B2610" i="9"/>
  <c r="A2611" i="9"/>
  <c r="B2611" i="9"/>
  <c r="A2612" i="9"/>
  <c r="B2612" i="9"/>
  <c r="A2613" i="9"/>
  <c r="B2613" i="9"/>
  <c r="A2614" i="9"/>
  <c r="B2614" i="9"/>
  <c r="A2615" i="9"/>
  <c r="B2615" i="9"/>
  <c r="A2616" i="9"/>
  <c r="B2616" i="9"/>
  <c r="A2617" i="9"/>
  <c r="B2617" i="9"/>
  <c r="A2618" i="9"/>
  <c r="B2618" i="9"/>
  <c r="A2619" i="9"/>
  <c r="B2619" i="9"/>
  <c r="A2620" i="9"/>
  <c r="B2620" i="9"/>
  <c r="A2621" i="9"/>
  <c r="B2621" i="9"/>
  <c r="A2622" i="9"/>
  <c r="B2622" i="9"/>
  <c r="A2623" i="9"/>
  <c r="B2623" i="9"/>
  <c r="A2624" i="9"/>
  <c r="B2624" i="9"/>
  <c r="A2625" i="9"/>
  <c r="B2625" i="9"/>
  <c r="A2626" i="9"/>
  <c r="B2626" i="9"/>
  <c r="A2627" i="9"/>
  <c r="B2627" i="9"/>
  <c r="A2628" i="9"/>
  <c r="B2628" i="9"/>
  <c r="A2629" i="9"/>
  <c r="B2629" i="9"/>
  <c r="A2630" i="9"/>
  <c r="B2630" i="9"/>
  <c r="A2631" i="9"/>
  <c r="B2631" i="9"/>
  <c r="A2632" i="9"/>
  <c r="B2632" i="9"/>
  <c r="A2633" i="9"/>
  <c r="B2633" i="9"/>
  <c r="A2634" i="9"/>
  <c r="B2634" i="9"/>
  <c r="A2635" i="9"/>
  <c r="B2635" i="9"/>
  <c r="A2636" i="9"/>
  <c r="B2636" i="9"/>
  <c r="A2637" i="9"/>
  <c r="B2637" i="9"/>
  <c r="A2638" i="9"/>
  <c r="B2638" i="9"/>
  <c r="A2639" i="9"/>
  <c r="B2639" i="9"/>
  <c r="A2640" i="9"/>
  <c r="B2640" i="9"/>
  <c r="A2641" i="9"/>
  <c r="B2641" i="9"/>
  <c r="A2642" i="9"/>
  <c r="B2642" i="9"/>
  <c r="A2643" i="9"/>
  <c r="B2643" i="9"/>
  <c r="A2644" i="9"/>
  <c r="B2644" i="9"/>
  <c r="A2645" i="9"/>
  <c r="B2645" i="9"/>
  <c r="A2646" i="9"/>
  <c r="B2646" i="9"/>
  <c r="A2647" i="9"/>
  <c r="B2647" i="9"/>
  <c r="A2648" i="9"/>
  <c r="B2648" i="9"/>
  <c r="A2649" i="9"/>
  <c r="B2649" i="9"/>
  <c r="A2650" i="9"/>
  <c r="B2650" i="9"/>
  <c r="A2651" i="9"/>
  <c r="B2651" i="9"/>
  <c r="A2652" i="9"/>
  <c r="B2652" i="9"/>
  <c r="A2653" i="9"/>
  <c r="B2653" i="9"/>
  <c r="A2654" i="9"/>
  <c r="B2654" i="9"/>
  <c r="A2655" i="9"/>
  <c r="B2655" i="9"/>
  <c r="A2656" i="9"/>
  <c r="B2656" i="9"/>
  <c r="A2657" i="9"/>
  <c r="B2657" i="9"/>
  <c r="A2658" i="9"/>
  <c r="B2658" i="9"/>
  <c r="A2659" i="9"/>
  <c r="B2659" i="9"/>
  <c r="A2660" i="9"/>
  <c r="B2660" i="9"/>
  <c r="A2661" i="9"/>
  <c r="B2661" i="9"/>
  <c r="A2662" i="9"/>
  <c r="B2662" i="9"/>
  <c r="A2663" i="9"/>
  <c r="B2663" i="9"/>
  <c r="A2664" i="9"/>
  <c r="B2664" i="9"/>
  <c r="A2665" i="9"/>
  <c r="B2665" i="9"/>
  <c r="A2666" i="9"/>
  <c r="B2666" i="9"/>
  <c r="A2667" i="9"/>
  <c r="B2667" i="9"/>
  <c r="A2668" i="9"/>
  <c r="B2668" i="9"/>
  <c r="A2669" i="9"/>
  <c r="B2669" i="9"/>
  <c r="A2670" i="9"/>
  <c r="B2670" i="9"/>
  <c r="A2671" i="9"/>
  <c r="B2671" i="9"/>
  <c r="A2672" i="9"/>
  <c r="B2672" i="9"/>
  <c r="A2673" i="9"/>
  <c r="B2673" i="9"/>
  <c r="A2674" i="9"/>
  <c r="B2674" i="9"/>
  <c r="A2675" i="9"/>
  <c r="B2675" i="9"/>
  <c r="A2676" i="9"/>
  <c r="B2676" i="9"/>
  <c r="A2677" i="9"/>
  <c r="B2677" i="9"/>
  <c r="A2678" i="9"/>
  <c r="B2678" i="9"/>
  <c r="A2679" i="9"/>
  <c r="B2679" i="9"/>
  <c r="A2680" i="9"/>
  <c r="B2680" i="9"/>
  <c r="A2681" i="9"/>
  <c r="B2681" i="9"/>
  <c r="A2682" i="9"/>
  <c r="B2682" i="9"/>
  <c r="A2683" i="9"/>
  <c r="B2683" i="9"/>
  <c r="A2684" i="9"/>
  <c r="B2684" i="9"/>
  <c r="A2685" i="9"/>
  <c r="B2685" i="9"/>
  <c r="A2686" i="9"/>
  <c r="B2686" i="9"/>
  <c r="A2687" i="9"/>
  <c r="B2687" i="9"/>
  <c r="A2688" i="9"/>
  <c r="B2688" i="9"/>
  <c r="A2689" i="9"/>
  <c r="B2689" i="9"/>
  <c r="A2690" i="9"/>
  <c r="B2690" i="9"/>
  <c r="A2691" i="9"/>
  <c r="B2691" i="9"/>
  <c r="A2692" i="9"/>
  <c r="B2692" i="9"/>
  <c r="A2693" i="9"/>
  <c r="B2693" i="9"/>
  <c r="A2694" i="9"/>
  <c r="B2694" i="9"/>
  <c r="A2695" i="9"/>
  <c r="B2695" i="9"/>
  <c r="A2696" i="9"/>
  <c r="B2696" i="9"/>
  <c r="A2697" i="9"/>
  <c r="B2697" i="9"/>
  <c r="A2698" i="9"/>
  <c r="B2698" i="9"/>
  <c r="A2699" i="9"/>
  <c r="B2699" i="9"/>
  <c r="A2700" i="9"/>
  <c r="B2700" i="9"/>
  <c r="A2701" i="9"/>
  <c r="B2701" i="9"/>
  <c r="A2702" i="9"/>
  <c r="B2702" i="9"/>
  <c r="A2703" i="9"/>
  <c r="B2703" i="9"/>
  <c r="A2704" i="9"/>
  <c r="B2704" i="9"/>
  <c r="A2705" i="9"/>
  <c r="B2705" i="9"/>
  <c r="A2706" i="9"/>
  <c r="B2706" i="9"/>
  <c r="A2707" i="9"/>
  <c r="B2707" i="9"/>
  <c r="A2708" i="9"/>
  <c r="B2708" i="9"/>
  <c r="A2709" i="9"/>
  <c r="B2709" i="9"/>
  <c r="A2710" i="9"/>
  <c r="B2710" i="9"/>
  <c r="A2711" i="9"/>
  <c r="B2711" i="9"/>
  <c r="A2712" i="9"/>
  <c r="B2712" i="9"/>
  <c r="A2713" i="9"/>
  <c r="B2713" i="9"/>
  <c r="A2714" i="9"/>
  <c r="B2714" i="9"/>
  <c r="A2715" i="9"/>
  <c r="B2715" i="9"/>
  <c r="A2716" i="9"/>
  <c r="B2716" i="9"/>
  <c r="A2717" i="9"/>
  <c r="B2717" i="9"/>
  <c r="A2718" i="9"/>
  <c r="B2718" i="9"/>
  <c r="A2719" i="9"/>
  <c r="B2719" i="9"/>
  <c r="A2720" i="9"/>
  <c r="B2720" i="9"/>
  <c r="A2721" i="9"/>
  <c r="B2721" i="9"/>
  <c r="A2722" i="9"/>
  <c r="B2722" i="9"/>
  <c r="A2723" i="9"/>
  <c r="B2723" i="9"/>
  <c r="A2724" i="9"/>
  <c r="B2724" i="9"/>
  <c r="A2725" i="9"/>
  <c r="B2725" i="9"/>
  <c r="A2726" i="9"/>
  <c r="B2726" i="9"/>
  <c r="A2727" i="9"/>
  <c r="B2727" i="9"/>
  <c r="A2728" i="9"/>
  <c r="B2728" i="9"/>
  <c r="A2729" i="9"/>
  <c r="B2729" i="9"/>
  <c r="A2730" i="9"/>
  <c r="B2730" i="9"/>
  <c r="A2731" i="9"/>
  <c r="B2731" i="9"/>
  <c r="A2732" i="9"/>
  <c r="B2732" i="9"/>
  <c r="A2733" i="9"/>
  <c r="B2733" i="9"/>
  <c r="A2734" i="9"/>
  <c r="B2734" i="9"/>
  <c r="A2735" i="9"/>
  <c r="B2735" i="9"/>
  <c r="A2736" i="9"/>
  <c r="B2736" i="9"/>
  <c r="A2737" i="9"/>
  <c r="B2737" i="9"/>
  <c r="A2738" i="9"/>
  <c r="B2738" i="9"/>
  <c r="A2739" i="9"/>
  <c r="B2739" i="9"/>
  <c r="A2740" i="9"/>
  <c r="B2740" i="9"/>
  <c r="A2741" i="9"/>
  <c r="B2741" i="9"/>
  <c r="A2742" i="9"/>
  <c r="B2742" i="9"/>
  <c r="A2743" i="9"/>
  <c r="B2743" i="9"/>
  <c r="A2744" i="9"/>
  <c r="B2744" i="9"/>
  <c r="A2745" i="9"/>
  <c r="B2745" i="9"/>
  <c r="A2746" i="9"/>
  <c r="B2746" i="9"/>
  <c r="A2747" i="9"/>
  <c r="B2747" i="9"/>
  <c r="A2748" i="9"/>
  <c r="B2748" i="9"/>
  <c r="A2749" i="9"/>
  <c r="B2749" i="9"/>
  <c r="A2750" i="9"/>
  <c r="B2750" i="9"/>
  <c r="A2751" i="9"/>
  <c r="B2751" i="9"/>
  <c r="A2752" i="9"/>
  <c r="B2752" i="9"/>
  <c r="A2753" i="9"/>
  <c r="B2753" i="9"/>
  <c r="A2754" i="9"/>
  <c r="B2754" i="9"/>
  <c r="A2755" i="9"/>
  <c r="B2755" i="9"/>
  <c r="A2756" i="9"/>
  <c r="B2756" i="9"/>
  <c r="A2757" i="9"/>
  <c r="B2757" i="9"/>
  <c r="A2758" i="9"/>
  <c r="B2758" i="9"/>
  <c r="A2759" i="9"/>
  <c r="B2759" i="9"/>
  <c r="A2760" i="9"/>
  <c r="B2760" i="9"/>
  <c r="A2761" i="9"/>
  <c r="B2761" i="9"/>
  <c r="A2762" i="9"/>
  <c r="B2762" i="9"/>
  <c r="A2763" i="9"/>
  <c r="B2763" i="9"/>
  <c r="A2764" i="9"/>
  <c r="B2764" i="9"/>
  <c r="A2765" i="9"/>
  <c r="B2765" i="9"/>
  <c r="A2766" i="9"/>
  <c r="B2766" i="9"/>
  <c r="A2767" i="9"/>
  <c r="B2767" i="9"/>
  <c r="A2768" i="9"/>
  <c r="B2768" i="9"/>
  <c r="A2769" i="9"/>
  <c r="B2769" i="9"/>
  <c r="A2770" i="9"/>
  <c r="B2770" i="9"/>
  <c r="A2771" i="9"/>
  <c r="B2771" i="9"/>
  <c r="A2772" i="9"/>
  <c r="B2772" i="9"/>
  <c r="A2773" i="9"/>
  <c r="B2773" i="9"/>
  <c r="A2774" i="9"/>
  <c r="B2774" i="9"/>
  <c r="A2775" i="9"/>
  <c r="B2775" i="9"/>
  <c r="A2776" i="9"/>
  <c r="B2776" i="9"/>
  <c r="A2777" i="9"/>
  <c r="B2777" i="9"/>
  <c r="A2778" i="9"/>
  <c r="B2778" i="9"/>
  <c r="A2779" i="9"/>
  <c r="B2779" i="9"/>
  <c r="A2780" i="9"/>
  <c r="B2780" i="9"/>
  <c r="A2781" i="9"/>
  <c r="B2781" i="9"/>
  <c r="A2782" i="9"/>
  <c r="B2782" i="9"/>
  <c r="A2783" i="9"/>
  <c r="B2783" i="9"/>
  <c r="A2784" i="9"/>
  <c r="B2784" i="9"/>
  <c r="A2785" i="9"/>
  <c r="B2785" i="9"/>
  <c r="A2786" i="9"/>
  <c r="B2786" i="9"/>
  <c r="A2787" i="9"/>
  <c r="B2787" i="9"/>
  <c r="A2788" i="9"/>
  <c r="B2788" i="9"/>
  <c r="A2789" i="9"/>
  <c r="B2789" i="9"/>
  <c r="A2790" i="9"/>
  <c r="B2790" i="9"/>
  <c r="A2791" i="9"/>
  <c r="B2791" i="9"/>
  <c r="A2792" i="9"/>
  <c r="B2792" i="9"/>
  <c r="A2793" i="9"/>
  <c r="B2793" i="9"/>
  <c r="A2794" i="9"/>
  <c r="B2794" i="9"/>
  <c r="A2795" i="9"/>
  <c r="B2795" i="9"/>
  <c r="A2796" i="9"/>
  <c r="B2796" i="9"/>
  <c r="A2797" i="9"/>
  <c r="B2797" i="9"/>
  <c r="A2798" i="9"/>
  <c r="B2798" i="9"/>
  <c r="A2799" i="9"/>
  <c r="B2799" i="9"/>
  <c r="A2800" i="9"/>
  <c r="B2800" i="9"/>
  <c r="A2801" i="9"/>
  <c r="B2801" i="9"/>
  <c r="A2802" i="9"/>
  <c r="B2802" i="9"/>
  <c r="A2803" i="9"/>
  <c r="B2803" i="9"/>
  <c r="A2804" i="9"/>
  <c r="B2804" i="9"/>
  <c r="A2805" i="9"/>
  <c r="B2805" i="9"/>
  <c r="A2806" i="9"/>
  <c r="B2806" i="9"/>
  <c r="A2807" i="9"/>
  <c r="B2807" i="9"/>
  <c r="A2808" i="9"/>
  <c r="B2808" i="9"/>
  <c r="A2809" i="9"/>
  <c r="B2809" i="9"/>
  <c r="A2810" i="9"/>
  <c r="B2810" i="9"/>
  <c r="A2811" i="9"/>
  <c r="B2811" i="9"/>
  <c r="A2812" i="9"/>
  <c r="B2812" i="9"/>
  <c r="A2813" i="9"/>
  <c r="B2813" i="9"/>
  <c r="A2814" i="9"/>
  <c r="B2814" i="9"/>
  <c r="A2815" i="9"/>
  <c r="B2815" i="9"/>
  <c r="A2816" i="9"/>
  <c r="B2816" i="9"/>
  <c r="A2817" i="9"/>
  <c r="B2817" i="9"/>
  <c r="A2818" i="9"/>
  <c r="B2818" i="9"/>
  <c r="A2819" i="9"/>
  <c r="B2819" i="9"/>
  <c r="A2820" i="9"/>
  <c r="B2820" i="9"/>
  <c r="A2821" i="9"/>
  <c r="B2821" i="9"/>
  <c r="A2822" i="9"/>
  <c r="B2822" i="9"/>
  <c r="A2823" i="9"/>
  <c r="B2823" i="9"/>
  <c r="A2824" i="9"/>
  <c r="B2824" i="9"/>
  <c r="A2825" i="9"/>
  <c r="B2825" i="9"/>
  <c r="A2826" i="9"/>
  <c r="B2826" i="9"/>
  <c r="A2827" i="9"/>
  <c r="B2827" i="9"/>
  <c r="A2828" i="9"/>
  <c r="B2828" i="9"/>
  <c r="A2829" i="9"/>
  <c r="B2829" i="9"/>
  <c r="A2830" i="9"/>
  <c r="B2830" i="9"/>
  <c r="A2831" i="9"/>
  <c r="B2831" i="9"/>
  <c r="A2832" i="9"/>
  <c r="B2832" i="9"/>
  <c r="A2833" i="9"/>
  <c r="B2833" i="9"/>
  <c r="A2834" i="9"/>
  <c r="B2834" i="9"/>
  <c r="A2835" i="9"/>
  <c r="B2835" i="9"/>
  <c r="A2836" i="9"/>
  <c r="B2836" i="9"/>
  <c r="A2837" i="9"/>
  <c r="B2837" i="9"/>
  <c r="A2838" i="9"/>
  <c r="B2838" i="9"/>
  <c r="A2839" i="9"/>
  <c r="B2839" i="9"/>
  <c r="A2840" i="9"/>
  <c r="B2840" i="9"/>
  <c r="A2841" i="9"/>
  <c r="B2841" i="9"/>
  <c r="A2842" i="9"/>
  <c r="B2842" i="9"/>
  <c r="A2843" i="9"/>
  <c r="B2843" i="9"/>
  <c r="A2844" i="9"/>
  <c r="B2844" i="9"/>
  <c r="A2845" i="9"/>
  <c r="B2845" i="9"/>
  <c r="A2846" i="9"/>
  <c r="B2846" i="9"/>
  <c r="A2847" i="9"/>
  <c r="B2847" i="9"/>
  <c r="A2848" i="9"/>
  <c r="B2848" i="9"/>
  <c r="A2849" i="9"/>
  <c r="B2849" i="9"/>
  <c r="A2850" i="9"/>
  <c r="B2850" i="9"/>
  <c r="A2851" i="9"/>
  <c r="B2851" i="9"/>
  <c r="A2852" i="9"/>
  <c r="B2852" i="9"/>
  <c r="A2853" i="9"/>
  <c r="B2853" i="9"/>
  <c r="A2854" i="9"/>
  <c r="B2854" i="9"/>
  <c r="A2855" i="9"/>
  <c r="B2855" i="9"/>
  <c r="A2856" i="9"/>
  <c r="B2856" i="9"/>
  <c r="A2857" i="9"/>
  <c r="B2857" i="9"/>
  <c r="A2858" i="9"/>
  <c r="B2858" i="9"/>
  <c r="A2859" i="9"/>
  <c r="B2859" i="9"/>
  <c r="A2860" i="9"/>
  <c r="B2860" i="9"/>
  <c r="A2861" i="9"/>
  <c r="B2861" i="9"/>
  <c r="A2862" i="9"/>
  <c r="B2862" i="9"/>
  <c r="A2863" i="9"/>
  <c r="B2863" i="9"/>
  <c r="A2864" i="9"/>
  <c r="B2864" i="9"/>
  <c r="A2865" i="9"/>
  <c r="B2865" i="9"/>
  <c r="A2866" i="9"/>
  <c r="B2866" i="9"/>
  <c r="A2867" i="9"/>
  <c r="B2867" i="9"/>
  <c r="A2868" i="9"/>
  <c r="B2868" i="9"/>
  <c r="A2869" i="9"/>
  <c r="B2869" i="9"/>
  <c r="A2870" i="9"/>
  <c r="B2870" i="9"/>
  <c r="A2871" i="9"/>
  <c r="B2871" i="9"/>
  <c r="A2872" i="9"/>
  <c r="B2872" i="9"/>
  <c r="A2873" i="9"/>
  <c r="B2873" i="9"/>
  <c r="A2874" i="9"/>
  <c r="B2874" i="9"/>
  <c r="A2875" i="9"/>
  <c r="B2875" i="9"/>
  <c r="A2876" i="9"/>
  <c r="B2876" i="9"/>
  <c r="A2877" i="9"/>
  <c r="B2877" i="9"/>
  <c r="A2878" i="9"/>
  <c r="B2878" i="9"/>
  <c r="A2879" i="9"/>
  <c r="B2879" i="9"/>
  <c r="A2880" i="9"/>
  <c r="B2880" i="9"/>
  <c r="A2881" i="9"/>
  <c r="B2881" i="9"/>
  <c r="A2882" i="9"/>
  <c r="B2882" i="9"/>
  <c r="A2883" i="9"/>
  <c r="B2883" i="9"/>
  <c r="A2884" i="9"/>
  <c r="B2884" i="9"/>
  <c r="A2885" i="9"/>
  <c r="B2885" i="9"/>
  <c r="A2886" i="9"/>
  <c r="B2886" i="9"/>
  <c r="A2887" i="9"/>
  <c r="B2887" i="9"/>
  <c r="A2888" i="9"/>
  <c r="B2888" i="9"/>
  <c r="A2889" i="9"/>
  <c r="B2889" i="9"/>
  <c r="A2890" i="9"/>
  <c r="B2890" i="9"/>
  <c r="A2891" i="9"/>
  <c r="B2891" i="9"/>
  <c r="A2892" i="9"/>
  <c r="B2892" i="9"/>
  <c r="A2893" i="9"/>
  <c r="B2893" i="9"/>
  <c r="A2894" i="9"/>
  <c r="B2894" i="9"/>
  <c r="A2895" i="9"/>
  <c r="B2895" i="9"/>
  <c r="A2896" i="9"/>
  <c r="B2896" i="9"/>
  <c r="A2897" i="9"/>
  <c r="B2897" i="9"/>
  <c r="A2898" i="9"/>
  <c r="B2898" i="9"/>
  <c r="A2899" i="9"/>
  <c r="B2899" i="9"/>
  <c r="A2900" i="9"/>
  <c r="B2900" i="9"/>
  <c r="A2901" i="9"/>
  <c r="B2901" i="9"/>
  <c r="A2902" i="9"/>
  <c r="B2902" i="9"/>
  <c r="A2903" i="9"/>
  <c r="B2903" i="9"/>
  <c r="A2904" i="9"/>
  <c r="B2904" i="9"/>
  <c r="A2905" i="9"/>
  <c r="B2905" i="9"/>
  <c r="A2906" i="9"/>
  <c r="B2906" i="9"/>
  <c r="A2907" i="9"/>
  <c r="B2907" i="9"/>
  <c r="A2908" i="9"/>
  <c r="B2908" i="9"/>
  <c r="A2909" i="9"/>
  <c r="B2909" i="9"/>
  <c r="A2910" i="9"/>
  <c r="B2910" i="9"/>
  <c r="A2911" i="9"/>
  <c r="B2911" i="9"/>
  <c r="A2912" i="9"/>
  <c r="B2912" i="9"/>
  <c r="A2913" i="9"/>
  <c r="B2913" i="9"/>
  <c r="A2914" i="9"/>
  <c r="B2914" i="9"/>
  <c r="A2915" i="9"/>
  <c r="B2915" i="9"/>
  <c r="A2916" i="9"/>
  <c r="B2916" i="9"/>
  <c r="A2917" i="9"/>
  <c r="B2917" i="9"/>
  <c r="A2918" i="9"/>
  <c r="B2918" i="9"/>
  <c r="A2919" i="9"/>
  <c r="B2919" i="9"/>
  <c r="A2920" i="9"/>
  <c r="B2920" i="9"/>
  <c r="A2921" i="9"/>
  <c r="B2921" i="9"/>
  <c r="A2922" i="9"/>
  <c r="B2922" i="9"/>
  <c r="A2923" i="9"/>
  <c r="B2923" i="9"/>
  <c r="A2924" i="9"/>
  <c r="B2924" i="9"/>
  <c r="A2925" i="9"/>
  <c r="B2925" i="9"/>
  <c r="A2926" i="9"/>
  <c r="B2926" i="9"/>
  <c r="A2927" i="9"/>
  <c r="B2927" i="9"/>
  <c r="A2928" i="9"/>
  <c r="B2928" i="9"/>
  <c r="A2929" i="9"/>
  <c r="B2929" i="9"/>
  <c r="A2930" i="9"/>
  <c r="B2930" i="9"/>
  <c r="A2931" i="9"/>
  <c r="B2931" i="9"/>
  <c r="A2932" i="9"/>
  <c r="B2932" i="9"/>
  <c r="A2933" i="9"/>
  <c r="B2933" i="9"/>
  <c r="A2934" i="9"/>
  <c r="B2934" i="9"/>
  <c r="A2935" i="9"/>
  <c r="B2935" i="9"/>
  <c r="A2936" i="9"/>
  <c r="B2936" i="9"/>
  <c r="A2937" i="9"/>
  <c r="B2937" i="9"/>
  <c r="A2938" i="9"/>
  <c r="B2938" i="9"/>
  <c r="A2939" i="9"/>
  <c r="B2939" i="9"/>
  <c r="A2940" i="9"/>
  <c r="B2940" i="9"/>
  <c r="A2941" i="9"/>
  <c r="B2941" i="9"/>
  <c r="A2942" i="9"/>
  <c r="B2942" i="9"/>
  <c r="A2943" i="9"/>
  <c r="B2943" i="9"/>
  <c r="A2944" i="9"/>
  <c r="B2944" i="9"/>
  <c r="A2945" i="9"/>
  <c r="B2945" i="9"/>
  <c r="A2946" i="9"/>
  <c r="B2946" i="9"/>
  <c r="A2947" i="9"/>
  <c r="B2947" i="9"/>
  <c r="A2948" i="9"/>
  <c r="B2948" i="9"/>
  <c r="A2949" i="9"/>
  <c r="B2949" i="9"/>
  <c r="A2950" i="9"/>
  <c r="B2950" i="9"/>
  <c r="A2951" i="9"/>
  <c r="B2951" i="9"/>
  <c r="A2952" i="9"/>
  <c r="B2952" i="9"/>
  <c r="A2953" i="9"/>
  <c r="B2953" i="9"/>
  <c r="A2954" i="9"/>
  <c r="B2954" i="9"/>
  <c r="A2955" i="9"/>
  <c r="B2955" i="9"/>
  <c r="A2956" i="9"/>
  <c r="B2956" i="9"/>
  <c r="A2957" i="9"/>
  <c r="B2957" i="9"/>
  <c r="A2958" i="9"/>
  <c r="B2958" i="9"/>
  <c r="A2959" i="9"/>
  <c r="B2959" i="9"/>
  <c r="A2960" i="9"/>
  <c r="B2960" i="9"/>
  <c r="A2961" i="9"/>
  <c r="B2961" i="9"/>
  <c r="A2962" i="9"/>
  <c r="B2962" i="9"/>
  <c r="A2963" i="9"/>
  <c r="B2963" i="9"/>
  <c r="A2964" i="9"/>
  <c r="B2964" i="9"/>
  <c r="A2965" i="9"/>
  <c r="B2965" i="9"/>
  <c r="A2966" i="9"/>
  <c r="B2966" i="9"/>
  <c r="A2967" i="9"/>
  <c r="B2967" i="9"/>
  <c r="A2968" i="9"/>
  <c r="B2968" i="9"/>
  <c r="A2969" i="9"/>
  <c r="B2969" i="9"/>
  <c r="A2970" i="9"/>
  <c r="B2970" i="9"/>
  <c r="A2971" i="9"/>
  <c r="B2971" i="9"/>
  <c r="A2972" i="9"/>
  <c r="B2972" i="9"/>
  <c r="A2973" i="9"/>
  <c r="B2973" i="9"/>
  <c r="A2974" i="9"/>
  <c r="B2974" i="9"/>
  <c r="A2975" i="9"/>
  <c r="B2975" i="9"/>
  <c r="A2976" i="9"/>
  <c r="B2976" i="9"/>
  <c r="A2977" i="9"/>
  <c r="B2977" i="9"/>
  <c r="A2978" i="9"/>
  <c r="B2978" i="9"/>
  <c r="A2979" i="9"/>
  <c r="B2979" i="9"/>
  <c r="A2980" i="9"/>
  <c r="B2980" i="9"/>
  <c r="A2981" i="9"/>
  <c r="B2981" i="9"/>
  <c r="A2982" i="9"/>
  <c r="B2982" i="9"/>
  <c r="A2983" i="9"/>
  <c r="B2983" i="9"/>
  <c r="A2984" i="9"/>
  <c r="B2984" i="9"/>
  <c r="A2985" i="9"/>
  <c r="B2985" i="9"/>
  <c r="A2986" i="9"/>
  <c r="B2986" i="9"/>
  <c r="A2987" i="9"/>
  <c r="B2987" i="9"/>
  <c r="A2988" i="9"/>
  <c r="B2988" i="9"/>
  <c r="A2989" i="9"/>
  <c r="B2989" i="9"/>
  <c r="A2990" i="9"/>
  <c r="B2990" i="9"/>
  <c r="A2991" i="9"/>
  <c r="B2991" i="9"/>
  <c r="A2992" i="9"/>
  <c r="B2992" i="9"/>
  <c r="A2993" i="9"/>
  <c r="B2993" i="9"/>
  <c r="A2994" i="9"/>
  <c r="B2994" i="9"/>
  <c r="A2995" i="9"/>
  <c r="B2995" i="9"/>
  <c r="A2996" i="9"/>
  <c r="B2996" i="9"/>
  <c r="A2997" i="9"/>
  <c r="B2997" i="9"/>
  <c r="A2998" i="9"/>
  <c r="B2998" i="9"/>
  <c r="A2999" i="9"/>
  <c r="B2999" i="9"/>
  <c r="A3000" i="9"/>
  <c r="B3000" i="9"/>
  <c r="A3001" i="9"/>
  <c r="B3001" i="9"/>
  <c r="A3002" i="9"/>
  <c r="B3002" i="9"/>
  <c r="A3003" i="9"/>
  <c r="B3003" i="9"/>
  <c r="A3004" i="9"/>
  <c r="B3004" i="9"/>
  <c r="A3005" i="9"/>
  <c r="B3005" i="9"/>
  <c r="A3006" i="9"/>
  <c r="B3006" i="9"/>
  <c r="A3007" i="9"/>
  <c r="B3007" i="9"/>
  <c r="A3008" i="9"/>
  <c r="B3008" i="9"/>
  <c r="A3009" i="9"/>
  <c r="B3009" i="9"/>
  <c r="A3010" i="9"/>
  <c r="B3010" i="9"/>
  <c r="A3011" i="9"/>
  <c r="B3011" i="9"/>
  <c r="A3012" i="9"/>
  <c r="B3012" i="9"/>
  <c r="A3013" i="9"/>
  <c r="B3013" i="9"/>
  <c r="A3014" i="9"/>
  <c r="B3014" i="9"/>
  <c r="A3015" i="9"/>
  <c r="B3015" i="9"/>
  <c r="A3016" i="9"/>
  <c r="B3016" i="9"/>
  <c r="A3017" i="9"/>
  <c r="B3017" i="9"/>
  <c r="A3018" i="9"/>
  <c r="B3018" i="9"/>
  <c r="A3019" i="9"/>
  <c r="B3019" i="9"/>
  <c r="A3020" i="9"/>
  <c r="B3020" i="9"/>
  <c r="A3021" i="9"/>
  <c r="B3021" i="9"/>
  <c r="A3022" i="9"/>
  <c r="B3022" i="9"/>
  <c r="A3023" i="9"/>
  <c r="B3023" i="9"/>
  <c r="A3024" i="9"/>
  <c r="B3024" i="9"/>
  <c r="A3025" i="9"/>
  <c r="B3025" i="9"/>
  <c r="A3026" i="9"/>
  <c r="B3026" i="9"/>
  <c r="A3027" i="9"/>
  <c r="B3027" i="9"/>
  <c r="A3028" i="9"/>
  <c r="B3028" i="9"/>
  <c r="A3029" i="9"/>
  <c r="B3029" i="9"/>
  <c r="A3030" i="9"/>
  <c r="B3030" i="9"/>
  <c r="A3031" i="9"/>
  <c r="B3031" i="9"/>
  <c r="A3032" i="9"/>
  <c r="B3032" i="9"/>
  <c r="A3033" i="9"/>
  <c r="B3033" i="9"/>
  <c r="A3034" i="9"/>
  <c r="B3034" i="9"/>
  <c r="A3035" i="9"/>
  <c r="B3035" i="9"/>
  <c r="A3036" i="9"/>
  <c r="B3036" i="9"/>
  <c r="A3037" i="9"/>
  <c r="B3037" i="9"/>
  <c r="A3038" i="9"/>
  <c r="B3038" i="9"/>
  <c r="A3039" i="9"/>
  <c r="B3039" i="9"/>
  <c r="A3040" i="9"/>
  <c r="B3040" i="9"/>
  <c r="A3041" i="9"/>
  <c r="B3041" i="9"/>
  <c r="A3042" i="9"/>
  <c r="B3042" i="9"/>
  <c r="A3043" i="9"/>
  <c r="B3043" i="9"/>
  <c r="A3044" i="9"/>
  <c r="B3044" i="9"/>
  <c r="A3045" i="9"/>
  <c r="B3045" i="9"/>
  <c r="A3046" i="9"/>
  <c r="B3046" i="9"/>
  <c r="A3047" i="9"/>
  <c r="B3047" i="9"/>
  <c r="A3048" i="9"/>
  <c r="B3048" i="9"/>
  <c r="A3049" i="9"/>
  <c r="B3049" i="9"/>
  <c r="A3050" i="9"/>
  <c r="B3050" i="9"/>
  <c r="A3051" i="9"/>
  <c r="B3051" i="9"/>
  <c r="A3052" i="9"/>
  <c r="B3052" i="9"/>
  <c r="A3053" i="9"/>
  <c r="B3053" i="9"/>
  <c r="A3054" i="9"/>
  <c r="B3054" i="9"/>
  <c r="A3055" i="9"/>
  <c r="B3055" i="9"/>
  <c r="A3056" i="9"/>
  <c r="B3056" i="9"/>
  <c r="A3057" i="9"/>
  <c r="B3057" i="9"/>
  <c r="A3058" i="9"/>
  <c r="B3058" i="9"/>
  <c r="A3059" i="9"/>
  <c r="B3059" i="9"/>
  <c r="A3060" i="9"/>
  <c r="B3060" i="9"/>
  <c r="A3061" i="9"/>
  <c r="B3061" i="9"/>
  <c r="A3062" i="9"/>
  <c r="B3062" i="9"/>
  <c r="A3063" i="9"/>
  <c r="B3063" i="9"/>
  <c r="A3064" i="9"/>
  <c r="B3064" i="9"/>
  <c r="A3065" i="9"/>
  <c r="B3065" i="9"/>
  <c r="A3066" i="9"/>
  <c r="B3066" i="9"/>
  <c r="A3067" i="9"/>
  <c r="B3067" i="9"/>
  <c r="A3068" i="9"/>
  <c r="B3068" i="9"/>
  <c r="A3069" i="9"/>
  <c r="B3069" i="9"/>
  <c r="A3070" i="9"/>
  <c r="B3070" i="9"/>
  <c r="A3071" i="9"/>
  <c r="B3071" i="9"/>
  <c r="A3072" i="9"/>
  <c r="B3072" i="9"/>
  <c r="A3073" i="9"/>
  <c r="B3073" i="9"/>
  <c r="A3074" i="9"/>
  <c r="B3074" i="9"/>
  <c r="A3075" i="9"/>
  <c r="B3075" i="9"/>
  <c r="A3076" i="9"/>
  <c r="B3076" i="9"/>
  <c r="A3077" i="9"/>
  <c r="B3077" i="9"/>
  <c r="A3078" i="9"/>
  <c r="B3078" i="9"/>
  <c r="A3079" i="9"/>
  <c r="B3079" i="9"/>
  <c r="A3080" i="9"/>
  <c r="B3080" i="9"/>
  <c r="A3081" i="9"/>
  <c r="B3081" i="9"/>
  <c r="A3082" i="9"/>
  <c r="B3082" i="9"/>
  <c r="A3083" i="9"/>
  <c r="B3083" i="9"/>
  <c r="A3084" i="9"/>
  <c r="B3084" i="9"/>
  <c r="A3085" i="9"/>
  <c r="B3085" i="9"/>
  <c r="A3086" i="9"/>
  <c r="B3086" i="9"/>
  <c r="A3087" i="9"/>
  <c r="B3087" i="9"/>
  <c r="A3088" i="9"/>
  <c r="B3088" i="9"/>
  <c r="A3089" i="9"/>
  <c r="B3089" i="9"/>
  <c r="A3090" i="9"/>
  <c r="B3090" i="9"/>
  <c r="A3091" i="9"/>
  <c r="B3091" i="9"/>
  <c r="A3092" i="9"/>
  <c r="B3092" i="9"/>
  <c r="A3093" i="9"/>
  <c r="B3093" i="9"/>
  <c r="A3094" i="9"/>
  <c r="B3094" i="9"/>
  <c r="A3095" i="9"/>
  <c r="B3095" i="9"/>
  <c r="A3096" i="9"/>
  <c r="B3096" i="9"/>
  <c r="A3097" i="9"/>
  <c r="B3097" i="9"/>
  <c r="A3098" i="9"/>
  <c r="B3098" i="9"/>
  <c r="A3099" i="9"/>
  <c r="B3099" i="9"/>
  <c r="A3100" i="9"/>
  <c r="B3100" i="9"/>
  <c r="A3101" i="9"/>
  <c r="B3101" i="9"/>
  <c r="A3102" i="9"/>
  <c r="B3102" i="9"/>
  <c r="A3103" i="9"/>
  <c r="B3103" i="9"/>
  <c r="A3104" i="9"/>
  <c r="B3104" i="9"/>
  <c r="A3105" i="9"/>
  <c r="B3105" i="9"/>
  <c r="A3106" i="9"/>
  <c r="B3106" i="9"/>
  <c r="A3107" i="9"/>
  <c r="B3107" i="9"/>
  <c r="A3108" i="9"/>
  <c r="B3108" i="9"/>
  <c r="A3109" i="9"/>
  <c r="B3109" i="9"/>
  <c r="A3110" i="9"/>
  <c r="B3110" i="9"/>
  <c r="A3111" i="9"/>
  <c r="B3111" i="9"/>
  <c r="A3112" i="9"/>
  <c r="B3112" i="9"/>
  <c r="A3113" i="9"/>
  <c r="B3113" i="9"/>
  <c r="A3114" i="9"/>
  <c r="B3114" i="9"/>
  <c r="A3115" i="9"/>
  <c r="B3115" i="9"/>
  <c r="A3116" i="9"/>
  <c r="B3116" i="9"/>
  <c r="A3117" i="9"/>
  <c r="B3117" i="9"/>
  <c r="A3118" i="9"/>
  <c r="B3118" i="9"/>
  <c r="A3119" i="9"/>
  <c r="B3119" i="9"/>
  <c r="A3120" i="9"/>
  <c r="B3120" i="9"/>
  <c r="A3121" i="9"/>
  <c r="B3121" i="9"/>
  <c r="A3122" i="9"/>
  <c r="B3122" i="9"/>
  <c r="A3123" i="9"/>
  <c r="B3123" i="9"/>
  <c r="A3124" i="9"/>
  <c r="B3124" i="9"/>
  <c r="A3125" i="9"/>
  <c r="B3125" i="9"/>
  <c r="A3126" i="9"/>
  <c r="B3126" i="9"/>
  <c r="A3127" i="9"/>
  <c r="B3127" i="9"/>
  <c r="A3128" i="9"/>
  <c r="B3128" i="9"/>
  <c r="A3129" i="9"/>
  <c r="B3129" i="9"/>
  <c r="A3130" i="9"/>
  <c r="B3130" i="9"/>
  <c r="A3131" i="9"/>
  <c r="B3131" i="9"/>
  <c r="A3132" i="9"/>
  <c r="B3132" i="9"/>
  <c r="A3133" i="9"/>
  <c r="B3133" i="9"/>
  <c r="A3134" i="9"/>
  <c r="B3134" i="9"/>
  <c r="A3135" i="9"/>
  <c r="B3135" i="9"/>
  <c r="A3136" i="9"/>
  <c r="B3136" i="9"/>
  <c r="A3137" i="9"/>
  <c r="B3137" i="9"/>
  <c r="A3138" i="9"/>
  <c r="B3138" i="9"/>
  <c r="A3139" i="9"/>
  <c r="B3139" i="9"/>
  <c r="A3140" i="9"/>
  <c r="B3140" i="9"/>
  <c r="A3141" i="9"/>
  <c r="B3141" i="9"/>
  <c r="A3142" i="9"/>
  <c r="B3142" i="9"/>
  <c r="A3143" i="9"/>
  <c r="B3143" i="9"/>
  <c r="A3144" i="9"/>
  <c r="B3144" i="9"/>
  <c r="A3145" i="9"/>
  <c r="B3145" i="9"/>
  <c r="A3146" i="9"/>
  <c r="B3146" i="9"/>
  <c r="A3147" i="9"/>
  <c r="B3147" i="9"/>
  <c r="A3148" i="9"/>
  <c r="B3148" i="9"/>
  <c r="A3149" i="9"/>
  <c r="B3149" i="9"/>
  <c r="A3150" i="9"/>
  <c r="B3150" i="9"/>
  <c r="A3151" i="9"/>
  <c r="B3151" i="9"/>
  <c r="A3152" i="9"/>
  <c r="B3152" i="9"/>
  <c r="A3153" i="9"/>
  <c r="B3153" i="9"/>
  <c r="A3154" i="9"/>
  <c r="B3154" i="9"/>
  <c r="A3155" i="9"/>
  <c r="B3155" i="9"/>
  <c r="A3156" i="9"/>
  <c r="B3156" i="9"/>
  <c r="A3157" i="9"/>
  <c r="B3157" i="9"/>
  <c r="A3158" i="9"/>
  <c r="B3158" i="9"/>
  <c r="A3159" i="9"/>
  <c r="B3159" i="9"/>
  <c r="A3160" i="9"/>
  <c r="B3160" i="9"/>
  <c r="A3161" i="9"/>
  <c r="B3161" i="9"/>
  <c r="A3162" i="9"/>
  <c r="B3162" i="9"/>
  <c r="A3163" i="9"/>
  <c r="B3163" i="9"/>
  <c r="A3164" i="9"/>
  <c r="B3164" i="9"/>
  <c r="A3165" i="9"/>
  <c r="B3165" i="9"/>
  <c r="A3166" i="9"/>
  <c r="B3166" i="9"/>
  <c r="A3167" i="9"/>
  <c r="B3167" i="9"/>
  <c r="A3168" i="9"/>
  <c r="B3168" i="9"/>
  <c r="A3169" i="9"/>
  <c r="B3169" i="9"/>
  <c r="A3170" i="9"/>
  <c r="B3170" i="9"/>
  <c r="A3171" i="9"/>
  <c r="B3171" i="9"/>
  <c r="A3172" i="9"/>
  <c r="B3172" i="9"/>
  <c r="A3173" i="9"/>
  <c r="B3173" i="9"/>
  <c r="A3174" i="9"/>
  <c r="B3174" i="9"/>
  <c r="A3175" i="9"/>
  <c r="B3175" i="9"/>
  <c r="A3176" i="9"/>
  <c r="B3176" i="9"/>
  <c r="A3177" i="9"/>
  <c r="B3177" i="9"/>
  <c r="A3178" i="9"/>
  <c r="B3178" i="9"/>
  <c r="A3179" i="9"/>
  <c r="B3179" i="9"/>
  <c r="A3180" i="9"/>
  <c r="B3180" i="9"/>
  <c r="A3181" i="9"/>
  <c r="B3181" i="9"/>
  <c r="A3182" i="9"/>
  <c r="B3182" i="9"/>
  <c r="A3183" i="9"/>
  <c r="B3183" i="9"/>
  <c r="A3184" i="9"/>
  <c r="B3184" i="9"/>
  <c r="A3185" i="9"/>
  <c r="B3185" i="9"/>
  <c r="A3186" i="9"/>
  <c r="B3186" i="9"/>
  <c r="A3187" i="9"/>
  <c r="B3187" i="9"/>
  <c r="A3188" i="9"/>
  <c r="B3188" i="9"/>
  <c r="A3189" i="9"/>
  <c r="B3189" i="9"/>
  <c r="A3190" i="9"/>
  <c r="B3190" i="9"/>
  <c r="A3191" i="9"/>
  <c r="B3191" i="9"/>
  <c r="A3192" i="9"/>
  <c r="B3192" i="9"/>
  <c r="A3193" i="9"/>
  <c r="B3193" i="9"/>
  <c r="A3194" i="9"/>
  <c r="B3194" i="9"/>
  <c r="A3195" i="9"/>
  <c r="B3195" i="9"/>
  <c r="A3196" i="9"/>
  <c r="B3196" i="9"/>
  <c r="A3197" i="9"/>
  <c r="B3197" i="9"/>
  <c r="A3198" i="9"/>
  <c r="B3198" i="9"/>
  <c r="A3199" i="9"/>
  <c r="B3199" i="9"/>
  <c r="A3200" i="9"/>
  <c r="B3200" i="9"/>
  <c r="A3201" i="9"/>
  <c r="B3201" i="9"/>
  <c r="A3202" i="9"/>
  <c r="B3202" i="9"/>
  <c r="A3203" i="9"/>
  <c r="B3203" i="9"/>
  <c r="A3204" i="9"/>
  <c r="B3204" i="9"/>
  <c r="A3205" i="9"/>
  <c r="B3205" i="9"/>
  <c r="A3206" i="9"/>
  <c r="B3206" i="9"/>
  <c r="A3207" i="9"/>
  <c r="B3207" i="9"/>
  <c r="A3208" i="9"/>
  <c r="B3208" i="9"/>
  <c r="A3209" i="9"/>
  <c r="B3209" i="9"/>
  <c r="A3210" i="9"/>
  <c r="B3210" i="9"/>
  <c r="A3211" i="9"/>
  <c r="B3211" i="9"/>
  <c r="A3212" i="9"/>
  <c r="B3212" i="9"/>
  <c r="A3213" i="9"/>
  <c r="B3213" i="9"/>
  <c r="A3214" i="9"/>
  <c r="B3214" i="9"/>
  <c r="A3215" i="9"/>
  <c r="B3215" i="9"/>
  <c r="A3216" i="9"/>
  <c r="B3216" i="9"/>
  <c r="A3217" i="9"/>
  <c r="B3217" i="9"/>
  <c r="A3218" i="9"/>
  <c r="B3218" i="9"/>
  <c r="A3219" i="9"/>
  <c r="B3219" i="9"/>
  <c r="A3220" i="9"/>
  <c r="B3220" i="9"/>
  <c r="A3221" i="9"/>
  <c r="B3221" i="9"/>
  <c r="A3222" i="9"/>
  <c r="B3222" i="9"/>
  <c r="A3223" i="9"/>
  <c r="B3223" i="9"/>
  <c r="A3224" i="9"/>
  <c r="B3224" i="9"/>
  <c r="A3225" i="9"/>
  <c r="B3225" i="9"/>
  <c r="A3226" i="9"/>
  <c r="B3226" i="9"/>
  <c r="A3227" i="9"/>
  <c r="B3227" i="9"/>
  <c r="A3228" i="9"/>
  <c r="B3228" i="9"/>
  <c r="A3229" i="9"/>
  <c r="B3229" i="9"/>
  <c r="A3230" i="9"/>
  <c r="B3230" i="9"/>
  <c r="A3231" i="9"/>
  <c r="B3231" i="9"/>
  <c r="A3232" i="9"/>
  <c r="B3232" i="9"/>
  <c r="A3233" i="9"/>
  <c r="B3233" i="9"/>
  <c r="A3234" i="9"/>
  <c r="B3234" i="9"/>
  <c r="A3235" i="9"/>
  <c r="B3235" i="9"/>
  <c r="A3236" i="9"/>
  <c r="B3236" i="9"/>
  <c r="A3237" i="9"/>
  <c r="B3237" i="9"/>
  <c r="A3238" i="9"/>
  <c r="B3238" i="9"/>
  <c r="A3239" i="9"/>
  <c r="B3239" i="9"/>
  <c r="A3240" i="9"/>
  <c r="B3240" i="9"/>
  <c r="A3241" i="9"/>
  <c r="B3241" i="9"/>
  <c r="A3242" i="9"/>
  <c r="B3242" i="9"/>
  <c r="A3243" i="9"/>
  <c r="B3243" i="9"/>
  <c r="A3244" i="9"/>
  <c r="B3244" i="9"/>
  <c r="A3245" i="9"/>
  <c r="B3245" i="9"/>
  <c r="A3246" i="9"/>
  <c r="B3246" i="9"/>
  <c r="A3247" i="9"/>
  <c r="B3247" i="9"/>
  <c r="A3248" i="9"/>
  <c r="B3248" i="9"/>
  <c r="A3249" i="9"/>
  <c r="B3249" i="9"/>
  <c r="A3250" i="9"/>
  <c r="B3250" i="9"/>
  <c r="A3251" i="9"/>
  <c r="B3251" i="9"/>
  <c r="A3252" i="9"/>
  <c r="B3252" i="9"/>
  <c r="A3253" i="9"/>
  <c r="B3253" i="9"/>
  <c r="A3254" i="9"/>
  <c r="B3254" i="9"/>
  <c r="A3255" i="9"/>
  <c r="B3255" i="9"/>
  <c r="A3256" i="9"/>
  <c r="B3256" i="9"/>
  <c r="A3257" i="9"/>
  <c r="B3257" i="9"/>
  <c r="A3258" i="9"/>
  <c r="B3258" i="9"/>
  <c r="A3259" i="9"/>
  <c r="B3259" i="9"/>
  <c r="A3260" i="9"/>
  <c r="B3260" i="9"/>
  <c r="A3261" i="9"/>
  <c r="B3261" i="9"/>
  <c r="A3262" i="9"/>
  <c r="B3262" i="9"/>
  <c r="A3263" i="9"/>
  <c r="B3263" i="9"/>
  <c r="A3264" i="9"/>
  <c r="B3264" i="9"/>
  <c r="A3265" i="9"/>
  <c r="B326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A3437" i="9"/>
  <c r="B3437" i="9"/>
  <c r="A3438" i="9"/>
  <c r="B3438" i="9"/>
  <c r="A3439" i="9"/>
  <c r="B3439" i="9"/>
  <c r="A3440" i="9"/>
  <c r="B3440" i="9"/>
  <c r="A3441" i="9"/>
  <c r="B3441" i="9"/>
  <c r="A3442" i="9"/>
  <c r="B3442" i="9"/>
  <c r="A3443" i="9"/>
  <c r="B3443" i="9"/>
  <c r="A3444" i="9"/>
  <c r="B3444" i="9"/>
  <c r="A3445" i="9"/>
  <c r="B3445" i="9"/>
  <c r="A3446" i="9"/>
  <c r="B3446" i="9"/>
  <c r="A3447" i="9"/>
  <c r="B3447" i="9"/>
  <c r="A3448" i="9"/>
  <c r="B3448" i="9"/>
  <c r="A3449" i="9"/>
  <c r="B3449" i="9"/>
  <c r="A3450" i="9"/>
  <c r="B3450" i="9"/>
  <c r="A3451" i="9"/>
  <c r="B3451" i="9"/>
  <c r="A3452" i="9"/>
  <c r="B3452" i="9"/>
  <c r="A3453" i="9"/>
  <c r="B3453" i="9"/>
  <c r="A3454" i="9"/>
  <c r="B3454" i="9"/>
  <c r="A3455" i="9"/>
  <c r="B3455" i="9"/>
  <c r="A3456" i="9"/>
  <c r="B3456" i="9"/>
  <c r="A3457" i="9"/>
  <c r="B3457" i="9"/>
  <c r="A3458" i="9"/>
  <c r="B3458" i="9"/>
  <c r="A3459" i="9"/>
  <c r="B3459" i="9"/>
  <c r="A3460" i="9"/>
  <c r="B3460" i="9"/>
  <c r="A3461" i="9"/>
  <c r="B3461" i="9"/>
  <c r="A3462" i="9"/>
  <c r="B3462" i="9"/>
  <c r="A3463" i="9"/>
  <c r="B3463" i="9"/>
  <c r="A3464" i="9"/>
  <c r="B3464" i="9"/>
  <c r="A3465" i="9"/>
  <c r="B3465" i="9"/>
  <c r="A3466" i="9"/>
  <c r="B3466" i="9"/>
  <c r="A3467" i="9"/>
  <c r="B3467" i="9"/>
  <c r="A3468" i="9"/>
  <c r="B3468" i="9"/>
  <c r="A3469" i="9"/>
  <c r="B3469" i="9"/>
  <c r="A3470" i="9"/>
  <c r="B3470" i="9"/>
  <c r="A3471" i="9"/>
  <c r="B3471" i="9"/>
  <c r="A3472" i="9"/>
  <c r="B3472" i="9"/>
  <c r="A3473" i="9"/>
  <c r="B3473" i="9"/>
  <c r="A3474" i="9"/>
  <c r="B3474" i="9"/>
  <c r="A3475" i="9"/>
  <c r="B3475" i="9"/>
  <c r="A3476" i="9"/>
  <c r="B3476" i="9"/>
  <c r="A3477" i="9"/>
  <c r="B3477" i="9"/>
  <c r="A3478" i="9"/>
  <c r="B3478" i="9"/>
  <c r="A3479" i="9"/>
  <c r="B3479" i="9"/>
  <c r="A3480" i="9"/>
  <c r="B3480" i="9"/>
  <c r="A3481" i="9"/>
  <c r="B3481" i="9"/>
  <c r="A3482" i="9"/>
  <c r="B3482" i="9"/>
  <c r="A3483" i="9"/>
  <c r="B3483" i="9"/>
  <c r="A3484" i="9"/>
  <c r="B3484" i="9"/>
  <c r="A3485" i="9"/>
  <c r="B3485" i="9"/>
  <c r="A3486" i="9"/>
  <c r="B3486" i="9"/>
  <c r="A3487" i="9"/>
  <c r="B3487" i="9"/>
  <c r="A3488" i="9"/>
  <c r="B3488" i="9"/>
  <c r="A3489" i="9"/>
  <c r="B3489" i="9"/>
  <c r="A3490" i="9"/>
  <c r="B3490" i="9"/>
  <c r="A3491" i="9"/>
  <c r="B3491" i="9"/>
  <c r="A3492" i="9"/>
  <c r="B3492" i="9"/>
  <c r="A3493" i="9"/>
  <c r="B3493" i="9"/>
  <c r="A3494" i="9"/>
  <c r="B3494" i="9"/>
  <c r="A3495" i="9"/>
  <c r="B3495" i="9"/>
  <c r="A3496" i="9"/>
  <c r="B3496" i="9"/>
  <c r="A3497" i="9"/>
  <c r="B3497" i="9"/>
  <c r="A3498" i="9"/>
  <c r="B3498" i="9"/>
  <c r="A3499" i="9"/>
  <c r="B3499" i="9"/>
  <c r="A3500" i="9"/>
  <c r="B3500" i="9"/>
  <c r="A3501" i="9"/>
  <c r="B3501" i="9"/>
  <c r="A3502" i="9"/>
  <c r="B3502" i="9"/>
  <c r="A3503" i="9"/>
  <c r="B3503" i="9"/>
  <c r="A3504" i="9"/>
  <c r="B3504" i="9"/>
  <c r="A3505" i="9"/>
  <c r="B3505" i="9"/>
  <c r="A3506" i="9"/>
  <c r="B3506" i="9"/>
  <c r="A3507" i="9"/>
  <c r="B3507" i="9"/>
  <c r="A3508" i="9"/>
  <c r="B3508" i="9"/>
  <c r="A3509" i="9"/>
  <c r="B3509" i="9"/>
  <c r="A3510" i="9"/>
  <c r="B3510" i="9"/>
  <c r="A3511" i="9"/>
  <c r="B3511" i="9"/>
  <c r="A3512" i="9"/>
  <c r="B3512" i="9"/>
  <c r="A3513" i="9"/>
  <c r="B3513" i="9"/>
  <c r="A3514" i="9"/>
  <c r="B3514" i="9"/>
  <c r="A3515" i="9"/>
  <c r="B3515" i="9"/>
  <c r="A3516" i="9"/>
  <c r="B3516" i="9"/>
  <c r="A3517" i="9"/>
  <c r="B3517" i="9"/>
  <c r="A3518" i="9"/>
  <c r="B3518" i="9"/>
  <c r="A3519" i="9"/>
  <c r="B3519" i="9"/>
  <c r="A3520" i="9"/>
  <c r="B3520" i="9"/>
  <c r="A3521" i="9"/>
  <c r="B3521" i="9"/>
  <c r="A3522" i="9"/>
  <c r="B3522" i="9"/>
  <c r="A3523" i="9"/>
  <c r="B3523" i="9"/>
  <c r="A3524" i="9"/>
  <c r="B3524" i="9"/>
  <c r="A3525" i="9"/>
  <c r="B3525" i="9"/>
  <c r="A3526" i="9"/>
  <c r="B3526" i="9"/>
  <c r="A3527" i="9"/>
  <c r="B3527" i="9"/>
  <c r="A3528" i="9"/>
  <c r="B3528" i="9"/>
  <c r="A3529" i="9"/>
  <c r="B3529" i="9"/>
  <c r="A3530" i="9"/>
  <c r="B3530" i="9"/>
  <c r="A3531" i="9"/>
  <c r="B3531" i="9"/>
  <c r="A3532" i="9"/>
  <c r="B3532" i="9"/>
  <c r="A3533" i="9"/>
  <c r="B3533" i="9"/>
  <c r="A3534" i="9"/>
  <c r="B3534" i="9"/>
  <c r="A3535" i="9"/>
  <c r="B3535" i="9"/>
  <c r="A3536" i="9"/>
  <c r="B3536" i="9"/>
  <c r="A3537" i="9"/>
  <c r="B3537" i="9"/>
  <c r="A3538" i="9"/>
  <c r="B3538" i="9"/>
  <c r="A3539" i="9"/>
  <c r="B3539" i="9"/>
  <c r="A3540" i="9"/>
  <c r="B3540" i="9"/>
  <c r="A3541" i="9"/>
  <c r="B3541" i="9"/>
  <c r="A3542" i="9"/>
  <c r="B3542" i="9"/>
  <c r="A3543" i="9"/>
  <c r="B3543" i="9"/>
  <c r="A3544" i="9"/>
  <c r="B3544" i="9"/>
  <c r="A3545" i="9"/>
  <c r="B3545" i="9"/>
  <c r="A3546" i="9"/>
  <c r="B3546" i="9"/>
  <c r="A3547" i="9"/>
  <c r="B3547" i="9"/>
  <c r="A3548" i="9"/>
  <c r="B3548" i="9"/>
  <c r="A3549" i="9"/>
  <c r="B3549" i="9"/>
  <c r="A3550" i="9"/>
  <c r="B3550" i="9"/>
  <c r="A3551" i="9"/>
  <c r="B3551" i="9"/>
  <c r="A3552" i="9"/>
  <c r="B3552" i="9"/>
  <c r="A3553" i="9"/>
  <c r="B3553" i="9"/>
  <c r="A3554" i="9"/>
  <c r="B3554" i="9"/>
  <c r="A3555" i="9"/>
  <c r="B3555" i="9"/>
  <c r="A3556" i="9"/>
  <c r="B3556" i="9"/>
  <c r="A3557" i="9"/>
  <c r="B3557" i="9"/>
  <c r="A3558" i="9"/>
  <c r="B3558" i="9"/>
  <c r="A3559" i="9"/>
  <c r="B3559" i="9"/>
  <c r="A3560" i="9"/>
  <c r="B3560" i="9"/>
  <c r="A3561" i="9"/>
  <c r="B3561" i="9"/>
  <c r="A3562" i="9"/>
  <c r="B3562" i="9"/>
  <c r="A3563" i="9"/>
  <c r="B3563" i="9"/>
  <c r="A3564" i="9"/>
  <c r="B3564" i="9"/>
  <c r="A3565" i="9"/>
  <c r="B3565" i="9"/>
  <c r="A3566" i="9"/>
  <c r="B3566" i="9"/>
  <c r="A3567" i="9"/>
  <c r="B3567" i="9"/>
  <c r="A3568" i="9"/>
  <c r="B3568" i="9"/>
  <c r="A3569" i="9"/>
  <c r="B3569" i="9"/>
  <c r="A3570" i="9"/>
  <c r="B3570" i="9"/>
  <c r="A3571" i="9"/>
  <c r="B3571" i="9"/>
  <c r="A3572" i="9"/>
  <c r="B3572" i="9"/>
  <c r="A3573" i="9"/>
  <c r="B3573" i="9"/>
  <c r="A3574" i="9"/>
  <c r="B3574" i="9"/>
  <c r="A3575" i="9"/>
  <c r="B3575" i="9"/>
  <c r="A3576" i="9"/>
  <c r="B3576" i="9"/>
  <c r="A3577" i="9"/>
  <c r="B3577" i="9"/>
  <c r="A3578" i="9"/>
  <c r="B3578" i="9"/>
  <c r="A3579" i="9"/>
  <c r="B3579" i="9"/>
  <c r="A3580" i="9"/>
  <c r="B3580" i="9"/>
  <c r="A3581" i="9"/>
  <c r="B3581" i="9"/>
  <c r="A3582" i="9"/>
  <c r="B3582" i="9"/>
  <c r="A3583" i="9"/>
  <c r="B3583" i="9"/>
  <c r="A3584" i="9"/>
  <c r="B3584" i="9"/>
  <c r="A3585" i="9"/>
  <c r="B3585" i="9"/>
  <c r="A3586" i="9"/>
  <c r="B3586" i="9"/>
  <c r="A3587" i="9"/>
  <c r="B3587" i="9"/>
  <c r="A3588" i="9"/>
  <c r="B3588" i="9"/>
  <c r="A3589" i="9"/>
  <c r="B3589" i="9"/>
  <c r="A3590" i="9"/>
  <c r="B3590" i="9"/>
  <c r="A3591" i="9"/>
  <c r="B3591" i="9"/>
  <c r="A3592" i="9"/>
  <c r="B3592" i="9"/>
  <c r="A3593" i="9"/>
  <c r="B3593" i="9"/>
  <c r="A3594" i="9"/>
  <c r="B3594" i="9"/>
  <c r="A3595" i="9"/>
  <c r="B3595" i="9"/>
  <c r="A3596" i="9"/>
  <c r="B3596" i="9"/>
  <c r="A3597" i="9"/>
  <c r="B3597" i="9"/>
  <c r="A3598" i="9"/>
  <c r="B3598" i="9"/>
  <c r="A3599" i="9"/>
  <c r="B3599" i="9"/>
  <c r="A3600" i="9"/>
  <c r="B3600" i="9"/>
  <c r="A3601" i="9"/>
  <c r="B3601" i="9"/>
  <c r="A3602" i="9"/>
  <c r="B3602" i="9"/>
  <c r="A3603" i="9"/>
  <c r="B3603" i="9"/>
  <c r="A3604" i="9"/>
  <c r="B3604" i="9"/>
  <c r="A3605" i="9"/>
  <c r="B3605" i="9"/>
  <c r="A3606" i="9"/>
  <c r="B3606" i="9"/>
  <c r="A3607" i="9"/>
  <c r="B3607" i="9"/>
  <c r="A3608" i="9"/>
  <c r="B3608" i="9"/>
  <c r="A3609" i="9"/>
  <c r="B3609" i="9"/>
  <c r="A3610" i="9"/>
  <c r="B3610" i="9"/>
  <c r="A3611" i="9"/>
  <c r="B3611" i="9"/>
  <c r="A3612" i="9"/>
  <c r="B3612" i="9"/>
  <c r="A3613" i="9"/>
  <c r="B3613" i="9"/>
  <c r="A3614" i="9"/>
  <c r="B3614" i="9"/>
  <c r="A3615" i="9"/>
  <c r="B3615" i="9"/>
  <c r="A3616" i="9"/>
  <c r="B3616" i="9"/>
  <c r="A3617" i="9"/>
  <c r="B3617" i="9"/>
  <c r="A3618" i="9"/>
  <c r="B3618" i="9"/>
  <c r="A3619" i="9"/>
  <c r="B3619" i="9"/>
  <c r="A3620" i="9"/>
  <c r="B3620" i="9"/>
  <c r="A3621" i="9"/>
  <c r="B3621" i="9"/>
  <c r="A3622" i="9"/>
  <c r="B3622" i="9"/>
  <c r="A3623" i="9"/>
  <c r="B3623" i="9"/>
  <c r="A3624" i="9"/>
  <c r="B3624" i="9"/>
  <c r="A3625" i="9"/>
  <c r="B3625" i="9"/>
  <c r="A3626" i="9"/>
  <c r="B3626" i="9"/>
  <c r="A3627" i="9"/>
  <c r="B3627" i="9"/>
  <c r="A3628" i="9"/>
  <c r="B3628" i="9"/>
  <c r="A3629" i="9"/>
  <c r="B3629" i="9"/>
  <c r="A3630" i="9"/>
  <c r="B3630" i="9"/>
  <c r="A3631" i="9"/>
  <c r="B3631" i="9"/>
  <c r="A3632" i="9"/>
  <c r="B3632" i="9"/>
  <c r="A3633" i="9"/>
  <c r="B3633" i="9"/>
  <c r="A3634" i="9"/>
  <c r="B3634" i="9"/>
  <c r="A3635" i="9"/>
  <c r="B3635" i="9"/>
  <c r="A3636" i="9"/>
  <c r="B3636" i="9"/>
  <c r="A3637" i="9"/>
  <c r="B3637" i="9"/>
  <c r="A3638" i="9"/>
  <c r="B3638" i="9"/>
  <c r="A3639" i="9"/>
  <c r="B3639" i="9"/>
  <c r="A3640" i="9"/>
  <c r="B3640" i="9"/>
  <c r="A3641" i="9"/>
  <c r="B3641" i="9"/>
  <c r="A3642" i="9"/>
  <c r="B3642" i="9"/>
  <c r="A3643" i="9"/>
  <c r="B3643" i="9"/>
  <c r="A3644" i="9"/>
  <c r="B3644" i="9"/>
  <c r="A3645" i="9"/>
  <c r="B3645" i="9"/>
  <c r="A3646" i="9"/>
  <c r="B3646" i="9"/>
  <c r="A3647" i="9"/>
  <c r="B3647" i="9"/>
  <c r="A3648" i="9"/>
  <c r="B3648" i="9"/>
  <c r="A3649" i="9"/>
  <c r="B3649" i="9"/>
  <c r="A3650" i="9"/>
  <c r="B3650" i="9"/>
  <c r="A3651" i="9"/>
  <c r="B3651" i="9"/>
  <c r="A3652" i="9"/>
  <c r="B3652" i="9"/>
  <c r="A3653" i="9"/>
  <c r="B3653" i="9"/>
  <c r="A3654" i="9"/>
  <c r="B3654" i="9"/>
  <c r="A3655" i="9"/>
  <c r="B3655" i="9"/>
  <c r="A3656" i="9"/>
  <c r="B3656" i="9"/>
  <c r="A3657" i="9"/>
  <c r="B3657" i="9"/>
  <c r="A3658" i="9"/>
  <c r="B3658" i="9"/>
  <c r="A3659" i="9"/>
  <c r="B3659" i="9"/>
  <c r="A3660" i="9"/>
  <c r="B3660" i="9"/>
  <c r="A3661" i="9"/>
  <c r="B3661" i="9"/>
  <c r="A3662" i="9"/>
  <c r="B3662" i="9"/>
  <c r="A3663" i="9"/>
  <c r="B3663" i="9"/>
  <c r="A3664" i="9"/>
  <c r="B3664" i="9"/>
  <c r="A3665" i="9"/>
  <c r="B3665" i="9"/>
  <c r="A3666" i="9"/>
  <c r="B3666" i="9"/>
  <c r="A3667" i="9"/>
  <c r="B3667" i="9"/>
  <c r="A3668" i="9"/>
  <c r="B3668" i="9"/>
  <c r="A3669" i="9"/>
  <c r="B3669" i="9"/>
  <c r="A3670" i="9"/>
  <c r="B3670" i="9"/>
  <c r="A3671" i="9"/>
  <c r="B3671" i="9"/>
  <c r="A3672" i="9"/>
  <c r="B3672" i="9"/>
  <c r="A3673" i="9"/>
  <c r="B3673" i="9"/>
  <c r="A3674" i="9"/>
  <c r="B3674" i="9"/>
  <c r="A3675" i="9"/>
  <c r="B3675" i="9"/>
  <c r="A3676" i="9"/>
  <c r="B3676" i="9"/>
  <c r="A3677" i="9"/>
  <c r="B3677" i="9"/>
  <c r="A3678" i="9"/>
  <c r="B3678" i="9"/>
  <c r="A3679" i="9"/>
  <c r="B3679" i="9"/>
  <c r="A3680" i="9"/>
  <c r="B3680" i="9"/>
  <c r="A3681" i="9"/>
  <c r="B3681" i="9"/>
  <c r="A3682" i="9"/>
  <c r="B3682" i="9"/>
  <c r="A3683" i="9"/>
  <c r="B3683" i="9"/>
  <c r="A3684" i="9"/>
  <c r="B3684" i="9"/>
  <c r="A3685" i="9"/>
  <c r="B3685" i="9"/>
  <c r="A3686" i="9"/>
  <c r="B3686" i="9"/>
  <c r="A3687" i="9"/>
  <c r="B3687" i="9"/>
  <c r="A3688" i="9"/>
  <c r="B3688" i="9"/>
  <c r="A3689" i="9"/>
  <c r="B3689" i="9"/>
  <c r="A3690" i="9"/>
  <c r="B3690" i="9"/>
  <c r="A3691" i="9"/>
  <c r="B3691" i="9"/>
  <c r="A3692" i="9"/>
  <c r="B3692" i="9"/>
  <c r="A3693" i="9"/>
  <c r="B3693" i="9"/>
  <c r="A3694" i="9"/>
  <c r="B3694" i="9"/>
  <c r="A3695" i="9"/>
  <c r="B3695" i="9"/>
  <c r="A3696" i="9"/>
  <c r="B3696" i="9"/>
  <c r="A3697" i="9"/>
  <c r="B3697" i="9"/>
  <c r="A3698" i="9"/>
  <c r="B3698" i="9"/>
  <c r="A3699" i="9"/>
  <c r="B3699" i="9"/>
  <c r="A3700" i="9"/>
  <c r="B3700" i="9"/>
  <c r="A3701" i="9"/>
  <c r="B3701" i="9"/>
  <c r="A3702" i="9"/>
  <c r="B3702" i="9"/>
  <c r="A3703" i="9"/>
  <c r="B3703" i="9"/>
  <c r="A3704" i="9"/>
  <c r="B3704" i="9"/>
  <c r="A3705" i="9"/>
  <c r="B3705" i="9"/>
  <c r="A3706" i="9"/>
  <c r="B3706" i="9"/>
  <c r="A3707" i="9"/>
  <c r="B3707" i="9"/>
  <c r="A3708" i="9"/>
  <c r="B3708" i="9"/>
  <c r="A3709" i="9"/>
  <c r="B3709" i="9"/>
  <c r="A3710" i="9"/>
  <c r="B3710" i="9"/>
  <c r="A3711" i="9"/>
  <c r="B3711" i="9"/>
  <c r="A3712" i="9"/>
  <c r="B3712" i="9"/>
  <c r="A3713" i="9"/>
  <c r="B3713" i="9"/>
  <c r="A3714" i="9"/>
  <c r="B3714" i="9"/>
  <c r="A3715" i="9"/>
  <c r="B3715" i="9"/>
  <c r="A3716" i="9"/>
  <c r="B3716" i="9"/>
  <c r="A3717" i="9"/>
  <c r="B3717" i="9"/>
  <c r="A3718" i="9"/>
  <c r="B3718" i="9"/>
  <c r="A3719" i="9"/>
  <c r="B3719" i="9"/>
  <c r="A3720" i="9"/>
  <c r="B3720" i="9"/>
  <c r="A3721" i="9"/>
  <c r="B3721" i="9"/>
  <c r="A3722" i="9"/>
  <c r="B3722" i="9"/>
  <c r="A3723" i="9"/>
  <c r="B3723" i="9"/>
  <c r="A3724" i="9"/>
  <c r="B3724" i="9"/>
  <c r="A3725" i="9"/>
  <c r="B3725" i="9"/>
  <c r="A3726" i="9"/>
  <c r="B3726" i="9"/>
  <c r="A3727" i="9"/>
  <c r="B3727" i="9"/>
  <c r="A3728" i="9"/>
  <c r="B3728" i="9"/>
  <c r="A3729" i="9"/>
  <c r="B3729" i="9"/>
  <c r="A3730" i="9"/>
  <c r="B3730" i="9"/>
  <c r="A3731" i="9"/>
  <c r="B3731" i="9"/>
  <c r="A3732" i="9"/>
  <c r="B3732" i="9"/>
  <c r="A3733" i="9"/>
  <c r="B3733" i="9"/>
  <c r="A3734" i="9"/>
  <c r="B3734" i="9"/>
  <c r="A3735" i="9"/>
  <c r="B3735" i="9"/>
  <c r="A3736" i="9"/>
  <c r="B3736" i="9"/>
  <c r="A3737" i="9"/>
  <c r="B3737" i="9"/>
  <c r="A3738" i="9"/>
  <c r="B3738" i="9"/>
  <c r="A3739" i="9"/>
  <c r="B3739" i="9"/>
  <c r="A3740" i="9"/>
  <c r="B3740" i="9"/>
  <c r="A3741" i="9"/>
  <c r="B3741" i="9"/>
  <c r="A3742" i="9"/>
  <c r="B3742" i="9"/>
  <c r="A3743" i="9"/>
  <c r="B3743" i="9"/>
  <c r="A3744" i="9"/>
  <c r="B3744" i="9"/>
  <c r="A3745" i="9"/>
  <c r="B3745" i="9"/>
  <c r="A3746" i="9"/>
  <c r="B3746" i="9"/>
  <c r="A3747" i="9"/>
  <c r="B3747" i="9"/>
  <c r="A3748" i="9"/>
  <c r="B3748" i="9"/>
  <c r="A3749" i="9"/>
  <c r="B3749" i="9"/>
  <c r="A3750" i="9"/>
  <c r="B3750" i="9"/>
  <c r="A3751" i="9"/>
  <c r="B3751" i="9"/>
  <c r="A3752" i="9"/>
  <c r="B3752" i="9"/>
  <c r="A3753" i="9"/>
  <c r="B3753" i="9"/>
  <c r="A3754" i="9"/>
  <c r="B375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A3926" i="9"/>
  <c r="B3926" i="9"/>
  <c r="A3927" i="9"/>
  <c r="B3927" i="9"/>
  <c r="A3928" i="9"/>
  <c r="B3928" i="9"/>
  <c r="A3929" i="9"/>
  <c r="B3929" i="9"/>
  <c r="A3930" i="9"/>
  <c r="B3930" i="9"/>
  <c r="A3931" i="9"/>
  <c r="B3931" i="9"/>
  <c r="A3932" i="9"/>
  <c r="B3932" i="9"/>
  <c r="A3933" i="9"/>
  <c r="B3933" i="9"/>
  <c r="A3934" i="9"/>
  <c r="B3934" i="9"/>
  <c r="A3935" i="9"/>
  <c r="B3935" i="9"/>
  <c r="A3936" i="9"/>
  <c r="B3936" i="9"/>
  <c r="A3937" i="9"/>
  <c r="B3937" i="9"/>
  <c r="A3938" i="9"/>
  <c r="B3938" i="9"/>
  <c r="A3939" i="9"/>
  <c r="B3939" i="9"/>
  <c r="A3940" i="9"/>
  <c r="B3940" i="9"/>
  <c r="A3941" i="9"/>
  <c r="B3941" i="9"/>
  <c r="A3942" i="9"/>
  <c r="B3942" i="9"/>
  <c r="A3943" i="9"/>
  <c r="B3943" i="9"/>
  <c r="A3944" i="9"/>
  <c r="B3944" i="9"/>
  <c r="A3945" i="9"/>
  <c r="B3945" i="9"/>
  <c r="A3946" i="9"/>
  <c r="B3946" i="9"/>
  <c r="A3947" i="9"/>
  <c r="B3947" i="9"/>
  <c r="A3948" i="9"/>
  <c r="B3948" i="9"/>
  <c r="A3949" i="9"/>
  <c r="B3949" i="9"/>
  <c r="A3950" i="9"/>
  <c r="B3950" i="9"/>
  <c r="A3951" i="9"/>
  <c r="B3951" i="9"/>
  <c r="A3952" i="9"/>
  <c r="B3952" i="9"/>
  <c r="A3953" i="9"/>
  <c r="B3953" i="9"/>
  <c r="A3954" i="9"/>
  <c r="B3954" i="9"/>
  <c r="A3955" i="9"/>
  <c r="B3955" i="9"/>
  <c r="A3956" i="9"/>
  <c r="B3956" i="9"/>
  <c r="A3957" i="9"/>
  <c r="B3957" i="9"/>
  <c r="A3958" i="9"/>
  <c r="B3958" i="9"/>
  <c r="A3959" i="9"/>
  <c r="B3959" i="9"/>
  <c r="A3960" i="9"/>
  <c r="B3960" i="9"/>
  <c r="A3961" i="9"/>
  <c r="B3961" i="9"/>
  <c r="A3962" i="9"/>
  <c r="B3962" i="9"/>
  <c r="A3963" i="9"/>
  <c r="B3963" i="9"/>
  <c r="A3964" i="9"/>
  <c r="B3964" i="9"/>
  <c r="A3965" i="9"/>
  <c r="B3965" i="9"/>
  <c r="A3966" i="9"/>
  <c r="B3966" i="9"/>
  <c r="A3967" i="9"/>
  <c r="B3967" i="9"/>
  <c r="A3968" i="9"/>
  <c r="B3968" i="9"/>
  <c r="A3969" i="9"/>
  <c r="B3969" i="9"/>
  <c r="A3970" i="9"/>
  <c r="B3970" i="9"/>
  <c r="A3971" i="9"/>
  <c r="B3971" i="9"/>
  <c r="A3972" i="9"/>
  <c r="B3972" i="9"/>
  <c r="A3973" i="9"/>
  <c r="B3973" i="9"/>
  <c r="A3974" i="9"/>
  <c r="B3974" i="9"/>
  <c r="A3975" i="9"/>
  <c r="B3975" i="9"/>
  <c r="A3976" i="9"/>
  <c r="B3976" i="9"/>
  <c r="A3977" i="9"/>
  <c r="B3977" i="9"/>
  <c r="A3978" i="9"/>
  <c r="B3978" i="9"/>
  <c r="A3979" i="9"/>
  <c r="B3979" i="9"/>
  <c r="A3980" i="9"/>
  <c r="B3980" i="9"/>
  <c r="A3981" i="9"/>
  <c r="B3981" i="9"/>
  <c r="A3982" i="9"/>
  <c r="B3982" i="9"/>
  <c r="A3983" i="9"/>
  <c r="B3983" i="9"/>
  <c r="A3984" i="9"/>
  <c r="B3984" i="9"/>
  <c r="A3985" i="9"/>
  <c r="B3985" i="9"/>
  <c r="A3986" i="9"/>
  <c r="B3986" i="9"/>
  <c r="A3987" i="9"/>
  <c r="B3987" i="9"/>
  <c r="A3988" i="9"/>
  <c r="B3988" i="9"/>
  <c r="A3989" i="9"/>
  <c r="B3989" i="9"/>
  <c r="A3990" i="9"/>
  <c r="B3990" i="9"/>
  <c r="A3991" i="9"/>
  <c r="B3991" i="9"/>
  <c r="A3992" i="9"/>
  <c r="B3992" i="9"/>
  <c r="A3993" i="9"/>
  <c r="B3993" i="9"/>
  <c r="A3994" i="9"/>
  <c r="B3994" i="9"/>
  <c r="A3995" i="9"/>
  <c r="B3995" i="9"/>
  <c r="A3996" i="9"/>
  <c r="B3996" i="9"/>
  <c r="A3997" i="9"/>
  <c r="B3997" i="9"/>
  <c r="A3998" i="9"/>
  <c r="B3998" i="9"/>
  <c r="A3999" i="9"/>
  <c r="B3999" i="9"/>
  <c r="A4000" i="9"/>
  <c r="B4000" i="9"/>
  <c r="A4001" i="9"/>
  <c r="B4001" i="9"/>
  <c r="A4002" i="9"/>
  <c r="B4002" i="9"/>
  <c r="A4003" i="9"/>
  <c r="B4003" i="9"/>
  <c r="A4004" i="9"/>
  <c r="B4004" i="9"/>
  <c r="A4005" i="9"/>
  <c r="B4005" i="9"/>
  <c r="A4006" i="9"/>
  <c r="B4006" i="9"/>
  <c r="A4007" i="9"/>
  <c r="B4007" i="9"/>
  <c r="A4008" i="9"/>
  <c r="B4008" i="9"/>
  <c r="A4009" i="9"/>
  <c r="B4009" i="9"/>
  <c r="A4010" i="9"/>
  <c r="B4010" i="9"/>
  <c r="A4011" i="9"/>
  <c r="B4011" i="9"/>
  <c r="A4012" i="9"/>
  <c r="B4012" i="9"/>
  <c r="A4013" i="9"/>
  <c r="B4013" i="9"/>
  <c r="A4014" i="9"/>
  <c r="B4014" i="9"/>
  <c r="A4015" i="9"/>
  <c r="B4015" i="9"/>
  <c r="A4016" i="9"/>
  <c r="B4016" i="9"/>
  <c r="A4017" i="9"/>
  <c r="B4017" i="9"/>
  <c r="A4018" i="9"/>
  <c r="B4018" i="9"/>
  <c r="A4019" i="9"/>
  <c r="B4019" i="9"/>
  <c r="A4020" i="9"/>
  <c r="B4020" i="9"/>
  <c r="A4021" i="9"/>
  <c r="B4021" i="9"/>
  <c r="A4022" i="9"/>
  <c r="B4022" i="9"/>
  <c r="A4023" i="9"/>
  <c r="B4023" i="9"/>
  <c r="A4024" i="9"/>
  <c r="B4024" i="9"/>
  <c r="A4025" i="9"/>
  <c r="B4025" i="9"/>
  <c r="A4026" i="9"/>
  <c r="B4026" i="9"/>
  <c r="A4027" i="9"/>
  <c r="B4027" i="9"/>
  <c r="A4028" i="9"/>
  <c r="B4028" i="9"/>
  <c r="A4029" i="9"/>
  <c r="B4029" i="9"/>
  <c r="A4030" i="9"/>
  <c r="B4030" i="9"/>
  <c r="A4031" i="9"/>
  <c r="B4031" i="9"/>
  <c r="A4032" i="9"/>
  <c r="B4032" i="9"/>
  <c r="A4033" i="9"/>
  <c r="B4033" i="9"/>
  <c r="A4034" i="9"/>
  <c r="B4034" i="9"/>
  <c r="A4035" i="9"/>
  <c r="B4035" i="9"/>
  <c r="A4036" i="9"/>
  <c r="B4036" i="9"/>
  <c r="A4037" i="9"/>
  <c r="B4037" i="9"/>
  <c r="A4038" i="9"/>
  <c r="B4038" i="9"/>
  <c r="A4039" i="9"/>
  <c r="B4039" i="9"/>
  <c r="A4040" i="9"/>
  <c r="B4040" i="9"/>
  <c r="A4041" i="9"/>
  <c r="B4041" i="9"/>
  <c r="A4042" i="9"/>
  <c r="B4042" i="9"/>
  <c r="A4043" i="9"/>
  <c r="B4043" i="9"/>
  <c r="A4044" i="9"/>
  <c r="B4044" i="9"/>
  <c r="A4045" i="9"/>
  <c r="B4045" i="9"/>
  <c r="A4046" i="9"/>
  <c r="B4046" i="9"/>
  <c r="A4047" i="9"/>
  <c r="B4047" i="9"/>
  <c r="A4048" i="9"/>
  <c r="B4048" i="9"/>
  <c r="A4049" i="9"/>
  <c r="B4049" i="9"/>
  <c r="A4050" i="9"/>
  <c r="B4050" i="9"/>
  <c r="A4051" i="9"/>
  <c r="B4051" i="9"/>
  <c r="A4052" i="9"/>
  <c r="B4052" i="9"/>
  <c r="A4053" i="9"/>
  <c r="B4053" i="9"/>
  <c r="A4054" i="9"/>
  <c r="B4054" i="9"/>
  <c r="A4055" i="9"/>
  <c r="B4055" i="9"/>
  <c r="A4056" i="9"/>
  <c r="B4056" i="9"/>
  <c r="A4057" i="9"/>
  <c r="B4057" i="9"/>
  <c r="A4058" i="9"/>
  <c r="B4058" i="9"/>
  <c r="A4059" i="9"/>
  <c r="B4059" i="9"/>
  <c r="A4060" i="9"/>
  <c r="B4060" i="9"/>
  <c r="A4061" i="9"/>
  <c r="B4061" i="9"/>
  <c r="A4062" i="9"/>
  <c r="B4062" i="9"/>
  <c r="A4063" i="9"/>
  <c r="B4063" i="9"/>
  <c r="A4064" i="9"/>
  <c r="B4064" i="9"/>
  <c r="A4065" i="9"/>
  <c r="B4065" i="9"/>
  <c r="A4066" i="9"/>
  <c r="B4066" i="9"/>
  <c r="A4067" i="9"/>
  <c r="B4067" i="9"/>
  <c r="A4068" i="9"/>
  <c r="B4068" i="9"/>
  <c r="A4069" i="9"/>
  <c r="B4069" i="9"/>
  <c r="A4070" i="9"/>
  <c r="B4070" i="9"/>
  <c r="A4071" i="9"/>
  <c r="B4071" i="9"/>
  <c r="A4072" i="9"/>
  <c r="B4072" i="9"/>
  <c r="A4073" i="9"/>
  <c r="B4073" i="9"/>
  <c r="A4074" i="9"/>
  <c r="B4074" i="9"/>
  <c r="A4075" i="9"/>
  <c r="B4075" i="9"/>
  <c r="A4076" i="9"/>
  <c r="B4076" i="9"/>
  <c r="A4077" i="9"/>
  <c r="B4077" i="9"/>
  <c r="A4078" i="9"/>
  <c r="B4078" i="9"/>
  <c r="A4079" i="9"/>
  <c r="B4079" i="9"/>
  <c r="A4080" i="9"/>
  <c r="B4080" i="9"/>
  <c r="A4081" i="9"/>
  <c r="B4081" i="9"/>
  <c r="A4082" i="9"/>
  <c r="B4082" i="9"/>
  <c r="A4083" i="9"/>
  <c r="B4083" i="9"/>
  <c r="A4084" i="9"/>
  <c r="B4084" i="9"/>
  <c r="A4085" i="9"/>
  <c r="B4085" i="9"/>
  <c r="A4086" i="9"/>
  <c r="B4086" i="9"/>
  <c r="A4087" i="9"/>
  <c r="B4087" i="9"/>
  <c r="A4088" i="9"/>
  <c r="B4088" i="9"/>
  <c r="A4089" i="9"/>
  <c r="B4089" i="9"/>
  <c r="A4090" i="9"/>
  <c r="B4090" i="9"/>
  <c r="A4091" i="9"/>
  <c r="B4091" i="9"/>
  <c r="A4092" i="9"/>
  <c r="B4092" i="9"/>
  <c r="A4093" i="9"/>
  <c r="B4093" i="9"/>
  <c r="A4094" i="9"/>
  <c r="B4094" i="9"/>
  <c r="A4095" i="9"/>
  <c r="B4095" i="9"/>
  <c r="A4096" i="9"/>
  <c r="B4096" i="9"/>
  <c r="A4097" i="9"/>
  <c r="B4097" i="9"/>
  <c r="A4098" i="9"/>
  <c r="B4098" i="9"/>
  <c r="A4099" i="9"/>
  <c r="B4099" i="9"/>
  <c r="A4100" i="9"/>
  <c r="B4100" i="9"/>
  <c r="A4101" i="9"/>
  <c r="B4101" i="9"/>
  <c r="A4102" i="9"/>
  <c r="B4102" i="9"/>
  <c r="A4103" i="9"/>
  <c r="B4103" i="9"/>
  <c r="A4104" i="9"/>
  <c r="B4104" i="9"/>
  <c r="A4105" i="9"/>
  <c r="B4105" i="9"/>
  <c r="A4106" i="9"/>
  <c r="B4106" i="9"/>
  <c r="A4107" i="9"/>
  <c r="B4107" i="9"/>
  <c r="A4108" i="9"/>
  <c r="B4108" i="9"/>
  <c r="A4109" i="9"/>
  <c r="B4109" i="9"/>
  <c r="A4110" i="9"/>
  <c r="B4110" i="9"/>
  <c r="A4111" i="9"/>
  <c r="B4111" i="9"/>
  <c r="A4112" i="9"/>
  <c r="B4112" i="9"/>
  <c r="A4113" i="9"/>
  <c r="B4113" i="9"/>
  <c r="A4114" i="9"/>
  <c r="B4114" i="9"/>
  <c r="A4115" i="9"/>
  <c r="B4115" i="9"/>
  <c r="B2" i="9"/>
  <c r="B3" i="9"/>
  <c r="M7" i="9"/>
  <c r="A3" i="9"/>
  <c r="A2" i="9"/>
  <c r="B3" i="8"/>
  <c r="M6" i="9"/>
  <c r="N2" i="9"/>
  <c r="M10" i="9"/>
  <c r="M9" i="9"/>
  <c r="M11" i="9"/>
  <c r="N11" i="9"/>
  <c r="N9" i="9"/>
  <c r="N12" i="9"/>
  <c r="N14" i="9"/>
  <c r="N10" i="9"/>
  <c r="M2" i="9"/>
  <c r="N4" i="9"/>
  <c r="M3" i="9"/>
  <c r="N6" i="9"/>
  <c r="M4" i="9"/>
  <c r="N7" i="9"/>
  <c r="M5" i="9"/>
  <c r="N5" i="9"/>
  <c r="C3" i="8"/>
  <c r="D3" i="8"/>
  <c r="F3" i="8"/>
  <c r="G3" i="8"/>
  <c r="H3" i="8"/>
  <c r="B4" i="8"/>
  <c r="C4" i="8"/>
  <c r="D4" i="8"/>
  <c r="F4" i="8"/>
  <c r="G4" i="8"/>
  <c r="H4" i="8"/>
  <c r="B5" i="8"/>
  <c r="C5" i="8"/>
  <c r="D5" i="8"/>
  <c r="F5" i="8"/>
  <c r="G5" i="8"/>
  <c r="H5" i="8"/>
  <c r="B6" i="8"/>
  <c r="C6" i="8"/>
  <c r="D6" i="8"/>
  <c r="F6" i="8"/>
  <c r="G6" i="8"/>
  <c r="H6" i="8"/>
  <c r="B7" i="8"/>
  <c r="C7" i="8"/>
  <c r="D7" i="8"/>
  <c r="F7" i="8"/>
  <c r="G7" i="8"/>
  <c r="H7" i="8"/>
  <c r="B8" i="8"/>
  <c r="C8" i="8"/>
  <c r="D8" i="8"/>
  <c r="F8" i="8"/>
  <c r="G8" i="8"/>
  <c r="H8" i="8"/>
  <c r="B9" i="8"/>
  <c r="C9" i="8"/>
  <c r="D9" i="8"/>
  <c r="F9" i="8"/>
  <c r="G9" i="8"/>
  <c r="H9" i="8"/>
  <c r="B10" i="8"/>
  <c r="C10" i="8"/>
  <c r="D10" i="8"/>
  <c r="F10" i="8"/>
  <c r="G10" i="8"/>
  <c r="H10" i="8"/>
  <c r="B11" i="8"/>
  <c r="C11" i="8"/>
  <c r="D11" i="8"/>
  <c r="F11" i="8"/>
  <c r="G11" i="8"/>
  <c r="H11" i="8"/>
  <c r="B12" i="8"/>
  <c r="C12" i="8"/>
  <c r="D12" i="8"/>
  <c r="F12" i="8"/>
  <c r="G12" i="8"/>
  <c r="H12" i="8"/>
  <c r="B13" i="8"/>
  <c r="C13" i="8"/>
  <c r="D13" i="8"/>
  <c r="F13" i="8"/>
  <c r="G13" i="8"/>
  <c r="H13" i="8"/>
  <c r="C2" i="8"/>
  <c r="B2" i="8"/>
  <c r="D2" i="8"/>
  <c r="G2" i="8"/>
  <c r="H2" i="8"/>
  <c r="F2" i="8"/>
  <c r="E12" i="8"/>
  <c r="E11" i="8"/>
  <c r="E10" i="8"/>
  <c r="E9" i="8"/>
  <c r="E8" i="8"/>
  <c r="E7" i="8"/>
  <c r="E6" i="8"/>
  <c r="E5" i="8"/>
  <c r="E4" i="8"/>
  <c r="E3" i="8"/>
  <c r="E13" i="8"/>
  <c r="E2" i="8"/>
  <c r="N13" i="9"/>
  <c r="M12" i="9"/>
  <c r="M14" i="9"/>
  <c r="M13" i="9"/>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<sst xmlns="http://schemas.openxmlformats.org/spreadsheetml/2006/main" count="33086" uniqueCount="8428">
  <si>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</si>
  <si>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</si>
  <si>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</si>
  <si>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</si>
  <si>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</si>
  <si>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</si>
  <si>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</si>
  <si>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</si>
  <si>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</si>
  <si>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</si>
  <si>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</si>
  <si>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</si>
  <si>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</si>
  <si>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</si>
  <si>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</si>
  <si>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</si>
  <si>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</si>
  <si>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</si>
  <si>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</si>
  <si>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</si>
  <si>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</si>
  <si>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</si>
  <si>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</si>
  <si>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</si>
  <si>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</si>
  <si>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</si>
  <si>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</si>
  <si>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</si>
  <si>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</si>
  <si>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</si>
  <si>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</si>
  <si>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</si>
  <si>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</si>
  <si>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</si>
  <si>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</si>
  <si>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</si>
  <si>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</si>
  <si>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</si>
  <si>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</si>
  <si>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</si>
  <si>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</si>
  <si>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</si>
  <si>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</si>
  <si>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</si>
  <si>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</si>
  <si>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</si>
  <si>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</si>
  <si>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</si>
  <si>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</si>
  <si>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</si>
  <si>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</si>
  <si>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</si>
  <si>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</si>
  <si>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</si>
  <si>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</si>
  <si>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</si>
  <si>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</si>
  <si>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</si>
  <si>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</si>
  <si>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</si>
  <si>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</si>
  <si>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</si>
  <si>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</si>
  <si>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</si>
  <si>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</si>
  <si>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</si>
  <si>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</si>
  <si>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</si>
  <si>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</si>
  <si>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</si>
  <si>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</si>
  <si>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</si>
  <si>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</si>
  <si>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</si>
  <si>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</si>
  <si>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</si>
  <si>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</si>
  <si>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</si>
  <si>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</si>
  <si>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</si>
  <si>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</si>
  <si>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</si>
  <si>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</si>
  <si>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</si>
  <si>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</si>
  <si>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</si>
  <si>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</si>
  <si>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</si>
  <si>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</si>
  <si>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</si>
  <si>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</si>
  <si>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</si>
  <si>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</si>
  <si>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</si>
  <si>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</si>
  <si>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</si>
  <si>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</si>
  <si>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</si>
  <si>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</si>
  <si>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</si>
  <si>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</si>
  <si>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</si>
  <si>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</si>
  <si>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</si>
  <si>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</si>
  <si>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</si>
  <si>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</si>
  <si>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</si>
  <si>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</si>
  <si>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</si>
  <si>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</si>
  <si>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</si>
  <si>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</si>
  <si>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</si>
  <si>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</si>
  <si>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</si>
  <si>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</si>
  <si>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</si>
  <si>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</si>
  <si>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</si>
  <si>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</si>
  <si>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</si>
  <si>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</si>
  <si>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</si>
  <si>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</si>
  <si>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</si>
  <si>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</si>
  <si>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</si>
  <si>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</si>
  <si>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</si>
  <si>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</si>
  <si>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</si>
  <si>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</si>
  <si>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</si>
  <si>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</si>
  <si>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</si>
  <si>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</si>
  <si>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</si>
  <si>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</si>
  <si>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</si>
  <si>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</si>
  <si>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</si>
  <si>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</si>
  <si>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</si>
  <si>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</si>
  <si>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</si>
  <si>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</si>
  <si>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</si>
  <si>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</si>
  <si>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</si>
  <si>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</si>
  <si>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</si>
  <si>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</si>
  <si>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</si>
  <si>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</si>
  <si>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</si>
  <si>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</si>
  <si>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</si>
  <si>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</si>
  <si>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</si>
  <si>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</si>
  <si>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</si>
  <si>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</si>
  <si>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</si>
  <si>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</si>
  <si>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</si>
  <si>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</si>
  <si>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</si>
  <si>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</si>
  <si>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</si>
  <si>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</si>
  <si>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</si>
  <si>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</si>
  <si>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</si>
  <si>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</si>
  <si>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</si>
  <si>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</si>
  <si>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</si>
  <si>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</si>
  <si>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</si>
  <si>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</si>
  <si>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</si>
  <si>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</si>
  <si>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</si>
  <si>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</si>
  <si>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</si>
  <si>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</si>
  <si>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</si>
  <si>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</si>
  <si>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</si>
  <si>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</si>
  <si>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</si>
  <si>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</si>
  <si>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</si>
  <si>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</si>
  <si>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</si>
  <si>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</si>
  <si>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</si>
  <si>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</si>
  <si>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</si>
  <si>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</si>
  <si>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</si>
  <si>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</si>
  <si>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</si>
  <si>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</si>
  <si>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</si>
  <si>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</si>
  <si>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</si>
  <si>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</si>
  <si>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</si>
  <si>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</si>
  <si>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</si>
  <si>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</si>
  <si>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</si>
  <si>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</si>
  <si>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</si>
  <si>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</si>
  <si>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</si>
  <si>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</si>
  <si>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</si>
  <si>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</si>
  <si>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</si>
  <si>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</si>
  <si>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</si>
  <si>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</si>
  <si>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</si>
  <si>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</si>
  <si>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</si>
  <si>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</si>
  <si>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</si>
  <si>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</si>
  <si>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</si>
  <si>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</si>
  <si>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</si>
  <si>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</si>
  <si>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</si>
  <si>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</si>
  <si>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</si>
  <si>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</si>
  <si>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</si>
  <si>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</si>
  <si>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</si>
  <si>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</si>
  <si>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</si>
  <si>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</si>
  <si>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</si>
  <si>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</si>
  <si>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</si>
  <si>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</si>
  <si>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</si>
  <si>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</si>
  <si>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</si>
  <si>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</si>
  <si>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</si>
  <si>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</si>
  <si>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</si>
  <si>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</si>
  <si>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</si>
  <si>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</si>
  <si>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</si>
  <si>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</si>
  <si>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</si>
  <si>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</si>
  <si>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</si>
  <si>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</si>
  <si>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</si>
  <si>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</si>
  <si>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</si>
  <si>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</si>
  <si>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</si>
  <si>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</si>
  <si>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</si>
  <si>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</si>
  <si>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</si>
  <si>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</si>
  <si>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</si>
  <si>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</si>
  <si>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</si>
  <si>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</si>
  <si>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</si>
  <si>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</si>
  <si>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</si>
  <si>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</si>
  <si>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</si>
  <si>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</si>
  <si>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</si>
  <si>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</si>
  <si>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</si>
  <si>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</si>
  <si>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</si>
  <si>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</si>
  <si>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</si>
  <si>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</si>
  <si>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</si>
  <si>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</si>
  <si>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</si>
  <si>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</si>
  <si>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</si>
  <si>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</si>
  <si>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</si>
  <si>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</si>
  <si>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</si>
  <si>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</si>
  <si>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</si>
  <si>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</si>
  <si>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</si>
  <si>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</si>
  <si>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</si>
  <si>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</si>
  <si>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</si>
  <si>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</si>
  <si>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</si>
  <si>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</si>
  <si>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</si>
  <si>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</si>
  <si>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</si>
  <si>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</si>
  <si>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</si>
  <si>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</si>
  <si>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</si>
  <si>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</si>
  <si>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</si>
  <si>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</si>
  <si>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</si>
  <si>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</si>
  <si>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</si>
  <si>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</si>
  <si>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</si>
  <si>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</si>
  <si>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</si>
  <si>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</si>
  <si>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</si>
  <si>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</si>
  <si>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</si>
  <si>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</si>
  <si>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</si>
  <si>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</si>
  <si>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</si>
  <si>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</si>
  <si>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</si>
  <si>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</si>
  <si>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</si>
  <si>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</si>
  <si>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</si>
  <si>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</si>
  <si>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</si>
  <si>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</si>
  <si>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</si>
  <si>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</si>
  <si>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</si>
  <si>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</si>
  <si>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</si>
  <si>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</si>
  <si>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</si>
  <si>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</si>
  <si>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</si>
  <si>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</si>
  <si>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</si>
  <si>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</si>
  <si>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</si>
  <si>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</si>
  <si>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</si>
  <si>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</si>
  <si>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</si>
  <si>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</si>
  <si>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</si>
  <si>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</si>
  <si>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</si>
  <si>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</si>
  <si>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</si>
  <si>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</si>
  <si>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</si>
  <si>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</si>
  <si>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</si>
  <si>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</si>
  <si>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</si>
  <si>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</si>
  <si>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</si>
  <si>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</si>
  <si>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</si>
  <si>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</si>
  <si>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</si>
  <si>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</si>
  <si>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</si>
  <si>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</si>
  <si>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</si>
  <si>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</si>
  <si>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</si>
  <si>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</si>
  <si>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</si>
  <si>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</si>
  <si>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</si>
  <si>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</si>
  <si>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</si>
  <si>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</si>
  <si>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</si>
  <si>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</si>
  <si>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</si>
  <si>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</si>
  <si>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</si>
  <si>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</si>
  <si>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</si>
  <si>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</si>
  <si>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</si>
  <si>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</si>
  <si>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</si>
  <si>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</si>
  <si>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</si>
  <si>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</si>
  <si>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</si>
  <si>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</si>
  <si>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</si>
  <si>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</si>
  <si>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</si>
  <si>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</si>
  <si>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</si>
  <si>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</si>
  <si>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</si>
  <si>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</si>
  <si>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</si>
  <si>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</si>
  <si>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</si>
  <si>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</si>
  <si>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</si>
  <si>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</si>
  <si>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</si>
  <si>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</si>
  <si>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</si>
  <si>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</si>
  <si>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</si>
  <si>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</si>
  <si>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</si>
  <si>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</si>
  <si>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</si>
  <si>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</si>
  <si>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</si>
  <si>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</si>
  <si>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</si>
  <si>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</si>
  <si>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</si>
  <si>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</si>
  <si>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</si>
  <si>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</si>
  <si>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</si>
  <si>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</si>
  <si>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</si>
  <si>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</si>
  <si>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</si>
  <si>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</si>
  <si>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</si>
  <si>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</si>
  <si>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</si>
  <si>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</si>
  <si>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</si>
  <si>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</si>
  <si>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</si>
  <si>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</si>
  <si>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</si>
  <si>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</si>
  <si>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</si>
  <si>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</si>
  <si>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</si>
  <si>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</si>
  <si>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</si>
  <si>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</si>
  <si>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</si>
  <si>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</si>
  <si>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</si>
  <si>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</si>
  <si>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</si>
  <si>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</si>
  <si>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</si>
  <si>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</si>
  <si>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</si>
  <si>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</si>
  <si>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</si>
  <si>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</si>
  <si>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</si>
  <si>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</si>
  <si>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</si>
  <si>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</si>
  <si>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</si>
  <si>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</si>
  <si>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</si>
  <si>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</si>
  <si>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</si>
  <si>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</si>
  <si>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</si>
  <si>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</si>
  <si>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</si>
  <si>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</si>
  <si>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</si>
  <si>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</si>
  <si>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</si>
  <si>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</si>
  <si>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</si>
  <si>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</si>
  <si>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</si>
  <si>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</si>
  <si>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</si>
  <si>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</si>
  <si>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</si>
  <si>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</si>
  <si>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</si>
  <si>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</si>
  <si>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</si>
  <si>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</si>
  <si>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</si>
  <si>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</si>
  <si>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</si>
  <si>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</si>
  <si>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</si>
  <si>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</si>
  <si>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</si>
  <si>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</si>
  <si>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</si>
  <si>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</si>
  <si>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</si>
  <si>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</si>
  <si>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</si>
  <si>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</si>
  <si>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</si>
  <si>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</si>
  <si>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</si>
  <si>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</si>
  <si>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</si>
  <si>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</si>
  <si>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</si>
  <si>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</si>
  <si>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</si>
  <si>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</si>
  <si>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</si>
  <si>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</si>
  <si>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</si>
  <si>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</si>
  <si>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</si>
  <si>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</si>
  <si>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</si>
  <si>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</si>
  <si>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</si>
  <si>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</si>
  <si>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</si>
  <si>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</si>
  <si>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</si>
  <si>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</si>
  <si>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</si>
  <si>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</si>
  <si>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</si>
  <si>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</si>
  <si>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</si>
  <si>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</si>
  <si>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</si>
  <si>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</si>
  <si>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</si>
  <si>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</si>
  <si>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</si>
  <si>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</si>
  <si>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</si>
  <si>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</si>
  <si>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</si>
  <si>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</si>
  <si>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</si>
  <si>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</si>
  <si>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</si>
  <si>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</si>
  <si>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</si>
  <si>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</si>
  <si>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</si>
  <si>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</si>
  <si>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</si>
  <si>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</si>
  <si>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</si>
  <si>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</si>
  <si>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</si>
  <si>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</si>
  <si>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</si>
  <si>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</si>
  <si>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</si>
  <si>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</si>
  <si>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</si>
  <si>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</si>
  <si>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</si>
  <si>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</si>
  <si>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</si>
  <si>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</si>
  <si>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</si>
  <si>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</si>
  <si>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</si>
  <si>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</si>
  <si>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</si>
  <si>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</si>
  <si>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</si>
  <si>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</si>
  <si>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</si>
  <si>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</si>
  <si>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</si>
  <si>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</si>
  <si>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</si>
  <si>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</si>
  <si>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</si>
  <si>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</si>
  <si>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</si>
  <si>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</si>
  <si>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</si>
  <si>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</si>
  <si>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</si>
  <si>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</si>
  <si>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</si>
  <si>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</si>
  <si>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</si>
  <si>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</si>
  <si>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</si>
  <si>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</si>
  <si>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</si>
  <si>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</si>
  <si>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</si>
  <si>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</si>
  <si>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</si>
  <si>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</si>
  <si>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</si>
  <si>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</si>
  <si>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</si>
  <si>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</si>
  <si>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</si>
  <si>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</si>
  <si>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</si>
  <si>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</si>
  <si>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</si>
  <si>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</si>
  <si>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</si>
  <si>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</si>
  <si>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</si>
  <si>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</si>
  <si>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</si>
  <si>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</si>
  <si>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</si>
  <si>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</si>
  <si>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</si>
  <si>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</si>
  <si>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</si>
  <si>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</si>
  <si>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</si>
  <si>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</si>
  <si>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</si>
  <si>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</si>
  <si>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</si>
  <si>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</si>
  <si>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</si>
  <si>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</si>
  <si>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</si>
  <si>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</si>
  <si>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</si>
  <si>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</si>
  <si>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</si>
  <si>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</si>
  <si>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</si>
  <si>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</si>
  <si>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</si>
  <si>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</si>
  <si>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</si>
  <si>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</si>
  <si>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</si>
  <si>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</si>
  <si>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</si>
  <si>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</si>
  <si>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</si>
  <si>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</si>
  <si>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</si>
  <si>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</si>
  <si>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</si>
  <si>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</si>
  <si>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</si>
  <si>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</si>
  <si>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</si>
  <si>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</si>
  <si>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</si>
  <si>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</si>
  <si>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</si>
  <si>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</si>
  <si>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</si>
  <si>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</si>
  <si>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</si>
  <si>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</si>
  <si>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</si>
  <si>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</si>
  <si>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</si>
  <si>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</si>
  <si>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</si>
  <si>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</si>
  <si>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</si>
  <si>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</si>
  <si>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</si>
  <si>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</si>
  <si>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</si>
  <si>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</si>
  <si>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</si>
  <si>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</si>
  <si>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</si>
  <si>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</si>
  <si>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</si>
  <si>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</si>
  <si>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</si>
  <si>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</si>
  <si>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</si>
  <si>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</si>
  <si>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</si>
  <si>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</si>
  <si>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</si>
  <si>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</si>
  <si>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</si>
  <si>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</si>
  <si>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</si>
  <si>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</si>
  <si>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</si>
  <si>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</si>
  <si>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</si>
  <si>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</si>
  <si>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</si>
  <si>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</si>
  <si>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</si>
  <si>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</si>
  <si>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</si>
  <si>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</si>
  <si>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</si>
  <si>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</si>
  <si>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</si>
  <si>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</si>
  <si>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</si>
  <si>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</si>
  <si>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</si>
  <si>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</si>
  <si>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</si>
  <si>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</si>
  <si>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</si>
  <si>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</si>
  <si>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</si>
  <si>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</si>
  <si>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</si>
  <si>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</si>
  <si>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</si>
  <si>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</si>
  <si>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</si>
  <si>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</si>
  <si>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</si>
  <si>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</si>
  <si>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</si>
  <si>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</si>
  <si>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</si>
  <si>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</si>
  <si>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</si>
  <si>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</si>
  <si>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</si>
  <si>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</si>
  <si>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</si>
  <si>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</si>
  <si>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</si>
  <si>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</si>
  <si>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</si>
  <si>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</si>
  <si>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</si>
  <si>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</si>
  <si>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</si>
  <si>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</si>
  <si>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</si>
  <si>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</si>
  <si>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</si>
  <si>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</si>
  <si>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</si>
  <si>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</si>
  <si>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</si>
  <si>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</si>
  <si>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</si>
  <si>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</si>
  <si>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</si>
  <si>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</si>
  <si>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</si>
  <si>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</si>
  <si>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</si>
  <si>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</si>
  <si>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</si>
  <si>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</si>
  <si>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</si>
  <si>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</si>
  <si>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</si>
  <si>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</si>
  <si>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</si>
  <si>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</si>
  <si>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</si>
  <si>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</si>
  <si>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</si>
  <si>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</si>
  <si>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</si>
  <si>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</si>
  <si>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</si>
  <si>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</si>
  <si>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</si>
  <si>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</si>
  <si>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</si>
  <si>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</si>
  <si>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</si>
  <si>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</si>
  <si>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</si>
  <si>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</si>
  <si>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</si>
  <si>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</si>
  <si>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</si>
  <si>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</si>
  <si>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</si>
  <si>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</si>
  <si>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</si>
  <si>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</si>
  <si>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</si>
  <si>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</si>
  <si>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</si>
  <si>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</si>
  <si>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</si>
  <si>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</si>
  <si>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</si>
  <si>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</si>
  <si>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</si>
  <si>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</si>
  <si>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</si>
  <si>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</si>
  <si>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</si>
  <si>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</si>
  <si>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</si>
  <si>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</si>
  <si>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</si>
  <si>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</si>
  <si>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</si>
  <si>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</si>
  <si>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</si>
  <si>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</si>
  <si>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</si>
  <si>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</si>
  <si>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</si>
  <si>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</si>
  <si>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</si>
  <si>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</si>
  <si>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</si>
  <si>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</si>
  <si>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</si>
  <si>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</si>
  <si>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</si>
  <si>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</si>
  <si>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</si>
  <si>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</si>
  <si>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</si>
  <si>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</si>
  <si>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</si>
  <si>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</si>
  <si>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</si>
  <si>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</si>
  <si>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</si>
  <si>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</si>
  <si>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</si>
  <si>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</si>
  <si>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</si>
  <si>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</si>
  <si>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</si>
  <si>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</si>
  <si>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</si>
  <si>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</si>
  <si>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</si>
  <si>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</si>
  <si>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</si>
  <si>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</si>
  <si>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</si>
  <si>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</si>
  <si>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</si>
  <si>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</si>
  <si>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</si>
  <si>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</si>
  <si>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</si>
  <si>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</si>
  <si>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</si>
  <si>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</si>
  <si>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</si>
  <si>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</si>
  <si>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</si>
  <si>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</si>
  <si>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</si>
  <si>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</si>
  <si>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</si>
  <si>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</si>
  <si>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</si>
  <si>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</si>
  <si>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</si>
  <si>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</si>
  <si>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</si>
  <si>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</si>
  <si>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</si>
  <si>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</si>
  <si>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</si>
  <si>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</si>
  <si>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</si>
  <si>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</si>
  <si>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</si>
  <si>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</si>
  <si>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</si>
  <si>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</si>
  <si>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</si>
  <si>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</si>
  <si>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</si>
  <si>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</si>
  <si>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</si>
  <si>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</si>
  <si>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</si>
  <si>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</si>
  <si>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</si>
  <si>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</si>
  <si>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</si>
  <si>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</si>
  <si>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</si>
  <si>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</si>
  <si>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</si>
  <si>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</si>
  <si>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</si>
  <si>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</si>
  <si>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</si>
  <si>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</si>
  <si>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</si>
  <si>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</si>
  <si>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</si>
  <si>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</si>
  <si>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</si>
  <si>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</si>
  <si>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</si>
  <si>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</si>
  <si>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</si>
  <si>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</si>
  <si>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</si>
  <si>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</si>
  <si>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</si>
  <si>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</si>
  <si>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</si>
  <si>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</si>
  <si>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</si>
  <si>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</si>
  <si>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</si>
  <si>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</si>
  <si>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</si>
  <si>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</si>
  <si>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</si>
  <si>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</si>
  <si>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</si>
  <si>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</si>
  <si>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</si>
  <si>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</si>
  <si>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</si>
  <si>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</si>
  <si>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</si>
  <si>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</si>
  <si>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</si>
  <si>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</si>
  <si>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</si>
  <si>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</si>
  <si>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</si>
  <si>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</si>
  <si>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</si>
  <si>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</si>
  <si>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</si>
  <si>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</si>
  <si>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</si>
  <si>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</si>
  <si>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</si>
  <si>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</si>
  <si>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</si>
  <si>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</si>
  <si>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</si>
  <si>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</si>
  <si>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</si>
  <si>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</si>
  <si>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</si>
  <si>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</si>
  <si>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</si>
  <si>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</si>
  <si>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</si>
  <si>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</si>
  <si>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</si>
  <si>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</si>
  <si>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</si>
  <si>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</si>
  <si>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</si>
  <si>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</si>
  <si>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</si>
  <si>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</si>
  <si>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</si>
  <si>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</si>
  <si>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</si>
  <si>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</si>
  <si>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</si>
  <si>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</si>
  <si>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</si>
  <si>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</si>
  <si>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</si>
  <si>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</si>
  <si>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</si>
  <si>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</si>
  <si>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</si>
  <si>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</si>
  <si>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</si>
  <si>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</si>
  <si>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</si>
  <si>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</si>
  <si>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</si>
  <si>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</si>
  <si>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</si>
  <si>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</si>
  <si>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</si>
  <si>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</si>
  <si>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</si>
  <si>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</si>
  <si>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</si>
  <si>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</si>
  <si>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</si>
  <si>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</si>
  <si>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</si>
  <si>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</si>
  <si>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</si>
  <si>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</si>
  <si>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</si>
  <si>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</si>
  <si>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</si>
  <si>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</si>
  <si>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</si>
  <si>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</si>
  <si>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</si>
  <si>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</si>
  <si>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</si>
  <si>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</si>
  <si>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</si>
  <si>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</si>
  <si>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</si>
  <si>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</si>
  <si>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</si>
  <si>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</si>
  <si>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</si>
  <si>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</si>
  <si>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</si>
  <si>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</si>
  <si>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</si>
  <si>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</si>
  <si>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</si>
  <si>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</si>
  <si>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</si>
  <si>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</si>
  <si>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</si>
  <si>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</si>
  <si>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</si>
  <si>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</si>
  <si>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</si>
  <si>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</si>
  <si>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</si>
  <si>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</si>
  <si>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</si>
  <si>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</si>
  <si>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</si>
  <si>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</si>
  <si>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</si>
  <si>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</si>
  <si>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</si>
  <si>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</si>
  <si>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</si>
  <si>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</si>
  <si>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</si>
  <si>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</si>
  <si>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</si>
  <si>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</si>
  <si>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</si>
  <si>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</si>
  <si>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</si>
  <si>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</si>
  <si>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</si>
  <si>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</si>
  <si>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</si>
  <si>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</si>
  <si>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</si>
  <si>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</si>
  <si>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</si>
  <si>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</si>
  <si>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</si>
  <si>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</si>
  <si>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</si>
  <si>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</si>
  <si>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</si>
  <si>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</si>
  <si>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</si>
  <si>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</si>
  <si>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</si>
  <si>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</si>
  <si>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</si>
  <si>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</si>
  <si>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</si>
  <si>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</si>
  <si>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</si>
  <si>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</si>
  <si>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</si>
  <si>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</si>
  <si>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</si>
  <si>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</si>
  <si>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</si>
  <si>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</si>
  <si>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</si>
  <si>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</si>
  <si>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</si>
  <si>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</si>
  <si>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</si>
  <si>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</si>
  <si>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</si>
  <si>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</si>
  <si>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</si>
  <si>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</si>
  <si>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</si>
  <si>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</si>
  <si>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</si>
  <si>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</si>
  <si>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</si>
  <si>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</si>
  <si>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</si>
  <si>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</si>
  <si>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</si>
  <si>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</si>
  <si>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</si>
  <si>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</si>
  <si>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</si>
  <si>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</si>
  <si>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</si>
  <si>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</si>
  <si>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</si>
  <si>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</si>
  <si>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</si>
  <si>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</si>
  <si>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</si>
  <si>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</si>
  <si>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</si>
  <si>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</si>
  <si>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</si>
  <si>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</si>
  <si>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</si>
  <si>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</si>
  <si>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</si>
  <si>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</si>
  <si>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</si>
  <si>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</si>
  <si>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</si>
  <si>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</si>
  <si>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</si>
  <si>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</si>
  <si>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</si>
  <si>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</si>
  <si>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</si>
  <si>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</si>
  <si>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</si>
  <si>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</si>
  <si>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</si>
  <si>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</si>
  <si>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</si>
  <si>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</si>
  <si>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</si>
  <si>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</si>
  <si>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</si>
  <si>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</si>
  <si>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</si>
  <si>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</si>
  <si>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</si>
  <si>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</si>
  <si>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</si>
  <si>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</si>
  <si>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</si>
  <si>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</si>
  <si>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</si>
  <si>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</si>
  <si>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</si>
  <si>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</si>
  <si>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</si>
  <si>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</si>
  <si>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</si>
  <si>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</si>
  <si>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</si>
  <si>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</si>
  <si>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</si>
  <si>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</si>
  <si>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</si>
  <si>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</si>
  <si>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</si>
  <si>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</si>
  <si>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</si>
  <si>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</si>
  <si>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</si>
  <si>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</si>
  <si>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</si>
  <si>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</si>
  <si>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</si>
  <si>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</si>
  <si>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</si>
  <si>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</si>
  <si>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</si>
  <si>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</si>
  <si>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</si>
  <si>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</si>
  <si>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</si>
  <si>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</si>
  <si>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</si>
  <si>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</si>
  <si>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</si>
  <si>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</si>
  <si>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</si>
  <si>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</si>
  <si>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</si>
  <si>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</si>
  <si>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</si>
  <si>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</si>
  <si>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</si>
  <si>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</si>
  <si>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</si>
  <si>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</si>
  <si>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</si>
  <si>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</si>
  <si>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</si>
  <si>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</si>
  <si>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</si>
  <si>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</si>
  <si>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</si>
  <si>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</si>
  <si>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</si>
  <si>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</si>
  <si>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</si>
  <si>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</si>
  <si>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</si>
  <si>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</si>
  <si>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</si>
  <si>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</si>
  <si>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</si>
  <si>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</si>
  <si>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</si>
  <si>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</si>
  <si>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</si>
  <si>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</si>
  <si>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</si>
  <si>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</si>
  <si>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</si>
  <si>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</si>
  <si>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</si>
  <si>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</si>
  <si>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</si>
  <si>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</si>
  <si>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</si>
  <si>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</si>
  <si>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</si>
  <si>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</si>
  <si>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</si>
  <si>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</si>
  <si>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</si>
  <si>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</si>
  <si>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</si>
  <si>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</si>
  <si>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</si>
  <si>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</si>
  <si>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</si>
  <si>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</si>
  <si>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</si>
  <si>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</si>
  <si>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</si>
  <si>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</si>
  <si>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</si>
  <si>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</si>
  <si>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</si>
  <si>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</si>
  <si>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</si>
  <si>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</si>
  <si>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</si>
  <si>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</si>
  <si>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</si>
  <si>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</si>
  <si>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</si>
  <si>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</si>
  <si>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</si>
  <si>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</si>
  <si>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</si>
  <si>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</si>
  <si>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</si>
  <si>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</si>
  <si>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</si>
  <si>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</si>
  <si>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</si>
  <si>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</si>
  <si>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</si>
  <si>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</si>
  <si>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</si>
  <si>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</si>
  <si>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</si>
  <si>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</si>
  <si>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</si>
  <si>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</si>
  <si>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</si>
  <si>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</si>
  <si>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</si>
  <si>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</si>
  <si>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</si>
  <si>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</si>
  <si>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</si>
  <si>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</si>
  <si>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</si>
  <si>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</si>
  <si>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</si>
  <si>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</si>
  <si>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</si>
  <si>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</si>
  <si>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</si>
  <si>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</si>
  <si>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</si>
  <si>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</si>
  <si>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</si>
  <si>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</si>
  <si>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</si>
  <si>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</si>
  <si>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</si>
  <si>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</si>
  <si>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</si>
  <si>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</si>
  <si>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</si>
  <si>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</si>
  <si>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</si>
  <si>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</si>
  <si>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</si>
  <si>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</si>
  <si>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</si>
  <si>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</si>
  <si>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</si>
  <si>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</si>
  <si>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</si>
  <si>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</si>
  <si>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</si>
  <si>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</si>
  <si>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</si>
  <si>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</si>
  <si>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</si>
  <si>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</si>
  <si>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</si>
  <si>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</si>
  <si>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</si>
  <si>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</si>
  <si>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</si>
  <si>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</si>
  <si>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</si>
  <si>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</si>
  <si>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</si>
  <si>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</si>
  <si>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</si>
  <si>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</si>
  <si>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</si>
  <si>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</si>
  <si>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</si>
  <si>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</si>
  <si>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</si>
  <si>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</si>
  <si>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</si>
  <si>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</si>
  <si>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</si>
  <si>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</si>
  <si>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</si>
  <si>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</si>
  <si>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</si>
  <si>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</si>
  <si>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</si>
  <si>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</si>
  <si>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</si>
  <si>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</si>
  <si>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</si>
  <si>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</si>
  <si>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</si>
  <si>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</si>
  <si>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</si>
  <si>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</si>
  <si>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</si>
  <si>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</si>
  <si>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</si>
  <si>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</si>
  <si>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</si>
  <si>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</si>
  <si>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</si>
  <si>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</si>
  <si>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</si>
  <si>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</si>
  <si>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</si>
  <si>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</si>
  <si>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</si>
  <si>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</si>
  <si>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</si>
  <si>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</si>
  <si>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</si>
  <si>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</si>
  <si>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</si>
  <si>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</si>
  <si>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</si>
  <si>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</si>
  <si>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</si>
  <si>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</si>
  <si>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</si>
  <si>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</si>
  <si>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</si>
  <si>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</si>
  <si>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</si>
  <si>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</si>
  <si>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</si>
  <si>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</si>
  <si>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</si>
  <si>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</si>
  <si>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</si>
  <si>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</si>
  <si>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</si>
  <si>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</si>
  <si>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</si>
  <si>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</si>
  <si>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</si>
  <si>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</si>
  <si>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</si>
  <si>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</si>
  <si>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</si>
  <si>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</si>
  <si>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</si>
  <si>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</si>
  <si>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</si>
  <si>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</si>
  <si>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</si>
  <si>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</si>
  <si>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</si>
  <si>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</si>
  <si>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</si>
  <si>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</si>
  <si>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</si>
  <si>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</si>
  <si>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</si>
  <si>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</si>
  <si>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</si>
  <si>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</si>
  <si>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</si>
  <si>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</si>
  <si>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</si>
  <si>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</si>
  <si>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</si>
  <si>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</si>
  <si>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</si>
  <si>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</si>
  <si>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</si>
  <si>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</si>
  <si>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</si>
  <si>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</si>
  <si>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</si>
  <si>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</si>
  <si>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</si>
  <si>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</si>
  <si>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</si>
  <si>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</si>
  <si>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</si>
  <si>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</si>
  <si>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</si>
  <si>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</si>
  <si>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</si>
  <si>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</si>
  <si>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</si>
  <si>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</si>
  <si>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</si>
  <si>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</si>
  <si>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</si>
  <si>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</si>
  <si>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</si>
  <si>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</si>
  <si>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</si>
  <si>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</si>
  <si>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</si>
  <si>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</si>
  <si>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</si>
  <si>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</si>
  <si>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</si>
  <si>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</si>
  <si>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</si>
  <si>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</si>
  <si>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</si>
  <si>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</si>
  <si>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</si>
  <si>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</si>
  <si>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</si>
  <si>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</si>
  <si>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</si>
  <si>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</si>
  <si>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</si>
  <si>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</si>
  <si>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</si>
  <si>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</si>
  <si>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</si>
  <si>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</si>
  <si>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</si>
  <si>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</si>
  <si>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</si>
  <si>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</si>
  <si>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</si>
  <si>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</si>
  <si>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</si>
  <si>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</si>
  <si>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</si>
  <si>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</si>
  <si>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</si>
  <si>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</si>
  <si>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</si>
  <si>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</si>
  <si>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</si>
  <si>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</si>
  <si>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</si>
  <si>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</si>
  <si>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</si>
  <si>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</si>
  <si>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</si>
  <si>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</si>
  <si>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</si>
  <si>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</si>
  <si>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</si>
  <si>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</si>
  <si>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</si>
  <si>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</si>
  <si>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</si>
  <si>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</si>
  <si>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</si>
  <si>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</si>
  <si>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</si>
  <si>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</si>
  <si>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</si>
  <si>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</si>
  <si>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</si>
  <si>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</si>
  <si>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</si>
  <si>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</si>
  <si>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</si>
  <si>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</si>
  <si>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</si>
  <si>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</si>
  <si>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</si>
  <si>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</si>
  <si>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</si>
  <si>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</si>
  <si>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</si>
  <si>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</si>
  <si>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</si>
  <si>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</si>
  <si>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</si>
  <si>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</si>
  <si>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</si>
  <si>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</si>
  <si>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</si>
  <si>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</si>
  <si>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</si>
  <si>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</si>
  <si>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</si>
  <si>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</si>
  <si>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</si>
  <si>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</si>
  <si>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</si>
  <si>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</si>
  <si>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</si>
  <si>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</si>
  <si>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</si>
  <si>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</si>
  <si>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</si>
  <si>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</si>
  <si>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</si>
  <si>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</si>
  <si>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</si>
  <si>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</si>
  <si>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</si>
  <si>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</si>
  <si>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</si>
  <si>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</si>
  <si>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</si>
  <si>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</si>
  <si>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</si>
  <si>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</si>
  <si>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</si>
  <si>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</si>
  <si>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</si>
  <si>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</si>
  <si>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</si>
  <si>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</si>
  <si>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</si>
  <si>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</si>
  <si>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</si>
  <si>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</si>
  <si>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</si>
  <si>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</si>
  <si>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</si>
  <si>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</si>
  <si>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</si>
  <si>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</si>
  <si>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</si>
  <si>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</si>
  <si>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</si>
  <si>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</si>
  <si>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</si>
  <si>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</si>
  <si>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</si>
  <si>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</si>
  <si>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</si>
  <si>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</si>
  <si>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</si>
  <si>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</si>
  <si>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</si>
  <si>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</si>
  <si>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</si>
  <si>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</si>
  <si>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</si>
  <si>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</si>
  <si>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</si>
  <si>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</si>
  <si>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</si>
  <si>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</si>
  <si>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</si>
  <si>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</si>
  <si>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</si>
  <si>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</si>
  <si>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</si>
  <si>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</si>
  <si>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</si>
  <si>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</si>
  <si>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</si>
  <si>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</si>
  <si>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</si>
  <si>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</si>
  <si>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</si>
  <si>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</si>
  <si>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</si>
  <si>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</si>
  <si>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</si>
  <si>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</si>
  <si>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</si>
  <si>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</si>
  <si>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</si>
  <si>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</si>
  <si>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</si>
  <si>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</si>
  <si>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</si>
  <si>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</si>
  <si>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</si>
  <si>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</si>
  <si>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</si>
  <si>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</si>
  <si>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</si>
  <si>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</si>
  <si>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</si>
  <si>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</si>
  <si>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</si>
  <si>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</si>
  <si>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</si>
  <si>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</si>
  <si>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</si>
  <si>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</si>
  <si>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</si>
  <si>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</si>
  <si>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</si>
  <si>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</si>
  <si>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</si>
  <si>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</si>
  <si>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</si>
  <si>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</si>
  <si>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</si>
  <si>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</si>
  <si>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</si>
  <si>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</si>
  <si>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</si>
  <si>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</si>
  <si>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</si>
  <si>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</si>
  <si>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</si>
  <si>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</si>
  <si>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</si>
  <si>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</si>
  <si>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</si>
  <si>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</si>
  <si>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</si>
  <si>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</si>
  <si>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</si>
  <si>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</si>
  <si>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</si>
  <si>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</si>
  <si>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</si>
  <si>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</si>
  <si>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</si>
  <si>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</si>
  <si>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</si>
  <si>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</si>
  <si>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</si>
  <si>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</si>
  <si>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</si>
  <si>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</si>
  <si>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</si>
  <si>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</si>
  <si>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</si>
  <si>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</si>
  <si>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</si>
  <si>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</si>
  <si>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</si>
  <si>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</si>
  <si>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</si>
  <si>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</si>
  <si>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</si>
  <si>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</si>
  <si>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</si>
  <si>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</si>
  <si>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</si>
  <si>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</si>
  <si>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</si>
  <si>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</si>
  <si>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</si>
  <si>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</si>
  <si>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</si>
  <si>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</si>
  <si>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</si>
  <si>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</si>
  <si>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</si>
  <si>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</si>
  <si>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</si>
  <si>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</si>
  <si>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</si>
  <si>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</si>
  <si>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</si>
  <si>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</si>
  <si>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</si>
  <si>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</si>
  <si>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</si>
  <si>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</si>
  <si>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</si>
  <si>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</si>
  <si>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</si>
  <si>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</si>
  <si>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</si>
  <si>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</si>
  <si>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</si>
  <si>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</si>
  <si>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</si>
  <si>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</si>
  <si>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</si>
  <si>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</si>
  <si>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</si>
  <si>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</si>
  <si>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</si>
  <si>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</si>
  <si>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</si>
  <si>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</si>
  <si>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</si>
  <si>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</si>
  <si>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</si>
  <si>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</si>
  <si>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</si>
  <si>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</si>
  <si>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</si>
  <si>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</si>
  <si>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</si>
  <si>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</si>
  <si>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</si>
  <si>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</si>
  <si>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</si>
  <si>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</si>
  <si>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</si>
  <si>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</si>
  <si>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</si>
  <si>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</si>
  <si>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</si>
  <si>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</si>
  <si>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</si>
  <si>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</si>
  <si>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</si>
  <si>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</si>
  <si>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</si>
  <si>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</si>
  <si>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</si>
  <si>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</si>
  <si>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</si>
  <si>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</si>
  <si>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</si>
  <si>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</si>
  <si>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</si>
  <si>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</si>
  <si>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</si>
  <si>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</si>
  <si>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</si>
  <si>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</si>
  <si>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</si>
  <si>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</si>
  <si>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</si>
  <si>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</si>
  <si>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</si>
  <si>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</si>
  <si>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</si>
  <si>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</si>
  <si>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</si>
  <si>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</si>
  <si>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</si>
  <si>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</si>
  <si>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</si>
  <si>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</si>
  <si>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</si>
  <si>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</si>
  <si>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</si>
  <si>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</si>
  <si>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</si>
  <si>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</si>
  <si>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</si>
  <si>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</si>
  <si>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</si>
  <si>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</si>
  <si>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</si>
  <si>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</si>
  <si>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</si>
  <si>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</si>
  <si>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</si>
  <si>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</si>
  <si>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</si>
  <si>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</si>
  <si>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</si>
  <si>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</si>
  <si>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</si>
  <si>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</si>
  <si>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</si>
  <si>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</si>
  <si>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</si>
  <si>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</si>
  <si>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</si>
  <si>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</si>
  <si>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</si>
  <si>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</si>
  <si>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</si>
  <si>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</si>
  <si>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</si>
  <si>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</si>
  <si>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</si>
  <si>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</si>
  <si>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</si>
  <si>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</si>
  <si>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</si>
  <si>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</si>
  <si>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</si>
  <si>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</si>
  <si>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</si>
  <si>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</si>
  <si>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</si>
  <si>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</si>
  <si>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</si>
  <si>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</si>
  <si>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</si>
  <si>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</si>
  <si>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</si>
  <si>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</si>
  <si>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</si>
  <si>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</si>
  <si>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</si>
  <si>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</si>
  <si>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</si>
  <si>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</si>
  <si>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</si>
  <si>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</si>
  <si>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</si>
  <si>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</si>
  <si>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</si>
  <si>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</si>
  <si>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</si>
  <si>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</si>
  <si>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</si>
  <si>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</si>
  <si>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</si>
  <si>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</si>
  <si>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</si>
  <si>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</si>
  <si>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</si>
  <si>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</si>
  <si>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</si>
  <si>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</si>
  <si>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</si>
  <si>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</si>
  <si>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</si>
  <si>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</si>
  <si>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</si>
  <si>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</si>
  <si>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</si>
  <si>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</si>
  <si>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</si>
  <si>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</si>
  <si>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</si>
  <si>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</si>
  <si>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</si>
  <si>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</si>
  <si>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</si>
  <si>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</si>
  <si>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</si>
  <si>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</si>
  <si>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</si>
  <si>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</si>
  <si>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</si>
  <si>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</si>
  <si>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</si>
  <si>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</si>
  <si>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</si>
  <si>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</si>
  <si>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</si>
  <si>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</si>
  <si>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</si>
  <si>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</si>
  <si>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</si>
  <si>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</si>
  <si>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</si>
  <si>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</si>
  <si>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</si>
  <si>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</si>
  <si>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</si>
  <si>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</si>
  <si>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</si>
  <si>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</si>
  <si>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</si>
  <si>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</si>
  <si>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</si>
  <si>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</si>
  <si>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</si>
  <si>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</si>
  <si>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</si>
  <si>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</si>
  <si>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</si>
  <si>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</si>
  <si>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</si>
  <si>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</si>
  <si>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</si>
  <si>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</si>
  <si>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</si>
  <si>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</si>
  <si>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</si>
  <si>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</si>
  <si>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</si>
  <si>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</si>
  <si>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</si>
  <si>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</si>
  <si>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</si>
  <si>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</si>
  <si>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</si>
  <si>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</si>
  <si>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</si>
  <si>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</si>
  <si>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</si>
  <si>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</si>
  <si>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</si>
  <si>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</si>
  <si>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</si>
  <si>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</si>
  <si>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</si>
  <si>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</si>
  <si>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</si>
  <si>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</si>
  <si>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</si>
  <si>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</si>
  <si>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</si>
  <si>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</si>
  <si>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</si>
  <si>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</si>
  <si>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</si>
  <si>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</si>
  <si>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</si>
  <si>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</si>
  <si>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</si>
  <si>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</si>
  <si>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</si>
  <si>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</si>
  <si>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</si>
  <si>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</si>
  <si>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</si>
  <si>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</si>
  <si>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</si>
  <si>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</si>
  <si>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</si>
  <si>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</si>
  <si>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</si>
  <si>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</si>
  <si>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</si>
  <si>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</si>
  <si>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</si>
  <si>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</si>
  <si>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</si>
  <si>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</si>
  <si>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</si>
  <si>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</si>
  <si>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</si>
  <si>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</si>
  <si>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</si>
  <si>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</si>
  <si>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</si>
  <si>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</si>
  <si>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</si>
  <si>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</si>
  <si>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</si>
  <si>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</si>
  <si>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</si>
  <si>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</si>
  <si>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</si>
  <si>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</si>
  <si>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</si>
  <si>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</si>
  <si>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</si>
  <si>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</si>
  <si>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</si>
  <si>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</si>
  <si>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</si>
  <si>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</si>
  <si>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</si>
  <si>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</si>
  <si>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</si>
  <si>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</si>
  <si>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</si>
  <si>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</si>
  <si>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</si>
  <si>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</si>
  <si>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</si>
  <si>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</si>
  <si>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</si>
  <si>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</si>
  <si>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</si>
  <si>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</si>
  <si>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</si>
  <si>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</si>
  <si>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</si>
  <si>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</si>
  <si>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</si>
  <si>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</si>
  <si>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</si>
  <si>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</si>
  <si>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</si>
  <si>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</si>
  <si>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</si>
  <si>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</si>
  <si>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</si>
  <si>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</si>
  <si>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</si>
  <si>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</si>
  <si>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</si>
  <si>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</si>
  <si>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</si>
  <si>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</si>
  <si>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</si>
  <si>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</si>
  <si>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</si>
  <si>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</si>
  <si>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</si>
  <si>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</si>
  <si>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</si>
  <si>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</si>
  <si>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</si>
  <si>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</si>
  <si>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</si>
  <si>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</si>
  <si>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</si>
  <si>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</si>
  <si>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</si>
  <si>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</si>
  <si>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</si>
  <si>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</si>
  <si>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</si>
  <si>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</si>
  <si>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</si>
  <si>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</si>
  <si>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</si>
  <si>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</si>
  <si>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</si>
  <si>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</si>
  <si>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</si>
  <si>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</si>
  <si>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</si>
  <si>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</si>
  <si>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</si>
  <si>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</si>
  <si>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</si>
  <si>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</si>
  <si>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</si>
  <si>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</si>
  <si>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</si>
  <si>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</si>
  <si>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</si>
  <si>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</si>
  <si>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</si>
  <si>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</si>
  <si>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</si>
  <si>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</si>
  <si>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</si>
  <si>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</si>
  <si>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</si>
  <si>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</si>
  <si>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</si>
  <si>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</si>
  <si>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</si>
  <si>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</si>
  <si>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</si>
  <si>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</si>
  <si>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</si>
  <si>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</si>
  <si>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</si>
  <si>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</si>
  <si>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</si>
  <si>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</si>
  <si>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</si>
  <si>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</si>
  <si>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</si>
  <si>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</si>
  <si>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</si>
  <si>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</si>
  <si>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</si>
  <si>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</si>
  <si>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</si>
  <si>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</si>
  <si>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</si>
  <si>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</si>
  <si>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</si>
  <si>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</si>
  <si>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</si>
  <si>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</si>
  <si>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</si>
  <si>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</si>
  <si>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</si>
  <si>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</si>
  <si>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</si>
  <si>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</si>
  <si>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</si>
  <si>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</si>
  <si>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</si>
  <si>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</si>
  <si>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</si>
  <si>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</si>
  <si>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</si>
  <si>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</si>
  <si>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</si>
  <si>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</si>
  <si>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</si>
  <si>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</si>
  <si>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</si>
  <si>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</si>
  <si>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</si>
  <si>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</si>
  <si>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</si>
  <si>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</si>
  <si>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</si>
  <si>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</si>
  <si>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</si>
  <si>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</si>
  <si>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</si>
  <si>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</si>
  <si>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</si>
  <si>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</si>
  <si>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</si>
  <si>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</si>
  <si>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</si>
  <si>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</si>
  <si>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</si>
  <si>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</si>
  <si>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</si>
  <si>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</si>
  <si>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</si>
  <si>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</si>
  <si>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</si>
  <si>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</si>
  <si>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</si>
  <si>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</si>
  <si>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</si>
  <si>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</si>
  <si>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</si>
  <si>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</si>
  <si>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</si>
  <si>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</si>
  <si>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</si>
  <si>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</si>
  <si>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</si>
  <si>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</si>
  <si>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</si>
  <si>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</si>
  <si>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</si>
  <si>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</si>
  <si>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</si>
  <si>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</si>
  <si>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</si>
  <si>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</si>
  <si>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</si>
  <si>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</si>
  <si>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</si>
  <si>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</si>
  <si>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</si>
  <si>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</si>
  <si>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</si>
  <si>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</si>
  <si>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</si>
  <si>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</si>
  <si>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</si>
  <si>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</si>
  <si>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</si>
  <si>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</si>
  <si>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</si>
  <si>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</si>
  <si>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</si>
  <si>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</si>
  <si>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</si>
  <si>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</si>
  <si>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</si>
  <si>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</si>
  <si>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</si>
  <si>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</si>
  <si>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</si>
  <si>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</si>
  <si>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</si>
  <si>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</si>
  <si>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</si>
  <si>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</si>
  <si>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</si>
  <si>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</si>
  <si>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</si>
  <si>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</si>
  <si>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</si>
  <si>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</si>
  <si>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</si>
  <si>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</si>
  <si>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</si>
  <si>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</si>
  <si>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</si>
  <si>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</si>
  <si>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</si>
  <si>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</si>
  <si>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</si>
  <si>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</si>
  <si>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</si>
  <si>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</si>
  <si>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</si>
  <si>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</si>
  <si>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</si>
  <si>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</si>
  <si>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</si>
  <si>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</si>
  <si>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</si>
  <si>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</si>
  <si>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</si>
  <si>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</si>
  <si>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</si>
  <si>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</si>
  <si>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</si>
  <si>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</si>
  <si>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</si>
  <si>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</si>
  <si>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</si>
  <si>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</si>
  <si>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</si>
  <si>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</si>
  <si>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</si>
  <si>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</si>
  <si>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</si>
  <si>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</si>
  <si>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</si>
  <si>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</si>
  <si>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</si>
  <si>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</si>
  <si>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</si>
  <si>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</si>
  <si>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</si>
  <si>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</si>
  <si>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</si>
  <si>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</si>
  <si>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</si>
  <si>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</si>
  <si>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</si>
  <si>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</si>
  <si>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</si>
  <si>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</si>
  <si>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</si>
  <si>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</si>
  <si>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</si>
  <si>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</si>
  <si>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</si>
  <si>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</si>
  <si>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</si>
  <si>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</si>
  <si>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</si>
  <si>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</si>
  <si>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</si>
  <si>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</si>
  <si>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</si>
  <si>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</si>
  <si>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</si>
  <si>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</si>
  <si>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</si>
  <si>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</si>
  <si>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</si>
  <si>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</si>
  <si>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</si>
  <si>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</si>
  <si>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</si>
  <si>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</si>
  <si>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</si>
  <si>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</si>
  <si>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</si>
  <si>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</si>
  <si>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</si>
  <si>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</si>
  <si>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</si>
  <si>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</si>
  <si>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</si>
  <si>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</si>
  <si>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</si>
  <si>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</si>
  <si>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</si>
  <si>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</si>
  <si>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</si>
  <si>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</si>
  <si>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</si>
  <si>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</si>
  <si>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</si>
  <si>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</si>
  <si>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</si>
  <si>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</si>
  <si>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</si>
  <si>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</si>
  <si>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</si>
  <si>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</si>
  <si>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</si>
  <si>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</si>
  <si>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</si>
  <si>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</si>
  <si>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</si>
  <si>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</si>
  <si>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</si>
  <si>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</si>
  <si>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</si>
  <si>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</si>
  <si>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</si>
  <si>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</si>
  <si>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</si>
  <si>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</si>
  <si>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</si>
  <si>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</si>
  <si>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</si>
  <si>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</si>
  <si>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</si>
  <si>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</si>
  <si>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</si>
  <si>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</si>
  <si>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</si>
  <si>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</si>
  <si>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</si>
  <si>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</si>
  <si>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</si>
  <si>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</si>
  <si>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</si>
  <si>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</si>
  <si>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</si>
  <si>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</si>
  <si>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</si>
  <si>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</si>
  <si>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</si>
  <si>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</si>
  <si>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</si>
  <si>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</si>
  <si>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</si>
  <si>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</si>
  <si>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</si>
  <si>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</si>
  <si>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</si>
  <si>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</si>
  <si>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</si>
  <si>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</si>
  <si>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</si>
  <si>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</si>
  <si>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</si>
  <si>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</si>
  <si>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</si>
  <si>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</si>
  <si>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</si>
  <si>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</si>
  <si>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</si>
  <si>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</si>
  <si>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</si>
  <si>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</si>
  <si>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</si>
  <si>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</si>
  <si>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</si>
  <si>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</si>
  <si>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</si>
  <si>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</si>
  <si>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</si>
  <si>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</si>
  <si>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</si>
  <si>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</si>
  <si>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</si>
  <si>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</si>
  <si>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</si>
  <si>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</si>
  <si>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</si>
  <si>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</si>
  <si>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</si>
  <si>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</si>
  <si>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</si>
  <si>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</si>
  <si>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</si>
  <si>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</si>
  <si>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</si>
  <si>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</si>
  <si>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</si>
  <si>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</si>
  <si>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</si>
  <si>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</si>
  <si>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</si>
  <si>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</si>
  <si>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</si>
  <si>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</si>
  <si>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</si>
  <si>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</si>
  <si>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</si>
  <si>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</si>
  <si>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</si>
  <si>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</si>
  <si>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</si>
  <si>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</si>
  <si>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</si>
  <si>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</si>
  <si>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</si>
  <si>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</si>
  <si>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</si>
  <si>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</si>
  <si>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</si>
  <si>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</si>
  <si>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</si>
  <si>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</si>
  <si>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</si>
  <si>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</si>
  <si>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</si>
  <si>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</si>
  <si>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</si>
  <si>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</si>
  <si>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</si>
  <si>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</si>
  <si>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</si>
  <si>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</si>
  <si>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</si>
  <si>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</si>
  <si>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</si>
  <si>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</si>
  <si>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</si>
  <si>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</si>
  <si>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</si>
  <si>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</si>
  <si>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</si>
  <si>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</si>
  <si>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</si>
  <si>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</si>
  <si>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</si>
  <si>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</si>
  <si>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</si>
  <si>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</si>
  <si>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</si>
  <si>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</si>
  <si>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</si>
  <si>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</si>
  <si>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</si>
  <si>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</si>
  <si>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</si>
  <si>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</si>
  <si>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</si>
  <si>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</si>
  <si>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</si>
  <si>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</si>
  <si>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</si>
  <si>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</si>
  <si>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</si>
  <si>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</si>
  <si>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</si>
  <si>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</si>
  <si>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</si>
  <si>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</si>
  <si>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</si>
  <si>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</si>
  <si>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</si>
  <si>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</si>
  <si>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</si>
  <si>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</si>
  <si>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</si>
  <si>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</si>
  <si>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</si>
  <si>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</si>
  <si>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</si>
  <si>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</si>
  <si>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</si>
  <si>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</si>
  <si>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</si>
  <si>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</si>
  <si>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</si>
  <si>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</si>
  <si>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</si>
  <si>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</si>
  <si>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</si>
  <si>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</si>
  <si>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</si>
  <si>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</si>
  <si>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</si>
  <si>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</si>
  <si>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</si>
  <si>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</si>
  <si>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</si>
  <si>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</si>
  <si>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</si>
  <si>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</si>
  <si>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</si>
  <si>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</si>
  <si>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</si>
  <si>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</si>
  <si>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</si>
  <si>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</si>
  <si>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</si>
  <si>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</si>
  <si>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</si>
  <si>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</si>
  <si>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</si>
  <si>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</si>
  <si>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</si>
  <si>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</si>
  <si>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</si>
  <si>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</si>
  <si>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</si>
  <si>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</si>
  <si>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</si>
  <si>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</si>
  <si>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</si>
  <si>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</si>
  <si>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</si>
  <si>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</si>
  <si>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</si>
  <si>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</si>
  <si>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</si>
  <si>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</si>
  <si>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</si>
  <si>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</si>
  <si>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</si>
  <si>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</si>
  <si>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</si>
  <si>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</si>
  <si>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</si>
  <si>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</si>
  <si>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</si>
  <si>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</si>
  <si>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</si>
  <si>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</si>
  <si>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</si>
  <si>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</si>
  <si>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</si>
  <si>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</si>
  <si>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</si>
  <si>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</si>
  <si>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</si>
  <si>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</si>
  <si>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</si>
  <si>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</si>
  <si>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</si>
  <si>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</si>
  <si>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</si>
  <si>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</si>
  <si>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</si>
  <si>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</si>
  <si>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</si>
  <si>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</si>
  <si>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</si>
  <si>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</si>
  <si>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</si>
  <si>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</si>
  <si>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</si>
  <si>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</si>
  <si>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</si>
  <si>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</si>
  <si>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</si>
  <si>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</si>
  <si>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</si>
  <si>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</si>
  <si>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</si>
  <si>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</si>
  <si>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</si>
  <si>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</si>
  <si>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</si>
  <si>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</si>
  <si>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</si>
  <si>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</si>
  <si>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</si>
  <si>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</si>
  <si>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</si>
  <si>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</si>
  <si>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</si>
  <si>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</si>
  <si>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</si>
  <si>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</si>
  <si>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</si>
  <si>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</si>
  <si>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</si>
  <si>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</si>
  <si>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</si>
  <si>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</si>
  <si>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</si>
  <si>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</si>
  <si>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</si>
  <si>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</si>
  <si>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</si>
  <si>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</si>
  <si>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</si>
  <si>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</si>
  <si>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</si>
  <si>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</si>
  <si>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</si>
  <si>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</si>
  <si>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</si>
  <si>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</si>
  <si>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</si>
  <si>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</si>
  <si>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</si>
  <si>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</si>
  <si>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</si>
  <si>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</si>
  <si>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</si>
  <si>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</si>
  <si>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</si>
  <si>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</si>
  <si>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</si>
  <si>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</si>
  <si>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</si>
  <si>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</si>
  <si>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</si>
  <si>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</si>
  <si>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</si>
  <si>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</si>
  <si>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</si>
  <si>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</si>
  <si>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</si>
  <si>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</si>
  <si>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</si>
  <si>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</si>
  <si>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</si>
  <si>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</si>
  <si>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</si>
  <si>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</si>
  <si>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</si>
  <si>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</si>
  <si>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</si>
  <si>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</si>
  <si>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</si>
  <si>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</si>
  <si>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</si>
  <si>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</si>
  <si>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</si>
  <si>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</si>
  <si>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</si>
  <si>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</si>
  <si>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</si>
  <si>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</si>
  <si>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</si>
  <si>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</si>
  <si>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</si>
  <si>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</si>
  <si>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</si>
  <si>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</si>
  <si>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</si>
  <si>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</si>
  <si>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</si>
  <si>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</si>
  <si>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</si>
  <si>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</si>
  <si>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</si>
  <si>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</si>
  <si>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</si>
  <si>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</si>
  <si>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</si>
  <si>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</si>
  <si>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</si>
  <si>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</si>
  <si>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</si>
  <si>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</si>
  <si>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</si>
  <si>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</si>
  <si>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</si>
  <si>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</si>
  <si>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</si>
  <si>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</si>
  <si>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</si>
  <si>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</si>
  <si>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</si>
  <si>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</si>
  <si>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</si>
  <si>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</si>
  <si>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</si>
  <si>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</si>
  <si>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</si>
  <si>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</si>
  <si>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</si>
  <si>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</si>
  <si>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</si>
  <si>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</si>
  <si>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</si>
  <si>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</si>
  <si>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</si>
  <si>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</si>
  <si>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</si>
  <si>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</si>
  <si>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</si>
  <si>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</si>
  <si>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</si>
  <si>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</si>
  <si>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</si>
  <si>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</si>
  <si>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</si>
  <si>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</si>
  <si>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</si>
  <si>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</si>
  <si>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</si>
  <si>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</si>
  <si>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</si>
  <si>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</si>
  <si>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</si>
  <si>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</si>
  <si>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</si>
  <si>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</si>
  <si>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</si>
  <si>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</si>
  <si>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</si>
  <si>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</si>
  <si>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</si>
  <si>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</si>
  <si>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</si>
  <si>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</si>
  <si>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</si>
  <si>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</si>
  <si>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</si>
  <si>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</si>
  <si>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</si>
  <si>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</si>
  <si>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</si>
  <si>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</si>
  <si>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</si>
  <si>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</si>
  <si>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</si>
  <si>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</si>
  <si>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</si>
  <si>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</si>
  <si>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</si>
  <si>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</si>
  <si>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</si>
  <si>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</si>
  <si>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</si>
  <si>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</si>
  <si>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</si>
  <si>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</si>
  <si>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</si>
  <si>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</si>
  <si>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</si>
  <si>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</si>
  <si>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</si>
  <si>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</si>
  <si>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</si>
  <si>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</si>
  <si>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</si>
  <si>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</si>
  <si>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</si>
  <si>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</si>
  <si>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</si>
  <si>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</si>
  <si>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</si>
  <si>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</si>
  <si>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</si>
  <si>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</si>
  <si>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</si>
  <si>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</si>
  <si>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</si>
  <si>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</si>
  <si>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</si>
  <si>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</si>
  <si>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</si>
  <si>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</si>
  <si>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</si>
  <si>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</si>
  <si>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</si>
  <si>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</si>
  <si>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</si>
  <si>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</si>
  <si>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</si>
  <si>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</si>
  <si>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</si>
  <si>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</si>
  <si>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</si>
  <si>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</si>
  <si>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</si>
  <si>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</si>
  <si>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</si>
  <si>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</si>
  <si>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</si>
  <si>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</si>
  <si>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</si>
  <si>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</si>
  <si>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</si>
  <si>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</si>
  <si>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</si>
  <si>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</si>
  <si>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</si>
  <si>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</si>
  <si>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</si>
  <si>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</si>
  <si>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</si>
  <si>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</si>
  <si>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</si>
  <si>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</si>
  <si>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</si>
  <si>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</si>
  <si>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</si>
  <si>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</si>
  <si>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</si>
  <si>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</si>
  <si>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</si>
  <si>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</si>
  <si>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</si>
  <si>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</si>
  <si>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</si>
  <si>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</si>
  <si>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</si>
  <si>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</si>
  <si>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</si>
  <si>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</si>
  <si>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</si>
  <si>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</si>
  <si>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</si>
  <si>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</si>
  <si>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</si>
  <si>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</si>
  <si>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</si>
  <si>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</si>
  <si>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</si>
  <si>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</si>
  <si>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</si>
  <si>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</si>
  <si>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</si>
  <si>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</si>
  <si>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</si>
  <si>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</si>
  <si>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</si>
  <si>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</si>
  <si>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</si>
  <si>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</si>
  <si>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</si>
  <si>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</si>
  <si>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</si>
  <si>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</si>
  <si>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</si>
  <si>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</si>
  <si>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</si>
  <si>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</si>
  <si>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</si>
  <si>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</si>
  <si>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</si>
  <si>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</si>
  <si>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</si>
  <si>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</si>
  <si>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</si>
  <si>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</si>
  <si>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</si>
  <si>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</si>
  <si>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</si>
  <si>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</si>
  <si>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</si>
  <si>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</si>
  <si>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</si>
  <si>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</si>
  <si>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</si>
  <si>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</si>
  <si>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</si>
  <si>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</si>
  <si>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</si>
  <si>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</si>
  <si>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</si>
  <si>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</si>
  <si>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</si>
  <si>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</si>
  <si>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</si>
  <si>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</si>
  <si>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</si>
  <si>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</si>
  <si>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</si>
  <si>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</si>
  <si>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</si>
  <si>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</si>
  <si>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</si>
  <si>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</si>
  <si>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</si>
  <si>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</si>
  <si>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</si>
  <si>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</si>
  <si>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</si>
  <si>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</si>
  <si>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</si>
  <si>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</si>
  <si>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</si>
  <si>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</si>
  <si>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</si>
  <si>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</si>
  <si>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</si>
  <si>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</si>
  <si>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</si>
  <si>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</si>
  <si>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</si>
  <si>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</si>
  <si>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</si>
  <si>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</si>
  <si>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</si>
  <si>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</si>
  <si>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</si>
  <si>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</si>
  <si>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</si>
  <si>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</si>
  <si>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</si>
  <si>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</si>
  <si>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</si>
  <si>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</si>
  <si>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</si>
  <si>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</si>
  <si>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</si>
  <si>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</si>
  <si>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</si>
  <si>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</si>
  <si>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</si>
  <si>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</si>
  <si>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</si>
  <si>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</si>
  <si>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</si>
  <si>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</si>
  <si>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</si>
  <si>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</si>
  <si>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</si>
  <si>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</si>
  <si>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</si>
  <si>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</si>
  <si>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</si>
  <si>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</si>
  <si>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</si>
  <si>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</si>
  <si>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</si>
  <si>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</si>
  <si>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</si>
  <si>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</si>
  <si>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</si>
  <si>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</si>
  <si>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</si>
  <si>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</si>
  <si>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</si>
  <si>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</si>
  <si>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</si>
  <si>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</si>
  <si>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</si>
  <si>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</si>
  <si>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</si>
  <si>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</si>
  <si>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</si>
  <si>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</si>
  <si>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</si>
  <si>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</si>
  <si>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</si>
  <si>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</si>
  <si>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</si>
  <si>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</si>
  <si>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</si>
  <si>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</si>
  <si>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</si>
  <si>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</si>
  <si>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</si>
  <si>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</si>
  <si>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</si>
  <si>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</si>
  <si>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</si>
  <si>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</si>
  <si>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</si>
  <si>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</si>
  <si>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</si>
  <si>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</si>
  <si>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</si>
  <si>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</si>
  <si>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</si>
  <si>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</si>
  <si>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</si>
  <si>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</si>
  <si>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</si>
  <si>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</si>
  <si>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</si>
  <si>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</si>
  <si>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</si>
  <si>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</si>
  <si>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</si>
  <si>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</si>
  <si>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</si>
  <si>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</si>
  <si>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</si>
  <si>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</si>
  <si>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</si>
  <si>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</si>
  <si>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</si>
  <si>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</si>
  <si>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</si>
  <si>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</si>
  <si>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</si>
  <si>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</si>
  <si>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</si>
  <si>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</si>
  <si>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</si>
  <si>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</si>
  <si>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</si>
  <si>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</si>
  <si>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</si>
  <si>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</si>
  <si>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</si>
  <si>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</si>
  <si>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</si>
  <si>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</si>
  <si>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</si>
  <si>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</si>
  <si>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</si>
  <si>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</si>
  <si>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</si>
  <si>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</si>
  <si>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</si>
  <si>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</si>
  <si>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</si>
  <si>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</si>
  <si>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</si>
  <si>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</si>
  <si>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</si>
  <si>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</si>
  <si>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</si>
  <si>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</si>
  <si>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</si>
  <si>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</si>
  <si>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</si>
  <si>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</si>
  <si>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</si>
  <si>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</si>
  <si>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</si>
  <si>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</si>
  <si>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</si>
  <si>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</si>
  <si>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</si>
  <si>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</si>
  <si>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</si>
  <si>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</si>
  <si>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</si>
  <si>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</si>
  <si>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</si>
  <si>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</si>
  <si>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</si>
  <si>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</si>
  <si>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</si>
  <si>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</si>
  <si>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</si>
  <si>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</si>
  <si>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</si>
  <si>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</si>
  <si>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</si>
  <si>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</si>
  <si>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</si>
  <si>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</si>
  <si>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</si>
  <si>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</si>
  <si>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</si>
  <si>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</si>
  <si>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</si>
  <si>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</si>
  <si>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</si>
  <si>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</si>
  <si>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</si>
  <si>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</si>
  <si>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</si>
  <si>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</si>
  <si>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</si>
  <si>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</si>
  <si>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</si>
  <si>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</si>
  <si>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</si>
  <si>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</si>
  <si>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</si>
  <si>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</si>
  <si>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</si>
  <si>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</si>
  <si>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</si>
  <si>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</si>
  <si>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</si>
  <si>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</si>
  <si>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</si>
  <si>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</si>
  <si>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</si>
  <si>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</si>
  <si>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</si>
  <si>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</si>
  <si>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</si>
  <si>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</si>
  <si>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</si>
  <si>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</si>
  <si>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</si>
  <si>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</si>
  <si>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</si>
  <si>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</si>
  <si>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</si>
  <si>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</si>
  <si>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</si>
  <si>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</si>
  <si>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</si>
  <si>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</si>
  <si>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</si>
  <si>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</si>
  <si>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</si>
  <si>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</si>
  <si>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</si>
  <si>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</si>
  <si>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</si>
  <si>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</si>
  <si>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</si>
  <si>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</si>
  <si>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</si>
  <si>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</si>
  <si>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</si>
  <si>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</si>
  <si>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</si>
  <si>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</si>
  <si>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</si>
  <si>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</si>
  <si>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</si>
  <si>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</si>
  <si>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</si>
  <si>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</si>
  <si>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</si>
  <si>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</si>
  <si>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</si>
  <si>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</si>
  <si>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</si>
  <si>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</si>
  <si>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</si>
  <si>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</si>
  <si>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</si>
  <si>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</si>
  <si>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</si>
  <si>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</si>
  <si>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</si>
  <si>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</si>
  <si>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</si>
  <si>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</si>
  <si>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</si>
  <si>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</si>
  <si>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</si>
  <si>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</si>
  <si>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</si>
  <si>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</si>
  <si>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</si>
  <si>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</si>
  <si>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</si>
  <si>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</si>
  <si>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</si>
  <si>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</si>
  <si>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</si>
  <si>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</si>
  <si>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</si>
  <si>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</si>
  <si>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</si>
  <si>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</si>
  <si>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</si>
  <si>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</si>
  <si>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</si>
  <si>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</si>
  <si>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</si>
  <si>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</si>
  <si>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</si>
  <si>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</si>
  <si>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</si>
  <si>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</si>
  <si>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</si>
  <si>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</si>
  <si>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</si>
  <si>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</si>
  <si>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</si>
  <si>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</si>
  <si>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</si>
  <si>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</si>
  <si>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</si>
  <si>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</si>
  <si>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</si>
  <si>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</si>
  <si>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</si>
  <si>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</si>
  <si>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</si>
  <si>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</si>
  <si>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</si>
  <si>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</si>
  <si>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</si>
  <si>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</si>
  <si>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</si>
  <si>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</si>
  <si>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</si>
  <si>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</si>
  <si>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</si>
  <si>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</si>
  <si>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</si>
  <si>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</si>
  <si>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</si>
  <si>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</si>
  <si>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</si>
  <si>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</si>
  <si>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</si>
  <si>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</si>
  <si>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</si>
  <si>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</si>
  <si>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</si>
  <si>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</si>
  <si>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</si>
  <si>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</si>
  <si>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</si>
  <si>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</si>
  <si>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</si>
  <si>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</si>
  <si>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</si>
  <si>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</si>
  <si>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</si>
  <si>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</si>
  <si>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</si>
  <si>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</si>
  <si>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</si>
  <si>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</si>
  <si>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</si>
  <si>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</si>
  <si>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</si>
  <si>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</si>
  <si>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</si>
  <si>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</si>
  <si>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</si>
  <si>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</si>
  <si>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</si>
  <si>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</si>
  <si>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</si>
  <si>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</si>
  <si>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</si>
  <si>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</si>
  <si>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</si>
  <si>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</si>
  <si>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</si>
  <si>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</si>
  <si>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</si>
  <si>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</si>
  <si>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</si>
  <si>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</si>
  <si>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</si>
  <si>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</si>
  <si>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</si>
  <si>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</si>
  <si>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</si>
  <si>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</si>
  <si>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</si>
  <si>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</si>
  <si>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</si>
  <si>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</si>
  <si>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</si>
  <si>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</si>
  <si>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</si>
  <si>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</si>
  <si>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</si>
  <si>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</si>
  <si>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</si>
  <si>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</si>
  <si>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</si>
  <si>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</si>
  <si>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</si>
  <si>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</si>
  <si>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</si>
  <si>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</si>
  <si>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</si>
  <si>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</si>
  <si>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</si>
  <si>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</si>
  <si>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</si>
  <si>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</si>
  <si>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</si>
  <si>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</si>
  <si>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</si>
  <si>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</si>
  <si>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</si>
  <si>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</si>
  <si>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</si>
  <si>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</si>
  <si>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</si>
  <si>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</si>
  <si>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</si>
  <si>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</si>
  <si>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</si>
  <si>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</si>
  <si>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</si>
  <si>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</si>
  <si>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</si>
  <si>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</si>
  <si>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</si>
  <si>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</si>
  <si>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</si>
  <si>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</si>
  <si>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</si>
  <si>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</si>
  <si>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</si>
  <si>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</si>
  <si>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</si>
  <si>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</si>
  <si>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</si>
  <si>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</si>
  <si>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</si>
  <si>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</si>
  <si>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</si>
  <si>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</si>
  <si>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</si>
  <si>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</si>
  <si>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</si>
  <si>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</si>
  <si>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</si>
  <si>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</si>
  <si>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</si>
  <si>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</si>
  <si>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</si>
  <si>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</si>
  <si>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</si>
  <si>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</si>
  <si>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</si>
  <si>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</si>
  <si>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</si>
  <si>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</si>
  <si>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</si>
  <si>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</si>
  <si>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</si>
  <si>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</si>
  <si>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</si>
  <si>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</si>
  <si>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</si>
  <si>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</si>
  <si>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</si>
  <si>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</si>
  <si>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</si>
  <si>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</si>
  <si>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</si>
  <si>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</si>
  <si>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</si>
  <si>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</si>
  <si>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</si>
  <si>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</si>
  <si>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</si>
  <si>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</si>
  <si>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</si>
  <si>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</si>
  <si>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</si>
  <si>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</si>
  <si>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</si>
  <si>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</si>
  <si>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</si>
  <si>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</si>
  <si>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</si>
  <si>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</si>
  <si>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</si>
  <si>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</si>
  <si>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</si>
  <si>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</si>
  <si>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</si>
  <si>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</si>
  <si>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</si>
  <si>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</si>
  <si>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</si>
  <si>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</si>
  <si>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</si>
  <si>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</si>
  <si>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</si>
  <si>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</si>
  <si>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</si>
  <si>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</si>
  <si>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</si>
  <si>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</si>
  <si>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</si>
  <si>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</si>
  <si>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</si>
  <si>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</si>
  <si>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</si>
  <si>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</si>
  <si>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</si>
  <si>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</si>
  <si>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</si>
  <si>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</si>
  <si>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</si>
  <si>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</si>
  <si>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</si>
  <si>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</si>
  <si>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</si>
  <si>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</si>
  <si>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</si>
  <si>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</si>
  <si>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</si>
  <si>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</si>
  <si>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</si>
  <si>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</si>
  <si>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</si>
  <si>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</si>
  <si>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</si>
  <si>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</si>
  <si>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</si>
  <si>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</si>
  <si>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</si>
  <si>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</si>
  <si>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</si>
  <si>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</si>
  <si>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</si>
  <si>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</si>
  <si>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</si>
  <si>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</si>
  <si>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</si>
  <si>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</si>
  <si>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</si>
  <si>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</si>
  <si>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</si>
  <si>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</si>
  <si>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</si>
  <si>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</si>
  <si>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</si>
  <si>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</si>
  <si>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</si>
  <si>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</si>
  <si>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</si>
  <si>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</si>
  <si>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</si>
  <si>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</si>
  <si>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</si>
  <si>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</si>
  <si>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</si>
  <si>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</si>
  <si>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</si>
  <si>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</si>
  <si>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</si>
  <si>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</si>
  <si>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</si>
  <si>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</si>
  <si>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</si>
  <si>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</si>
  <si>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</si>
  <si>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</si>
  <si>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</si>
  <si>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</si>
  <si>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</si>
  <si>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</si>
  <si>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</si>
  <si>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</si>
  <si>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</si>
  <si>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</si>
  <si>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</si>
  <si>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</si>
  <si>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</si>
  <si>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</si>
  <si>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</si>
  <si>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</si>
  <si>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</si>
  <si>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</si>
  <si>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</si>
  <si>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</si>
  <si>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</si>
  <si>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</si>
  <si>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</si>
  <si>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</si>
  <si>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</si>
  <si>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</si>
  <si>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</si>
  <si>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</si>
  <si>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</si>
  <si>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</si>
  <si>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</si>
  <si>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</si>
  <si>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</si>
  <si>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</si>
  <si>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</si>
  <si>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</si>
  <si>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</si>
  <si>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</si>
  <si>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</si>
  <si>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</si>
  <si>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</si>
  <si>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</si>
  <si>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</si>
  <si>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</si>
  <si>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</si>
  <si>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</si>
  <si>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</si>
  <si>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</si>
  <si>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</si>
  <si>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</si>
  <si>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</si>
  <si>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</si>
  <si>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</si>
  <si>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</si>
  <si>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</si>
  <si>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</si>
  <si>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</si>
  <si>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</si>
  <si>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</si>
  <si>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</si>
  <si>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</si>
  <si>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</si>
  <si>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</si>
  <si>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</si>
  <si>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</si>
  <si>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</si>
  <si>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</si>
  <si>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</si>
  <si>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</si>
  <si>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</si>
  <si>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</si>
  <si>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</si>
  <si>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</si>
  <si>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</si>
  <si>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</si>
  <si>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</si>
  <si>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</si>
  <si>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</si>
  <si>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</si>
  <si>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</si>
  <si>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</si>
  <si>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</si>
  <si>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</si>
  <si>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</si>
  <si>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</si>
  <si>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</si>
  <si>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</si>
  <si>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</si>
  <si>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</si>
  <si>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</si>
  <si>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</si>
  <si>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</si>
  <si>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</si>
  <si>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</si>
  <si>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</si>
  <si>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</si>
  <si>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</si>
  <si>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</si>
  <si>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</si>
  <si>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</si>
  <si>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</si>
  <si>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</si>
  <si>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</si>
  <si>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</si>
  <si>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</si>
  <si>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</si>
  <si>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</si>
  <si>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</si>
  <si>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</si>
  <si>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</si>
  <si>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</si>
  <si>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</si>
  <si>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</si>
  <si>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</si>
  <si>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</si>
  <si>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</si>
  <si>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</si>
  <si>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</si>
  <si>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</si>
  <si>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</si>
  <si>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</si>
  <si>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</si>
  <si>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</si>
  <si>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</si>
  <si>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</si>
  <si>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</si>
  <si>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</si>
  <si>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</si>
  <si>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</si>
  <si>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</si>
  <si>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</si>
  <si>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</si>
  <si>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</si>
  <si>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</si>
  <si>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</si>
  <si>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</si>
  <si>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</si>
  <si>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</si>
  <si>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</si>
  <si>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</si>
  <si>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</si>
  <si>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</si>
  <si>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</si>
  <si>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</si>
  <si>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</si>
  <si>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</si>
  <si>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</si>
  <si>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</si>
  <si>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</si>
  <si>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</si>
  <si>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</si>
  <si>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</si>
  <si>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</si>
  <si>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</si>
  <si>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</si>
  <si>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</si>
  <si>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</si>
  <si>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</si>
  <si>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</si>
  <si>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</si>
  <si>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</si>
  <si>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</si>
  <si>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</si>
  <si>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</si>
  <si>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</si>
  <si>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</si>
  <si>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</si>
  <si>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</si>
  <si>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</si>
  <si>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</si>
  <si>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</si>
  <si>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</si>
  <si>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</si>
  <si>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</si>
  <si>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</si>
  <si>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</si>
  <si>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</si>
  <si>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</si>
  <si>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</si>
  <si>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</si>
  <si>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</si>
  <si>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</si>
  <si>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</si>
  <si>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</si>
  <si>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</si>
  <si>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</si>
  <si>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</si>
  <si>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</si>
  <si>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</si>
  <si>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</si>
  <si>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</si>
  <si>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</si>
  <si>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</si>
  <si>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</si>
  <si>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</si>
  <si>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</si>
  <si>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</si>
  <si>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</si>
  <si>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</si>
  <si>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</si>
  <si>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</si>
  <si>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</si>
  <si>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</si>
  <si>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</si>
  <si>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</si>
  <si>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</si>
  <si>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</si>
  <si>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</si>
  <si>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</si>
  <si>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</si>
  <si>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</si>
  <si>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</si>
  <si>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</si>
  <si>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</si>
  <si>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</si>
  <si>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</si>
  <si>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</si>
  <si>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</si>
  <si>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</si>
  <si>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</si>
  <si>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</si>
  <si>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</si>
  <si>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</si>
  <si>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</si>
  <si>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</si>
  <si>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</si>
  <si>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</si>
  <si>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</si>
  <si>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</si>
  <si>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</si>
  <si>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</si>
  <si>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</si>
  <si>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</si>
  <si>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</si>
  <si>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</si>
  <si>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</si>
  <si>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</si>
  <si>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</si>
  <si>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</si>
  <si>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</si>
  <si>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</si>
  <si>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</si>
  <si>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</si>
  <si>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</si>
  <si>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</si>
  <si>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</si>
  <si>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</si>
  <si>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</si>
  <si>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</si>
  <si>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</si>
  <si>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</si>
  <si>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</si>
  <si>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</si>
  <si>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</si>
  <si>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</si>
  <si>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</si>
  <si>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</si>
  <si>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</si>
  <si>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</si>
  <si>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</si>
  <si>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</si>
  <si>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</si>
  <si>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</si>
  <si>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</si>
  <si>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</si>
  <si>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</si>
  <si>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</si>
  <si>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</si>
  <si>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</si>
  <si>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</si>
  <si>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</si>
  <si>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</si>
  <si>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</si>
  <si>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</si>
  <si>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</si>
  <si>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</si>
  <si>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</si>
  <si>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</si>
  <si>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</si>
  <si>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</si>
  <si>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</si>
  <si>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</si>
  <si>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</si>
  <si>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</si>
  <si>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</si>
  <si>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</si>
  <si>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</si>
  <si>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</si>
  <si>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</si>
  <si>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</si>
  <si>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</si>
  <si>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</si>
  <si>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</si>
  <si>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</si>
  <si>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</si>
  <si>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</si>
  <si>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</si>
  <si>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</si>
  <si>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</si>
  <si>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</si>
  <si>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</si>
  <si>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</si>
  <si>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</si>
  <si>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</si>
  <si>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</si>
  <si>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</si>
  <si>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</si>
  <si>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</si>
  <si>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</si>
  <si>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</si>
  <si>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</si>
  <si>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</si>
  <si>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</si>
  <si>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</si>
  <si>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</si>
  <si>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</si>
  <si>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</si>
  <si>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</si>
  <si>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</si>
  <si>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</si>
  <si>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</si>
  <si>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</si>
  <si>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</si>
  <si>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</si>
  <si>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</si>
  <si>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</si>
  <si>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</si>
  <si>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</si>
  <si>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</si>
  <si>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</si>
  <si>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</si>
  <si>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</si>
  <si>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</si>
  <si>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</si>
  <si>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</si>
  <si>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</si>
  <si>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</si>
  <si>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</si>
  <si>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</si>
  <si>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</si>
  <si>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</si>
  <si>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</si>
  <si>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</si>
  <si>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</si>
  <si>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</si>
  <si>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</si>
  <si>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</si>
  <si>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</si>
  <si>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</si>
  <si>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</si>
  <si>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</si>
  <si>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</si>
  <si>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</si>
  <si>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</si>
  <si>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</si>
  <si>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</si>
  <si>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</si>
  <si>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</si>
  <si>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</si>
  <si>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</si>
  <si>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</si>
  <si>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</si>
  <si>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</si>
  <si>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</si>
  <si>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</si>
  <si>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</si>
  <si>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</si>
  <si>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</si>
  <si>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</si>
  <si>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</si>
  <si>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</si>
  <si>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</si>
  <si>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</si>
  <si>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</si>
  <si>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</si>
  <si>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</si>
  <si>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</si>
  <si>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</si>
  <si>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</si>
  <si>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</si>
  <si>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</si>
  <si>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</si>
  <si>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</si>
  <si>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</si>
  <si>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</si>
  <si>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</si>
  <si>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</si>
  <si>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</si>
  <si>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</si>
  <si>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</si>
  <si>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</si>
  <si>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</si>
  <si>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</si>
  <si>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</si>
  <si>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</si>
  <si>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</si>
  <si>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</si>
  <si>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</si>
  <si>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</si>
  <si>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</si>
  <si>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</si>
  <si>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</si>
  <si>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</si>
  <si>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</si>
  <si>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</si>
  <si>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</si>
  <si>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</si>
  <si>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</si>
  <si>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</si>
  <si>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</si>
  <si>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</si>
  <si>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</si>
  <si>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</si>
  <si>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</si>
  <si>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</si>
  <si>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</si>
  <si>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</si>
  <si>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</si>
  <si>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</si>
  <si>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</si>
  <si>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</si>
  <si>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</si>
  <si>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</si>
  <si>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</si>
  <si>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</si>
  <si>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</si>
  <si>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</si>
  <si>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</si>
  <si>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</si>
  <si>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</si>
  <si>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</si>
  <si>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</si>
  <si>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</si>
  <si>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</si>
  <si>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</si>
  <si>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</si>
  <si>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</si>
  <si>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</si>
  <si>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</si>
  <si>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</si>
  <si>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</si>
  <si>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</si>
  <si>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</si>
  <si>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</si>
  <si>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</si>
  <si>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</si>
  <si>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</si>
  <si>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</si>
  <si>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</si>
  <si>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</si>
  <si>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</si>
  <si>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</si>
  <si>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</si>
  <si>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</si>
  <si>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</si>
  <si>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</si>
  <si>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</si>
  <si>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</si>
  <si>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</si>
  <si>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</si>
  <si>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</si>
  <si>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</si>
  <si>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</si>
  <si>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</si>
  <si>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</si>
  <si>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</si>
  <si>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</si>
  <si>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</si>
  <si>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</si>
  <si>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</si>
  <si>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</si>
  <si>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</si>
  <si>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</si>
  <si>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</si>
  <si>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</si>
  <si>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</si>
  <si>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</si>
  <si>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</si>
  <si>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</si>
  <si>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</si>
  <si>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</si>
  <si>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</si>
  <si>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</si>
  <si>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</si>
  <si>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</si>
  <si>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</si>
  <si>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</si>
  <si>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</si>
  <si>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</si>
  <si>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</si>
  <si>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</si>
  <si>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</si>
  <si>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</si>
  <si>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</si>
  <si>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</si>
  <si>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</si>
  <si>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</si>
  <si>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</si>
  <si>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</si>
  <si>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</si>
  <si>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</si>
  <si>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</si>
  <si>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</si>
  <si>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</si>
  <si>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</si>
  <si>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</si>
  <si>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</si>
  <si>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</si>
  <si>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</si>
  <si>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</si>
  <si>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</si>
  <si>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</si>
  <si>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</si>
  <si>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</si>
  <si>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</si>
  <si>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</si>
  <si>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</si>
  <si>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</si>
  <si>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</si>
  <si>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</si>
  <si>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</si>
  <si>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</si>
  <si>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</si>
  <si>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</si>
  <si>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</si>
  <si>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</si>
  <si>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</si>
  <si>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</si>
  <si>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</si>
  <si>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</si>
  <si>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</si>
  <si>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</si>
  <si>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</si>
  <si>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</si>
  <si>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</si>
  <si>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</si>
  <si>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</si>
  <si>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</si>
  <si>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</si>
  <si>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</si>
  <si>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</si>
  <si>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</si>
  <si>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</si>
  <si>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</si>
  <si>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</si>
  <si>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</si>
  <si>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</si>
  <si>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</si>
  <si>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</si>
  <si>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</si>
  <si>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</si>
  <si>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</si>
  <si>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</si>
  <si>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</si>
  <si>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</si>
  <si>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</si>
  <si>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</si>
  <si>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</si>
  <si>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</si>
  <si>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</si>
  <si>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</si>
  <si>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</si>
  <si>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</si>
  <si>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</si>
  <si>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</si>
  <si>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</si>
  <si>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</si>
  <si>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</si>
  <si>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</si>
  <si>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</si>
  <si>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</si>
  <si>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</si>
  <si>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</si>
  <si>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</si>
  <si>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</si>
  <si>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</si>
  <si>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</si>
  <si>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</si>
  <si>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</si>
  <si>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</si>
  <si>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</si>
  <si>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</si>
  <si>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</si>
  <si>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</si>
  <si>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</si>
  <si>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</si>
  <si>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</si>
  <si>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</si>
  <si>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</si>
  <si>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</si>
  <si>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</si>
  <si>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</si>
  <si>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</si>
  <si>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</si>
  <si>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</si>
  <si>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</si>
  <si>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</si>
  <si>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</si>
  <si>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</si>
  <si>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</si>
  <si>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</si>
  <si>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</si>
  <si>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</si>
  <si>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</si>
  <si>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</si>
  <si>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</si>
  <si>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</si>
  <si>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</si>
  <si>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</si>
  <si>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</si>
  <si>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</si>
  <si>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</si>
  <si>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</si>
  <si>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</si>
  <si>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</si>
  <si>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</si>
  <si>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</si>
  <si>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</si>
  <si>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</si>
  <si>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</si>
  <si>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</si>
  <si>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</si>
  <si>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</si>
  <si>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</si>
  <si>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</si>
  <si>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</si>
  <si>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</si>
  <si>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</si>
  <si>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</si>
  <si>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</si>
  <si>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</si>
  <si>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</si>
  <si>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</si>
  <si>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</si>
  <si>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</si>
  <si>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</si>
  <si>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</si>
  <si>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</si>
  <si>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</si>
  <si>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</si>
  <si>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</si>
  <si>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</si>
  <si>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</si>
  <si>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</si>
  <si>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</si>
  <si>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</si>
  <si>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</si>
  <si>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</si>
  <si>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</si>
  <si>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</si>
  <si>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</si>
  <si>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</si>
  <si>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</si>
  <si>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</si>
  <si>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</si>
  <si>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</si>
  <si>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</si>
  <si>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</si>
  <si>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</si>
  <si>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</si>
  <si>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</si>
  <si>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</si>
  <si>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</si>
  <si>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</si>
  <si>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</si>
  <si>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</si>
  <si>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</si>
  <si>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</si>
  <si>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</si>
  <si>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</si>
  <si>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</si>
  <si>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</si>
  <si>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</si>
  <si>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</si>
  <si>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</si>
  <si>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</si>
  <si>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</si>
  <si>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</si>
  <si>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</si>
  <si>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</si>
  <si>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</si>
  <si>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</si>
  <si>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</si>
  <si>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</si>
  <si>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</si>
  <si>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</si>
  <si>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</si>
  <si>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</si>
  <si>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</si>
  <si>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</si>
  <si>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</si>
  <si>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</si>
  <si>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</si>
  <si>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</si>
  <si>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</si>
  <si>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</si>
  <si>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</si>
  <si>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</si>
  <si>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</si>
  <si>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</si>
  <si>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</si>
  <si>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</si>
  <si>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</si>
  <si>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</si>
  <si>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</si>
  <si>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</si>
  <si>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</si>
  <si>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</si>
  <si>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</si>
  <si>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</si>
  <si>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</si>
  <si>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</si>
  <si>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</si>
  <si>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</si>
  <si>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</si>
  <si>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</si>
  <si>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</si>
  <si>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</si>
  <si>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</si>
  <si>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</si>
  <si>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</si>
  <si>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</si>
  <si>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</si>
  <si>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</si>
  <si>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</si>
  <si>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</si>
  <si>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</si>
  <si>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</si>
  <si>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</si>
  <si>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</si>
  <si>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</si>
  <si>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</si>
  <si>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</si>
  <si>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</si>
  <si>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</si>
  <si>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</si>
  <si>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</si>
  <si>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</si>
  <si>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</si>
  <si>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</si>
  <si>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</si>
  <si>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</si>
  <si>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</si>
  <si>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</si>
  <si>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</si>
  <si>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</si>
  <si>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</si>
  <si>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</si>
  <si>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</si>
  <si>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</si>
  <si>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</si>
  <si>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</si>
  <si>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</si>
  <si>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</si>
  <si>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</si>
  <si>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</si>
  <si>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</si>
  <si>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</si>
  <si>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</si>
  <si>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</si>
  <si>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</si>
  <si>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</si>
  <si>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</si>
  <si>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</si>
  <si>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</si>
  <si>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</si>
  <si>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</si>
  <si>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</si>
  <si>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</si>
  <si>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</si>
  <si>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</si>
  <si>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</si>
  <si>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</si>
  <si>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</si>
  <si>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</si>
  <si>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</si>
  <si>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</si>
  <si>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</si>
  <si>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</si>
  <si>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</si>
  <si>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</si>
  <si>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</si>
  <si>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</si>
  <si>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</si>
  <si>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</si>
  <si>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</si>
  <si>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</si>
  <si>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</si>
  <si>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</si>
  <si>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</si>
  <si>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</si>
  <si>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</si>
  <si>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</si>
  <si>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</si>
  <si>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</si>
  <si>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</si>
  <si>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</si>
  <si>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</si>
  <si>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</si>
  <si>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</si>
  <si>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</si>
  <si>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</si>
  <si>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</si>
  <si>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</si>
  <si>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</si>
  <si>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</si>
  <si>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</si>
  <si>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</si>
  <si>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</si>
  <si>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</si>
  <si>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</si>
  <si>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</si>
  <si>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</si>
  <si>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</si>
  <si>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</si>
  <si>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</si>
  <si>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</si>
  <si>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</si>
  <si>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</si>
  <si>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</si>
  <si>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</si>
  <si>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</si>
  <si>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</si>
  <si>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</si>
  <si>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</si>
  <si>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</si>
  <si>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</si>
  <si>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</si>
  <si>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</si>
  <si>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</si>
  <si>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</si>
  <si>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</si>
  <si>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</si>
  <si>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</si>
  <si>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</si>
  <si>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</si>
  <si>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</si>
  <si>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</si>
  <si>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</si>
  <si>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</si>
  <si>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</si>
  <si>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</si>
  <si>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</si>
  <si>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</si>
  <si>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</si>
  <si>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</si>
  <si>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</si>
  <si>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</si>
  <si>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</si>
  <si>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</si>
  <si>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</si>
  <si>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</si>
  <si>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</si>
  <si>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</si>
  <si>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</si>
  <si>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</si>
  <si>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</si>
  <si>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</si>
  <si>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</si>
  <si>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</si>
  <si>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</si>
  <si>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</si>
  <si>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</si>
  <si>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</si>
  <si>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</si>
  <si>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</si>
  <si>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</si>
  <si>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</si>
  <si>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</si>
  <si>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</si>
  <si>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</si>
  <si>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</si>
  <si>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</si>
  <si>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</si>
  <si>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</si>
  <si>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</si>
  <si>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</si>
  <si>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</si>
  <si>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</si>
  <si>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</si>
  <si>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</si>
  <si>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</si>
  <si>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</si>
  <si>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</si>
  <si>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</si>
  <si>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</si>
  <si>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</si>
  <si>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</si>
  <si>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</si>
  <si>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</si>
  <si>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</si>
  <si>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</si>
  <si>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</si>
  <si>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</si>
  <si>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</si>
  <si>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</si>
  <si>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</si>
  <si>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</si>
  <si>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</si>
  <si>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</si>
  <si>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</si>
  <si>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</si>
  <si>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</si>
  <si>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</si>
  <si>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</si>
  <si>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</si>
  <si>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</si>
  <si>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</si>
  <si>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</si>
  <si>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</si>
  <si>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</si>
  <si>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</si>
  <si>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</si>
  <si>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</si>
  <si>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</si>
  <si>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</si>
  <si>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</si>
  <si>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</si>
  <si>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</si>
  <si>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</si>
  <si>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</si>
  <si>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</si>
  <si>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</si>
  <si>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</si>
  <si>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</si>
  <si>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</si>
  <si>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</si>
  <si>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</si>
  <si>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</si>
  <si>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</si>
  <si>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</si>
  <si>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</si>
  <si>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</si>
  <si>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</si>
  <si>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</si>
  <si>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</si>
  <si>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</si>
  <si>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</si>
  <si>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</si>
  <si>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</si>
  <si>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</si>
  <si>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</si>
  <si>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</si>
  <si>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</si>
  <si>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</si>
  <si>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</si>
  <si>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</si>
  <si>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</si>
  <si>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</si>
  <si>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</si>
  <si>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</si>
  <si>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</si>
  <si>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</si>
  <si>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</si>
  <si>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</si>
  <si>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</si>
  <si>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</si>
  <si>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</si>
  <si>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</si>
  <si>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</si>
  <si>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</si>
  <si>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</si>
  <si>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</si>
  <si>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</si>
  <si>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</si>
  <si>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</si>
  <si>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</si>
  <si>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</si>
  <si>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</si>
  <si>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</si>
  <si>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</si>
  <si>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</si>
  <si>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</si>
  <si>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</si>
  <si>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</si>
  <si>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</si>
  <si>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</si>
  <si>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</si>
  <si>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</si>
  <si>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</si>
  <si>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</si>
  <si>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</si>
  <si>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</si>
  <si>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</si>
  <si>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</si>
  <si>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</si>
  <si>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</si>
  <si>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</si>
  <si>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</si>
  <si>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</si>
  <si>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</si>
  <si>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</si>
  <si>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</si>
  <si>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</si>
  <si>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</si>
  <si>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</si>
  <si>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</si>
  <si>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</si>
  <si>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</si>
  <si>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</si>
  <si>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</si>
  <si>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</si>
  <si>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</si>
  <si>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</si>
  <si>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</si>
  <si>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</si>
  <si>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</si>
  <si>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</si>
  <si>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</si>
  <si>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</si>
  <si>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</si>
  <si>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</si>
  <si>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</si>
  <si>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</si>
  <si>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</si>
  <si>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</si>
  <si>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</si>
  <si>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</si>
  <si>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</si>
  <si>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</si>
  <si>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</si>
  <si>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</si>
  <si>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</si>
  <si>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</si>
  <si>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</si>
  <si>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</si>
  <si>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</si>
  <si>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</si>
  <si>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</si>
  <si>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</si>
  <si>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</si>
  <si>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</si>
  <si>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</si>
  <si>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</si>
  <si>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</si>
  <si>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</si>
  <si>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</si>
  <si>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</si>
  <si>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</si>
  <si>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</si>
  <si>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</si>
  <si>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</si>
  <si>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</si>
  <si>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</si>
  <si>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</si>
  <si>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</si>
  <si>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</si>
  <si>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</si>
  <si>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</si>
  <si>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</si>
  <si>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</si>
  <si>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</si>
  <si>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</si>
  <si>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</si>
  <si>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</si>
  <si>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</si>
  <si>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</si>
  <si>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</si>
  <si>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</si>
  <si>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</si>
  <si>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</si>
  <si>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</si>
  <si>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</si>
  <si>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</si>
  <si>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</si>
  <si>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</si>
  <si>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</si>
  <si>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</si>
  <si>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</si>
  <si>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</si>
  <si>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</si>
  <si>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</si>
  <si>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</si>
  <si>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</si>
  <si>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</si>
  <si>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</si>
  <si>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</si>
  <si>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</si>
  <si>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</si>
  <si>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</si>
  <si>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</si>
  <si>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</si>
  <si>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</si>
  <si>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</si>
  <si>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</si>
  <si>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</si>
  <si>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</si>
  <si>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</si>
  <si>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</si>
  <si>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</si>
  <si>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</si>
  <si>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</si>
  <si>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</si>
  <si>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</si>
  <si>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</si>
  <si>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</si>
  <si>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</si>
  <si>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</si>
  <si>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</si>
  <si>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</si>
  <si>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</si>
  <si>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</si>
  <si>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</si>
  <si>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</si>
  <si>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</si>
  <si>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</si>
  <si>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</si>
  <si>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</si>
  <si>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</si>
  <si>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</si>
  <si>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</si>
  <si>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</si>
  <si>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</si>
  <si>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</si>
  <si>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</si>
  <si>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</si>
  <si>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</si>
  <si>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</si>
  <si>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</si>
  <si>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</si>
  <si>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</si>
  <si>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</si>
  <si>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</si>
  <si>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</si>
  <si>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</si>
  <si>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</si>
  <si>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</si>
  <si>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</si>
  <si>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</si>
  <si>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</si>
  <si>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</si>
  <si>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</si>
  <si>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</si>
  <si>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</si>
  <si>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</si>
  <si>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</si>
  <si>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</si>
  <si>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</si>
  <si>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</si>
  <si>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</si>
  <si>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</si>
  <si>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</si>
  <si>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</si>
  <si>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</si>
  <si>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</si>
  <si>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</si>
  <si>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</si>
  <si>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</si>
  <si>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</si>
  <si>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</si>
  <si>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</si>
  <si>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</si>
  <si>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</si>
  <si>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</si>
  <si>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</si>
  <si>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</si>
  <si>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</si>
  <si>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</si>
  <si>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</si>
  <si>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</si>
  <si>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</si>
  <si>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</si>
  <si>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</si>
  <si>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</si>
  <si>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</si>
  <si>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</si>
  <si>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</si>
  <si>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</si>
  <si>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</si>
  <si>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</si>
  <si>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</si>
  <si>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</si>
  <si>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</si>
  <si>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</si>
  <si>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</si>
  <si>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</si>
  <si>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</si>
  <si>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</si>
  <si>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</si>
  <si>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</si>
  <si>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</si>
  <si>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</si>
  <si>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</si>
  <si>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</si>
  <si>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</si>
  <si>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</si>
  <si>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</si>
  <si>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</si>
  <si>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</si>
  <si>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</si>
  <si>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</si>
  <si>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</si>
  <si>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</si>
  <si>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</si>
  <si>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</si>
  <si>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</si>
  <si>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</si>
  <si>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</si>
  <si>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</si>
  <si>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</si>
  <si>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</si>
  <si>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</si>
  <si>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</si>
  <si>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</si>
  <si>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</si>
  <si>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</si>
  <si>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</si>
  <si>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</si>
  <si>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</si>
  <si>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</si>
  <si>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</si>
  <si>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</si>
  <si>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</si>
  <si>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</si>
  <si>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</si>
  <si>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</si>
  <si>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</si>
  <si>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</si>
  <si>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</si>
  <si>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</si>
  <si>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</si>
  <si>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</si>
  <si>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</si>
  <si>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</si>
  <si>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</si>
  <si>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</si>
  <si>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</si>
  <si>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</si>
  <si>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</si>
  <si>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</si>
  <si>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</si>
  <si>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</si>
  <si>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</si>
  <si>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</si>
  <si>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</si>
  <si>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</si>
  <si>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</si>
  <si>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</si>
  <si>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</si>
  <si>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</si>
  <si>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</si>
  <si>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</si>
  <si>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</si>
  <si>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</si>
  <si>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</si>
  <si>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</si>
  <si>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</si>
  <si>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</si>
  <si>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</si>
  <si>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</si>
  <si>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</si>
  <si>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</si>
  <si>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</si>
  <si>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</si>
  <si>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</si>
  <si>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</si>
  <si>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</si>
  <si>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</si>
  <si>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</si>
  <si>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</si>
  <si>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</si>
  <si>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</si>
  <si>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</si>
  <si>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</si>
  <si>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</si>
  <si>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</si>
  <si>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</si>
  <si>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</si>
  <si>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</si>
  <si>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</si>
  <si>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</si>
  <si>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</si>
  <si>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</si>
  <si>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</si>
  <si>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</si>
  <si>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</si>
  <si>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</si>
  <si>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</si>
  <si>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</si>
  <si>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</si>
  <si>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</si>
  <si>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</si>
  <si>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</si>
  <si>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</si>
  <si>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</si>
  <si>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</si>
  <si>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</si>
  <si>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</si>
  <si>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</si>
  <si>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</si>
  <si>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</si>
  <si>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</si>
  <si>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</si>
  <si>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</si>
  <si>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</si>
  <si>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</si>
  <si>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</si>
  <si>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</si>
  <si>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</si>
  <si>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</si>
  <si>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</si>
  <si>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</si>
  <si>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</si>
  <si>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</si>
  <si>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</si>
  <si>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</si>
  <si>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</si>
  <si>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</si>
  <si>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</si>
  <si>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</si>
  <si>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</si>
  <si>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</si>
  <si>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</si>
  <si>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</si>
  <si>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</si>
  <si>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</si>
  <si>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</si>
  <si>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</si>
  <si>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</si>
  <si>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</si>
  <si>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</si>
  <si>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</si>
  <si>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</si>
  <si>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</si>
  <si>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</si>
  <si>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</si>
  <si>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</si>
  <si>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</si>
  <si>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</si>
  <si>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</si>
  <si>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</si>
  <si>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</si>
  <si>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</si>
  <si>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</si>
  <si>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</si>
  <si>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</si>
  <si>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</si>
  <si>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</si>
  <si>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</si>
  <si>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</si>
  <si>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</si>
  <si>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</si>
  <si>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</si>
  <si>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</si>
  <si>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</si>
  <si>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</si>
  <si>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</si>
  <si>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</si>
  <si>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</si>
  <si>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</si>
  <si>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</si>
  <si>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</si>
  <si>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</si>
  <si>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</si>
  <si>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</si>
  <si>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</si>
  <si>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</si>
  <si>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</si>
  <si>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</si>
  <si>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</si>
  <si>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</si>
  <si>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</si>
  <si>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</si>
  <si>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</si>
  <si>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</si>
  <si>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</si>
  <si>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</si>
  <si>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</si>
  <si>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</si>
  <si>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</si>
  <si>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</si>
  <si>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</si>
  <si>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</si>
  <si>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</si>
  <si>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</si>
  <si>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</si>
  <si>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</si>
  <si>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</si>
  <si>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</si>
  <si>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</si>
  <si>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</si>
  <si>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</si>
  <si>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</si>
  <si>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</si>
  <si>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</si>
  <si>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</si>
  <si>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</si>
  <si>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</si>
  <si>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</si>
  <si>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</si>
  <si>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</si>
  <si>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</si>
  <si>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</si>
  <si>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</si>
  <si>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</si>
  <si>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</si>
  <si>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</si>
  <si>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</si>
  <si>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</si>
  <si>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</si>
  <si>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</si>
  <si>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</si>
  <si>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</si>
  <si>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</si>
  <si>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</si>
  <si>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</si>
  <si>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</si>
  <si>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</si>
  <si>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</si>
  <si>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</si>
  <si>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</si>
  <si>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</si>
  <si>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</si>
  <si>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</si>
  <si>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</si>
  <si>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</si>
  <si>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</si>
  <si>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</si>
  <si>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</si>
  <si>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</si>
  <si>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</si>
  <si>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</si>
  <si>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</si>
  <si>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</si>
  <si>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</si>
  <si>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</si>
  <si>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</si>
  <si>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</si>
  <si>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</si>
  <si>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</si>
  <si>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</si>
  <si>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</si>
  <si>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</si>
  <si>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</si>
  <si>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</si>
  <si>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</si>
  <si>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</si>
  <si>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</si>
  <si>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</si>
  <si>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</si>
  <si>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</si>
  <si>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</si>
  <si>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</si>
  <si>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</si>
  <si>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</si>
  <si>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</si>
  <si>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</si>
  <si>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</si>
  <si>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</si>
  <si>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</si>
  <si>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</si>
  <si>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</si>
  <si>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</si>
  <si>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</si>
  <si>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</si>
  <si>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</si>
  <si>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</si>
  <si>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</si>
  <si>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</si>
  <si>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</si>
  <si>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</si>
  <si>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</si>
  <si>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</si>
  <si>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</si>
  <si>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</si>
  <si>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</si>
  <si>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</si>
  <si>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</si>
  <si>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</si>
  <si>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</si>
  <si>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</si>
  <si>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</si>
  <si>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</si>
  <si>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</si>
  <si>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</si>
  <si>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</si>
  <si>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</si>
  <si>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</si>
  <si>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</si>
  <si>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</si>
  <si>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</si>
  <si>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</si>
  <si>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</si>
  <si>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</si>
  <si>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</si>
  <si>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</si>
  <si>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</si>
  <si>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</si>
  <si>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</si>
  <si>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</si>
  <si>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</si>
  <si>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</si>
  <si>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</si>
  <si>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</si>
  <si>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</si>
  <si>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</si>
  <si>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</si>
  <si>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</si>
  <si>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</si>
  <si>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</si>
  <si>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</si>
  <si>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</si>
  <si>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</si>
  <si>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</si>
  <si>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</si>
  <si>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</si>
  <si>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</si>
  <si>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</si>
  <si>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</si>
  <si>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</si>
  <si>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</si>
  <si>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</si>
  <si>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</si>
  <si>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</si>
  <si>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</si>
  <si>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</si>
  <si>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</si>
  <si>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</si>
  <si>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</si>
  <si>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</si>
  <si>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</si>
  <si>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</si>
  <si>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</si>
  <si>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</si>
  <si>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</si>
  <si>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</si>
  <si>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</si>
  <si>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</si>
  <si>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</si>
  <si>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</si>
  <si>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</si>
  <si>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</si>
  <si>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</si>
  <si>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</si>
  <si>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</si>
  <si>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</si>
  <si>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</si>
  <si>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</si>
  <si>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</si>
  <si>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</si>
  <si>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</si>
  <si>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</si>
  <si>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</si>
  <si>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</si>
  <si>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</si>
  <si>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</si>
  <si>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</si>
  <si>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</si>
  <si>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</si>
  <si>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</si>
  <si>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</si>
  <si>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</si>
  <si>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</si>
  <si>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</si>
  <si>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</si>
  <si>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</si>
  <si>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</si>
  <si>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</si>
  <si>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</si>
  <si>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</si>
  <si>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</si>
  <si>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</si>
  <si>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</si>
  <si>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</si>
  <si>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</si>
  <si>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</si>
  <si>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</si>
  <si>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</si>
  <si>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</si>
  <si>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</si>
  <si>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</si>
  <si>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</si>
  <si>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</si>
  <si>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</si>
  <si>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</si>
  <si>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</si>
  <si>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</si>
  <si>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</si>
  <si>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</si>
  <si>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</si>
  <si>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</si>
  <si>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</si>
  <si>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</si>
  <si>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</si>
  <si>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</si>
  <si>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</si>
  <si>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</si>
  <si>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</si>
  <si>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</si>
  <si>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</si>
  <si>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</si>
  <si>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</si>
  <si>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</si>
  <si>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</si>
  <si>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</si>
  <si>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</si>
  <si>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</si>
  <si>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</si>
  <si>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</si>
  <si>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</si>
  <si>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</si>
  <si>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</si>
  <si>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</si>
  <si>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</si>
  <si>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</si>
  <si>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</si>
  <si>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</si>
  <si>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</si>
  <si>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</si>
  <si>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</si>
  <si>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</si>
  <si>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</si>
  <si>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</si>
  <si>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</si>
  <si>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</si>
  <si>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</si>
  <si>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</si>
  <si>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</si>
  <si>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</si>
  <si>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</si>
  <si>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</si>
  <si>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</si>
  <si>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</si>
  <si>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</si>
  <si>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</si>
  <si>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</si>
  <si>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</si>
  <si>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</si>
  <si>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</si>
  <si>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</si>
  <si>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</si>
  <si>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</si>
  <si>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</si>
  <si>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</si>
  <si>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</si>
  <si>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</si>
  <si>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</si>
  <si>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</si>
  <si>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</si>
  <si>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</si>
  <si>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</si>
  <si>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</si>
  <si>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</si>
  <si>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</si>
  <si>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</si>
  <si>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</si>
  <si>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</si>
  <si>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</si>
  <si>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</si>
  <si>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</si>
  <si>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</si>
  <si>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</si>
  <si>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</si>
  <si>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</si>
  <si>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</si>
  <si>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</si>
  <si>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</si>
  <si>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</si>
  <si>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</si>
  <si>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</si>
  <si>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</si>
  <si>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</si>
  <si>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</si>
  <si>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</si>
  <si>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</si>
  <si>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</si>
  <si>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</si>
  <si>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</si>
  <si>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</si>
  <si>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</si>
  <si>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</si>
  <si>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</si>
  <si>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</si>
  <si>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</si>
  <si>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</si>
  <si>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</si>
  <si>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</si>
  <si>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</si>
  <si>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</si>
  <si>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</si>
  <si>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</si>
  <si>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</si>
  <si>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</si>
  <si>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</si>
  <si>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</si>
  <si>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</si>
  <si>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</si>
  <si>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</si>
  <si>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</si>
  <si>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</si>
  <si>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</si>
  <si>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</si>
  <si>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</si>
  <si>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</si>
  <si>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</si>
  <si>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</si>
  <si>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</si>
  <si>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</si>
  <si>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</si>
  <si>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</si>
  <si>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</si>
  <si>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</si>
  <si>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</si>
  <si>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</si>
  <si>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</si>
  <si>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</si>
  <si>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</si>
  <si>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</si>
  <si>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</si>
  <si>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</si>
  <si>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</si>
  <si>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</si>
  <si>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</si>
  <si>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</si>
  <si>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</si>
  <si>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</si>
  <si>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</si>
  <si>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</si>
  <si>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</si>
  <si>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</si>
  <si>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</si>
  <si>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</si>
  <si>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</si>
  <si>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</si>
  <si>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</si>
  <si>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</si>
  <si>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</si>
  <si>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</si>
  <si>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</si>
  <si>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</si>
  <si>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</si>
  <si>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</si>
  <si>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</si>
  <si>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</si>
  <si>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</si>
  <si>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</si>
  <si>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</si>
  <si>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</si>
  <si>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</si>
  <si>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</si>
  <si>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</si>
  <si>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</si>
  <si>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</si>
  <si>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</si>
  <si>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</si>
  <si>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</si>
  <si>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</si>
  <si>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</si>
  <si>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</si>
  <si>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</si>
  <si>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</si>
  <si>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</si>
  <si>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</si>
  <si>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</si>
  <si>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</si>
  <si>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</si>
  <si>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</si>
  <si>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</si>
  <si>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</si>
  <si>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</si>
  <si>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</si>
  <si>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</si>
  <si>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</si>
  <si>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</si>
  <si>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</si>
  <si>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</si>
  <si>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</si>
  <si>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</si>
  <si>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</si>
  <si>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</si>
  <si>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</si>
  <si>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</si>
  <si>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</si>
  <si>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</si>
  <si>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</si>
  <si>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</si>
  <si>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</si>
  <si>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</si>
  <si>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</si>
  <si>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</si>
  <si>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</si>
  <si>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</si>
  <si>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</si>
  <si>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</si>
  <si>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</si>
  <si>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</si>
  <si>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</si>
  <si>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</si>
  <si>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</si>
  <si>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</si>
  <si>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</si>
  <si>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</si>
  <si>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</si>
  <si>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</si>
  <si>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</si>
  <si>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</si>
  <si>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</si>
  <si>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</si>
  <si>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</si>
  <si>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</si>
  <si>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</si>
  <si>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</si>
  <si>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</si>
  <si>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</si>
  <si>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</si>
  <si>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</si>
  <si>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</si>
  <si>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</si>
  <si>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</si>
  <si>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</si>
  <si>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</si>
  <si>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</si>
  <si>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</si>
  <si>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</si>
  <si>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</si>
  <si>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</si>
  <si>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</si>
  <si>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</si>
  <si>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</si>
  <si>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</si>
  <si>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</si>
  <si>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</si>
  <si>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</si>
  <si>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</si>
  <si>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</si>
  <si>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</si>
  <si>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</si>
  <si>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</si>
  <si>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</si>
  <si>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</si>
  <si>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</si>
  <si>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</si>
  <si>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</si>
  <si>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</si>
  <si>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</si>
  <si>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</si>
  <si>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</si>
  <si>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</si>
  <si>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</si>
  <si>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</si>
  <si>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</si>
  <si>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</si>
  <si>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</si>
  <si>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</si>
  <si>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</si>
  <si>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</si>
  <si>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</si>
  <si>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</si>
  <si>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</si>
  <si>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</si>
  <si>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</si>
  <si>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</si>
  <si>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</si>
  <si>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</si>
  <si>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</si>
  <si>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</si>
  <si>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</si>
  <si>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</si>
  <si>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</si>
  <si>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</si>
  <si>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</si>
  <si>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</si>
  <si>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</si>
  <si>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</si>
  <si>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</si>
  <si>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</si>
  <si>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</si>
  <si>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</si>
  <si>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</si>
  <si>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</si>
  <si>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</si>
  <si>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</si>
  <si>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</si>
  <si>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</si>
  <si>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</si>
  <si>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</si>
  <si>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</si>
  <si>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</si>
  <si>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</si>
  <si>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</si>
  <si>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</si>
  <si>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</si>
  <si>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</si>
  <si>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</si>
  <si>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</si>
  <si>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</si>
  <si>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</si>
  <si>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</si>
  <si>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</si>
  <si>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</si>
  <si>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</si>
  <si>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</si>
  <si>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</si>
  <si>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</si>
  <si>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</si>
  <si>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</si>
  <si>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</si>
  <si>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</si>
  <si>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</si>
  <si>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</si>
  <si>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</si>
  <si>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</si>
  <si>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</si>
  <si>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</si>
  <si>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</si>
  <si>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</si>
  <si>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</si>
  <si>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</si>
  <si>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</si>
  <si>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</si>
  <si>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</si>
  <si>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</si>
  <si>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</si>
  <si>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</si>
  <si>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</si>
  <si>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</si>
  <si>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</si>
  <si>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</si>
  <si>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</si>
  <si>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</si>
  <si>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</si>
  <si>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</si>
  <si>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</si>
  <si>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</si>
  <si>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</si>
  <si>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</si>
  <si>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</si>
  <si>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</si>
  <si>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</si>
  <si>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</si>
  <si>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</si>
  <si>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</si>
  <si>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</si>
  <si>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</si>
  <si>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</si>
  <si>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</si>
  <si>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</si>
  <si>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</si>
  <si>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</si>
  <si>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</si>
  <si>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</si>
  <si>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</si>
  <si>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</si>
  <si>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</si>
  <si>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</si>
  <si>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</si>
  <si>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</si>
  <si>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</si>
  <si>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</si>
  <si>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</si>
  <si>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</si>
  <si>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</si>
  <si>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</si>
  <si>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</si>
  <si>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</si>
  <si>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</si>
  <si>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</si>
  <si>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</si>
  <si>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</si>
  <si>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</si>
  <si>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</si>
  <si>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</si>
  <si>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</si>
  <si>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</si>
  <si>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</si>
  <si>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</si>
  <si>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</si>
  <si>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</si>
  <si>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</si>
  <si>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</si>
  <si>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</si>
  <si>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</si>
  <si>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</si>
  <si>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</si>
  <si>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</si>
  <si>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</si>
  <si>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</si>
  <si>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</si>
  <si>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</si>
  <si>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</si>
  <si>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</si>
  <si>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</si>
  <si>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</si>
  <si>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</si>
  <si>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</si>
  <si>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</si>
  <si>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</si>
  <si>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</si>
  <si>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</si>
  <si>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</si>
  <si>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</si>
  <si>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</si>
  <si>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</si>
  <si>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</si>
  <si>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</si>
  <si>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</si>
  <si>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</si>
  <si>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</si>
  <si>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</si>
  <si>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</si>
  <si>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</si>
  <si>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</si>
  <si>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</si>
  <si>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</si>
  <si>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</si>
  <si>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</si>
  <si>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</si>
  <si>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</si>
  <si>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</si>
  <si>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</si>
  <si>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</si>
  <si>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</si>
  <si>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</si>
  <si>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</si>
  <si>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</si>
  <si>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</si>
  <si>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</si>
  <si>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</si>
  <si>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</si>
  <si>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</si>
  <si>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</si>
  <si>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</si>
  <si>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</si>
  <si>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</si>
  <si>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</si>
  <si>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</si>
  <si>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</si>
  <si>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</si>
  <si>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</si>
  <si>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</si>
  <si>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</si>
  <si>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</si>
  <si>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</si>
  <si>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</si>
  <si>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</si>
  <si>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</si>
  <si>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</si>
  <si>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</si>
  <si>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</si>
  <si>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</si>
  <si>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</si>
  <si>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</si>
  <si>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</si>
  <si>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</si>
  <si>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</si>
  <si>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</si>
  <si>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</si>
  <si>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</si>
  <si>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</si>
  <si>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</si>
  <si>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</si>
  <si>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</si>
  <si>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</si>
  <si>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</si>
  <si>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</si>
  <si>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</si>
  <si>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</si>
  <si>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</si>
  <si>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</si>
  <si>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</si>
  <si>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</si>
  <si>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</si>
  <si>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</si>
  <si>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</si>
  <si>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</si>
  <si>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</si>
  <si>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</si>
  <si>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</si>
  <si>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</si>
  <si>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</si>
  <si>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</si>
  <si>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</si>
  <si>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</si>
  <si>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</si>
  <si>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</si>
  <si>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</si>
  <si>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</si>
  <si>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</si>
  <si>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</si>
  <si>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</si>
  <si>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</si>
  <si>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</si>
  <si>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</si>
  <si>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</si>
  <si>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</si>
  <si>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</si>
  <si>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</si>
  <si>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</si>
  <si>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</si>
  <si>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</si>
  <si>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</si>
  <si>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</si>
  <si>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</si>
  <si>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</si>
  <si>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</si>
  <si>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</si>
  <si>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</si>
  <si>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</si>
  <si>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</si>
  <si>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</si>
  <si>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</si>
  <si>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</si>
  <si>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</si>
  <si>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</si>
  <si>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</si>
  <si>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</si>
  <si>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</si>
  <si>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</si>
  <si>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</si>
  <si>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</si>
  <si>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</si>
  <si>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</si>
  <si>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</si>
  <si>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</si>
  <si>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</si>
  <si>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</si>
  <si>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</si>
  <si>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</si>
  <si>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</si>
  <si>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</si>
  <si>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</si>
  <si>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</si>
  <si>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</si>
  <si>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</si>
  <si>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</si>
  <si>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</si>
  <si>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</si>
  <si>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</si>
  <si>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</si>
  <si>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</si>
  <si>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</si>
  <si>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</si>
  <si>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</si>
  <si>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</si>
  <si>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</si>
  <si>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</si>
  <si>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</si>
  <si>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</si>
  <si>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</si>
  <si>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</si>
  <si>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</si>
  <si>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</si>
  <si>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</si>
  <si>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</si>
  <si>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</si>
  <si>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</si>
  <si>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</si>
  <si>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</si>
  <si>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</si>
  <si>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</si>
  <si>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</si>
  <si>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</si>
  <si>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</si>
  <si>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</si>
  <si>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</si>
  <si>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</si>
  <si>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</si>
  <si>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</si>
  <si>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</si>
  <si>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</si>
  <si>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</si>
  <si>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</si>
  <si>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</si>
  <si>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</si>
  <si>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</si>
  <si>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</si>
  <si>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</si>
  <si>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</si>
  <si>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</si>
  <si>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</si>
  <si>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</si>
  <si>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</si>
  <si>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</si>
  <si>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</si>
  <si>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</si>
  <si>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</si>
  <si>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</si>
  <si>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</si>
  <si>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</si>
  <si>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</si>
  <si>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</si>
  <si>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</si>
  <si>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</si>
  <si>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</si>
  <si>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</si>
  <si>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</si>
  <si>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</si>
  <si>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</si>
  <si>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</si>
  <si>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</si>
  <si>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</si>
  <si>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</si>
  <si>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</si>
  <si>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</si>
  <si>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</si>
  <si>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</si>
  <si>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</si>
  <si>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</si>
  <si>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</si>
  <si>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</si>
  <si>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</si>
  <si>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</si>
  <si>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</si>
  <si>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</si>
  <si>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</si>
  <si>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</si>
  <si>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</si>
  <si>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</si>
  <si>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</si>
  <si>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</si>
  <si>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</si>
  <si>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</si>
  <si>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</si>
  <si>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</si>
  <si>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</si>
  <si>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</si>
  <si>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</si>
  <si>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</si>
  <si>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</si>
  <si>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</si>
  <si>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</si>
  <si>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</si>
  <si>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</si>
  <si>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</si>
  <si>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</si>
  <si>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</si>
  <si>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</si>
  <si>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</si>
  <si>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</si>
  <si>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</si>
  <si>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</si>
  <si>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</si>
  <si>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</si>
  <si>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</si>
  <si>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</si>
  <si>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</si>
  <si>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</si>
  <si>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</si>
  <si>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</si>
  <si>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</si>
  <si>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</si>
  <si>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</si>
  <si>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</si>
  <si>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</si>
  <si>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</si>
  <si>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</si>
  <si>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</si>
  <si>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</si>
  <si>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</si>
  <si>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</si>
  <si>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</si>
  <si>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</si>
  <si>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</si>
  <si>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</si>
  <si>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</si>
  <si>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</si>
  <si>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</si>
  <si>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</si>
  <si>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</si>
  <si>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</si>
  <si>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</si>
  <si>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</si>
  <si>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</si>
  <si>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</si>
  <si>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</si>
  <si>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</si>
  <si>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</si>
  <si>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</si>
  <si>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</si>
  <si>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</si>
  <si>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</si>
  <si>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</si>
  <si>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</si>
  <si>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</si>
  <si>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</si>
  <si>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</si>
  <si>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</si>
  <si>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</si>
  <si>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</si>
  <si>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</si>
  <si>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</si>
  <si>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</si>
  <si>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</si>
  <si>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</si>
  <si>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</si>
  <si>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</si>
  <si>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</si>
  <si>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</si>
  <si>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</si>
  <si>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</si>
  <si>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</si>
  <si>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</si>
  <si>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</si>
  <si>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</si>
  <si>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</si>
  <si>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</si>
  <si>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</si>
  <si>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</si>
  <si>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</si>
  <si>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</si>
  <si>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</si>
  <si>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</si>
  <si>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</si>
  <si>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</si>
  <si>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</si>
  <si>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</si>
  <si>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</si>
  <si>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</si>
  <si>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</si>
  <si>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</si>
  <si>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</si>
  <si>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</si>
  <si>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</si>
  <si>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</si>
  <si>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</si>
  <si>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</si>
  <si>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</si>
  <si>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</si>
  <si>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</si>
  <si>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</si>
  <si>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</si>
  <si>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</si>
  <si>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</si>
  <si>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</si>
  <si>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</si>
  <si>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</si>
  <si>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</si>
  <si>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</si>
  <si>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</si>
  <si>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</si>
  <si>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</si>
  <si>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</si>
  <si>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</si>
  <si>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</si>
  <si>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</si>
  <si>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</si>
  <si>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</si>
  <si>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</si>
  <si>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</si>
  <si>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</si>
  <si>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</si>
  <si>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</si>
  <si>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</si>
  <si>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</si>
  <si>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</si>
  <si>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</si>
  <si>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</si>
  <si>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</si>
  <si>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</si>
  <si>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</si>
  <si>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</si>
  <si>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</si>
  <si>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</si>
  <si>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</si>
  <si>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</si>
  <si>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</si>
  <si>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</si>
  <si>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</si>
  <si>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</si>
  <si>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</si>
  <si>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</si>
  <si>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</si>
  <si>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</si>
  <si>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</si>
  <si>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</si>
  <si>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</si>
  <si>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</si>
  <si>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</si>
  <si>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</si>
  <si>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</si>
  <si>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</si>
  <si>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</si>
  <si>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</si>
  <si>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</si>
  <si>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</si>
  <si>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</si>
  <si>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</si>
  <si>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</si>
  <si>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</si>
  <si>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</si>
  <si>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</si>
  <si>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</si>
  <si>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</si>
  <si>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</si>
  <si>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</si>
  <si>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</si>
  <si>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</si>
  <si>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</si>
  <si>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</si>
  <si>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</si>
  <si>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</si>
  <si>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</si>
  <si>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</si>
  <si>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</si>
  <si>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</si>
  <si>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</si>
  <si>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</si>
  <si>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</si>
  <si>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</si>
  <si>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</si>
  <si>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</si>
  <si>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</si>
  <si>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</si>
  <si>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</si>
  <si>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</si>
  <si>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</si>
  <si>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</si>
  <si>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</si>
  <si>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</si>
  <si>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</si>
  <si>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</si>
  <si>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</si>
  <si>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</si>
  <si>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</si>
  <si>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</si>
  <si>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</si>
  <si>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</si>
  <si>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</si>
  <si>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</si>
  <si>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</si>
  <si>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</si>
  <si>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</si>
  <si>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</si>
  <si>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</si>
  <si>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</si>
  <si>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</si>
  <si>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</si>
  <si>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</si>
  <si>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</si>
  <si>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</si>
  <si>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</si>
  <si>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</si>
  <si>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</si>
  <si>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</si>
  <si>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</si>
  <si>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</si>
  <si>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</si>
  <si>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</si>
  <si>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</si>
  <si>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</si>
  <si>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</si>
  <si>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</si>
  <si>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</si>
  <si>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</si>
  <si>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</si>
  <si>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</si>
  <si>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</si>
  <si>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</si>
  <si>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</si>
  <si>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</si>
  <si>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</si>
  <si>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</si>
  <si>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</si>
  <si>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</si>
  <si>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</si>
  <si>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</si>
  <si>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</si>
  <si>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</si>
  <si>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</si>
  <si>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</si>
  <si>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</si>
  <si>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</si>
  <si>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</si>
  <si>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</si>
  <si>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</si>
  <si>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</si>
  <si>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</si>
  <si>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</si>
  <si>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</si>
  <si>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</si>
  <si>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</si>
  <si>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</si>
  <si>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</si>
  <si>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</si>
  <si>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</si>
  <si>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</si>
  <si>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</si>
  <si>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</si>
  <si>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</si>
  <si>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</si>
  <si>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</si>
  <si>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</si>
  <si>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</si>
  <si>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</si>
  <si>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</si>
  <si>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</si>
  <si>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</si>
  <si>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</si>
  <si>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</si>
  <si>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</si>
  <si>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</si>
  <si>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</si>
  <si>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</si>
  <si>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</si>
  <si>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</si>
  <si>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</si>
  <si>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</si>
  <si>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</si>
  <si>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</si>
  <si>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</si>
  <si>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</si>
  <si>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</si>
  <si>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</si>
  <si>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</si>
  <si>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</si>
  <si>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</si>
  <si>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</si>
  <si>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</si>
  <si>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</si>
  <si>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</si>
  <si>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</si>
  <si>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</si>
  <si>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</si>
  <si>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</si>
  <si>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</si>
  <si>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</si>
  <si>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</si>
  <si>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</si>
  <si>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</si>
  <si>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</si>
  <si>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</si>
  <si>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</si>
  <si>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</si>
  <si>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</si>
  <si>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</si>
  <si>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</si>
  <si>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</si>
  <si>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</si>
  <si>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</si>
  <si>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</si>
  <si>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</si>
  <si>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</si>
  <si>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</si>
  <si>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</si>
  <si>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</si>
  <si>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</si>
  <si>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</si>
  <si>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</si>
  <si>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</si>
  <si>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</si>
  <si>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</si>
  <si>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</si>
  <si>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</si>
  <si>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</si>
  <si>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</si>
  <si>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</si>
  <si>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</si>
  <si>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</si>
  <si>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</si>
  <si>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</si>
  <si>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</si>
  <si>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</si>
  <si>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</si>
  <si>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</si>
  <si>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</si>
  <si>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</si>
  <si>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</si>
  <si>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</si>
  <si>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</si>
  <si>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</si>
  <si>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</si>
  <si>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</si>
  <si>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</si>
  <si>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</si>
  <si>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</si>
  <si>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</si>
  <si>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</si>
  <si>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</si>
  <si>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</si>
  <si>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</si>
  <si>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</si>
  <si>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</si>
  <si>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</si>
  <si>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</si>
  <si>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</si>
  <si>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</si>
  <si>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</si>
  <si>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</si>
  <si>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</si>
  <si>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</si>
  <si>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</si>
  <si>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</si>
  <si>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</si>
  <si>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</si>
  <si>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</si>
  <si>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</si>
  <si>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</si>
  <si>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</si>
  <si>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</si>
  <si>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</si>
  <si>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</si>
  <si>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</si>
  <si>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</si>
  <si>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</si>
  <si>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</si>
  <si>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</si>
  <si>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</si>
  <si>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</si>
  <si>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</si>
  <si>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</si>
  <si>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</si>
  <si>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</si>
  <si>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</si>
  <si>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</si>
  <si>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</si>
  <si>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</si>
  <si>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</si>
  <si>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</si>
  <si>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</si>
  <si>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</si>
  <si>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</si>
  <si>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</si>
  <si>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</si>
  <si>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</si>
  <si>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</si>
  <si>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</si>
  <si>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</si>
  <si>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</si>
  <si>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</si>
  <si>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</si>
  <si>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</si>
  <si>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</si>
  <si>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</si>
  <si>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</si>
  <si>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</si>
  <si>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</si>
  <si>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</si>
  <si>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</si>
  <si>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</si>
  <si>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</si>
  <si>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</si>
  <si>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</si>
  <si>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</si>
  <si>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</si>
  <si>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</si>
  <si>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</si>
  <si>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</si>
  <si>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</si>
  <si>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</si>
  <si>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</si>
  <si>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</si>
  <si>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</si>
  <si>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</si>
  <si>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</si>
  <si>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</si>
  <si>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</si>
  <si>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</si>
  <si>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</si>
  <si>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</si>
  <si>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</si>
  <si>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</si>
  <si>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</si>
  <si>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</si>
  <si>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</si>
  <si>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</si>
  <si>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</si>
  <si>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</si>
  <si>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</si>
  <si>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</si>
  <si>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</si>
  <si>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</si>
  <si>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</si>
  <si>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</si>
  <si>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</si>
  <si>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</si>
  <si>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</si>
  <si>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</si>
  <si>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</si>
  <si>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</si>
  <si>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</si>
  <si>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</si>
  <si>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</si>
  <si>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</si>
  <si>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</si>
  <si>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</si>
  <si>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</si>
  <si>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</si>
  <si>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</si>
  <si>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</si>
  <si>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</si>
  <si>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</si>
  <si>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</si>
  <si>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</si>
  <si>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</si>
  <si>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</si>
  <si>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</si>
  <si>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</si>
  <si>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</si>
  <si>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</si>
  <si>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</si>
  <si>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</si>
  <si>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</si>
  <si>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</si>
  <si>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</si>
  <si>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</si>
  <si>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</si>
  <si>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</si>
  <si>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</si>
  <si>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</si>
  <si>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</si>
  <si>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</si>
  <si>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</si>
  <si>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</si>
  <si>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</si>
  <si>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</si>
  <si>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</si>
  <si>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</si>
  <si>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</si>
  <si>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</si>
  <si>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</si>
  <si>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</si>
  <si>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</si>
  <si>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</si>
  <si>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</si>
  <si>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</si>
  <si>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</si>
  <si>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</si>
  <si>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</si>
  <si>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</si>
  <si>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</si>
  <si>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</si>
  <si>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</si>
  <si>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</si>
  <si>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</si>
  <si>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</si>
  <si>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</si>
  <si>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</si>
  <si>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</si>
  <si>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</si>
  <si>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</si>
  <si>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</si>
  <si>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</si>
  <si>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</si>
  <si>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</si>
  <si>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</si>
  <si>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</si>
  <si>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</si>
  <si>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</si>
  <si>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</si>
  <si>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</si>
  <si>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</si>
  <si>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</si>
  <si>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</si>
  <si>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</si>
  <si>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</si>
  <si>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</si>
  <si>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</si>
  <si>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</si>
  <si>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</si>
  <si>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</si>
  <si>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</si>
  <si>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</si>
  <si>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</si>
  <si>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</si>
  <si>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</si>
  <si>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</si>
  <si>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</si>
  <si>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</si>
  <si>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</si>
  <si>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</si>
  <si>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</si>
  <si>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</si>
  <si>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</si>
  <si>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</si>
  <si>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</si>
  <si>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</si>
  <si>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</si>
  <si>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</si>
  <si>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</si>
  <si>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</si>
  <si>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</si>
  <si>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</si>
  <si>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</si>
  <si>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</si>
  <si>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</si>
  <si>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</si>
  <si>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</si>
  <si>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</si>
  <si>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</si>
  <si>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</si>
  <si>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</si>
  <si>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</si>
  <si>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</si>
  <si>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</si>
  <si>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</si>
  <si>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</si>
  <si>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</si>
  <si>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</si>
  <si>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</si>
  <si>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</si>
  <si>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</si>
  <si>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</si>
  <si>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</si>
  <si>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</si>
  <si>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</si>
  <si>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</si>
  <si>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</si>
  <si>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</si>
  <si>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</si>
  <si>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</si>
  <si>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</si>
  <si>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</si>
  <si>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</si>
  <si>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</si>
  <si>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</si>
  <si>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</si>
  <si>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</si>
  <si>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</si>
  <si>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</si>
  <si>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</si>
  <si>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</si>
  <si>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</si>
  <si>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</si>
  <si>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</si>
  <si>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</si>
  <si>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</si>
  <si>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</si>
  <si>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</si>
  <si>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</si>
  <si>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</si>
  <si>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</si>
  <si>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</si>
  <si>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</si>
  <si>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</si>
  <si>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</si>
  <si>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</si>
  <si>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</si>
  <si>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</si>
  <si>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</si>
  <si>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</si>
  <si>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</si>
  <si>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</si>
  <si>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</si>
  <si>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</si>
  <si>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</si>
  <si>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</si>
  <si>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</si>
  <si>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</si>
  <si>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</si>
  <si>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</si>
  <si>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</si>
  <si>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</si>
  <si>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</si>
  <si>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</si>
  <si>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</si>
  <si>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</si>
  <si>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</si>
  <si>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</si>
  <si>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</si>
  <si>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</si>
  <si>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</si>
  <si>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</si>
  <si>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</si>
  <si>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</si>
  <si>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</si>
  <si>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</si>
  <si>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</si>
  <si>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</si>
  <si>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</si>
  <si>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</si>
  <si>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</si>
  <si>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</si>
  <si>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</si>
  <si>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</si>
  <si>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</si>
  <si>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</si>
  <si>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</si>
  <si>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</si>
  <si>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</si>
  <si>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</si>
  <si>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</si>
  <si>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</si>
  <si>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</si>
  <si>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</si>
  <si>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</si>
  <si>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</si>
  <si>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</si>
  <si>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</si>
  <si>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</si>
  <si>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</si>
  <si>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</si>
  <si>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</si>
  <si>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</si>
  <si>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</si>
  <si>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</si>
  <si>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</si>
  <si>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</si>
  <si>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</si>
  <si>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</si>
  <si>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</si>
  <si>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</si>
  <si>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</si>
  <si>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</si>
  <si>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</si>
  <si>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</si>
  <si>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</si>
  <si>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</si>
  <si>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</si>
  <si>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</si>
  <si>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</si>
  <si>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</si>
  <si>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</si>
  <si>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</si>
  <si>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</si>
  <si>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</si>
  <si>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</si>
  <si>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</si>
  <si>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</si>
  <si>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</si>
  <si>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</si>
  <si>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</si>
  <si>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</si>
  <si>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</si>
  <si>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</si>
  <si>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</si>
  <si>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</si>
  <si>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</si>
  <si>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</si>
  <si>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</si>
  <si>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</si>
  <si>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</si>
  <si>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</si>
  <si>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</si>
  <si>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</si>
  <si>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</si>
  <si>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</si>
  <si>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</si>
  <si>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</si>
  <si>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</si>
  <si>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</si>
  <si>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</si>
  <si>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</si>
  <si>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</si>
  <si>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</si>
  <si>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</si>
  <si>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</si>
  <si>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</si>
  <si>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</si>
  <si>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</si>
  <si>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</si>
  <si>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</si>
  <si>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</si>
  <si>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</si>
  <si>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</si>
  <si>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</si>
  <si>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</si>
  <si>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</si>
  <si>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</si>
  <si>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</si>
  <si>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</si>
  <si>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</si>
  <si>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</si>
  <si>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</si>
  <si>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</si>
  <si>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</si>
  <si>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</si>
  <si>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</si>
  <si>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</si>
  <si>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</si>
  <si>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</si>
  <si>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</si>
  <si>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</si>
  <si>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</si>
  <si>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</si>
  <si>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</si>
  <si>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</si>
  <si>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</si>
  <si>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</si>
  <si>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</si>
  <si>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</si>
  <si>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</si>
  <si>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</si>
  <si>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</si>
  <si>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</si>
  <si>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</si>
  <si>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</si>
  <si>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</si>
  <si>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</si>
  <si>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</si>
  <si>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</si>
  <si>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</si>
  <si>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</si>
  <si>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</si>
  <si>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</si>
  <si>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</si>
  <si>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</si>
  <si>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</si>
  <si>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</si>
  <si>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</si>
  <si>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</si>
  <si>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</si>
  <si>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</si>
  <si>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</si>
  <si>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</si>
  <si>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</si>
  <si>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</si>
  <si>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</si>
  <si>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</si>
  <si>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</si>
  <si>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</si>
  <si>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</si>
  <si>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</si>
  <si>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</si>
  <si>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</si>
  <si>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</si>
  <si>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</si>
  <si>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</si>
  <si>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</si>
  <si>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</si>
  <si>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</si>
  <si>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</si>
  <si>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</si>
  <si>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</si>
  <si>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</si>
  <si>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</si>
  <si>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</si>
  <si>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</si>
  <si>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</si>
  <si>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</si>
  <si>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</si>
  <si>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</si>
  <si>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</si>
  <si>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</si>
  <si>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</si>
  <si>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</si>
  <si>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</si>
  <si>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</si>
  <si>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</si>
  <si>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</si>
  <si>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</si>
  <si>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</si>
  <si>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</si>
  <si>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</si>
  <si>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</si>
  <si>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</si>
  <si>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</si>
  <si>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</si>
  <si>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</si>
  <si>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</si>
  <si>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</si>
  <si>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</si>
  <si>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</si>
  <si>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</si>
  <si>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</si>
  <si>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</si>
  <si>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</si>
  <si>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</si>
  <si>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</si>
  <si>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</si>
  <si>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</si>
  <si>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</si>
  <si>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</si>
  <si>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</si>
  <si>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</si>
  <si>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</si>
  <si>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</si>
  <si>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</si>
  <si>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</si>
  <si>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</si>
  <si>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</si>
  <si>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</si>
  <si>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</si>
  <si>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</si>
  <si>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</si>
  <si>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</si>
  <si>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</si>
  <si>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</si>
  <si>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</si>
  <si>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</si>
  <si>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</si>
  <si>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</si>
  <si>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</si>
  <si>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</si>
  <si>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</si>
  <si>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</si>
  <si>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</si>
  <si>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</si>
  <si>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</si>
  <si>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</si>
  <si>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</si>
  <si>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</si>
  <si>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</si>
  <si>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</si>
  <si>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</si>
  <si>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</si>
  <si>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</si>
  <si>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</si>
  <si>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</si>
  <si>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</si>
  <si>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</si>
  <si>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</si>
  <si>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</si>
  <si>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</si>
  <si>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</si>
  <si>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</si>
  <si>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</si>
  <si>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</si>
  <si>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</si>
  <si>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</si>
  <si>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</si>
  <si>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</si>
  <si>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</si>
  <si>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</si>
  <si>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</si>
  <si>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</si>
  <si>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</si>
  <si>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</si>
  <si>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</si>
  <si>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</si>
  <si>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</si>
  <si>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</si>
  <si>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</si>
  <si>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</si>
  <si>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</si>
  <si>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</si>
  <si>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</si>
  <si>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</si>
  <si>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</si>
  <si>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</si>
  <si>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</si>
  <si>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</si>
  <si>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</si>
  <si>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</si>
  <si>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</si>
  <si>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</si>
  <si>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</si>
  <si>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</si>
  <si>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</si>
  <si>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</si>
  <si>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</si>
  <si>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</si>
  <si>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</si>
  <si>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</si>
  <si>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</si>
  <si>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</si>
  <si>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</si>
  <si>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</si>
  <si>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</si>
  <si>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</si>
  <si>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</si>
  <si>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</si>
  <si>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</si>
  <si>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</si>
  <si>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</si>
  <si>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</si>
  <si>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</si>
  <si>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</si>
  <si>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</si>
  <si>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</si>
  <si>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</si>
  <si>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</si>
  <si>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</si>
  <si>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</si>
  <si>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</si>
  <si>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</si>
  <si>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</si>
  <si>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</si>
  <si>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</si>
  <si>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</si>
  <si>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</si>
  <si>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</si>
  <si>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</si>
  <si>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</si>
  <si>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</si>
  <si>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</si>
  <si>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</si>
  <si>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</si>
  <si>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</si>
  <si>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</si>
  <si>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</si>
  <si>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</si>
  <si>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</si>
  <si>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</si>
  <si>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</si>
  <si>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</si>
  <si>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</si>
  <si>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</si>
  <si>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</si>
  <si>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</si>
  <si>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</si>
  <si>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</si>
  <si>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</si>
  <si>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</si>
  <si>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</si>
  <si>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</si>
  <si>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</si>
  <si>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</si>
  <si>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</si>
  <si>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</si>
  <si>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</si>
  <si>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</si>
  <si>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</si>
  <si>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</si>
  <si>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</si>
  <si>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</si>
  <si>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</si>
  <si>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</si>
  <si>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</si>
  <si>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</si>
  <si>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</si>
  <si>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</si>
  <si>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</si>
  <si>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</si>
  <si>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</si>
  <si>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</si>
  <si>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</si>
  <si>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</si>
  <si>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</si>
  <si>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</si>
  <si>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</si>
  <si>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</si>
  <si>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</si>
  <si>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</si>
  <si>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</si>
  <si>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</si>
  <si>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</si>
  <si>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</si>
  <si>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</si>
  <si>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</si>
  <si>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</si>
  <si>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</si>
  <si>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</si>
  <si>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</si>
  <si>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</si>
  <si>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</si>
  <si>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</si>
  <si>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</si>
  <si>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</si>
  <si>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</si>
  <si>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</si>
  <si>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</si>
  <si>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</si>
  <si>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</si>
  <si>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</si>
  <si>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</si>
  <si>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</si>
  <si>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</si>
  <si>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</si>
  <si>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</si>
  <si>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</si>
  <si>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</si>
  <si>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</si>
  <si>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</si>
  <si>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</si>
  <si>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</si>
  <si>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</si>
  <si>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</si>
  <si>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</si>
  <si>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</si>
  <si>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</si>
  <si>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</si>
  <si>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</si>
  <si>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</si>
  <si>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</si>
  <si>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</si>
  <si>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</si>
  <si>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</si>
  <si>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</si>
  <si>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</si>
  <si>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</si>
  <si>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</si>
  <si>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</si>
  <si>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</si>
  <si>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</si>
  <si>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</si>
  <si>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</si>
  <si>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</si>
  <si>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</si>
  <si>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</si>
  <si>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</si>
  <si>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</si>
  <si>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</si>
  <si>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</si>
  <si>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</si>
  <si>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</si>
  <si>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</si>
  <si>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</si>
  <si>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</si>
  <si>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</si>
  <si>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</si>
  <si>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</si>
  <si>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</si>
  <si>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</si>
  <si>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</si>
  <si>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</si>
  <si>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</si>
  <si>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</si>
  <si>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</si>
  <si>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</si>
  <si>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</si>
  <si>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</si>
  <si>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</si>
  <si>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</si>
  <si>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</si>
  <si>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</si>
  <si>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</si>
  <si>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</si>
  <si>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</si>
  <si>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</si>
  <si>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</si>
  <si>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</si>
  <si>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</si>
  <si>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</si>
  <si>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</si>
  <si>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</si>
  <si>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</si>
  <si>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</si>
  <si>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</si>
  <si>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</si>
  <si>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</si>
  <si>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</si>
  <si>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</si>
  <si>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</si>
  <si>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</si>
  <si>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</si>
  <si>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</si>
  <si>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</si>
  <si>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</si>
  <si>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</si>
  <si>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</si>
  <si>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</si>
  <si>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</si>
  <si>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</si>
  <si>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</si>
  <si>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</si>
  <si>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</si>
  <si>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</si>
  <si>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</si>
  <si>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</si>
  <si>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</si>
  <si>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</si>
  <si>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</si>
  <si>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</si>
  <si>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</si>
  <si>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</si>
  <si>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</si>
  <si>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</si>
  <si>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</si>
  <si>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</si>
  <si>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</si>
  <si>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</si>
  <si>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</si>
  <si>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</si>
  <si>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</si>
  <si>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</si>
  <si>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</si>
  <si>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</si>
  <si>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</si>
  <si>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</si>
  <si>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</si>
  <si>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</si>
  <si>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</si>
  <si>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</si>
  <si>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</si>
  <si>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</si>
  <si>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</si>
  <si>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</si>
  <si>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</si>
  <si>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</si>
  <si>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</si>
  <si>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</si>
  <si>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</si>
  <si>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</si>
  <si>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</si>
  <si>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</si>
  <si>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</si>
  <si>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</si>
  <si>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</si>
  <si>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</si>
  <si>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</si>
  <si>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</si>
  <si>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</si>
  <si>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</si>
  <si>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</si>
  <si>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</si>
  <si>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</si>
  <si>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</si>
  <si>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</si>
  <si>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</si>
  <si>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</si>
  <si>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</si>
  <si>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</si>
  <si>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</si>
  <si>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</si>
  <si>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</si>
  <si>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</si>
  <si>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</si>
  <si>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</si>
  <si>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</si>
  <si>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</si>
  <si>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</si>
  <si>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</si>
  <si>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</si>
  <si>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</si>
  <si>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</si>
  <si>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</si>
  <si>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</si>
  <si>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</si>
  <si>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</si>
  <si>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</si>
  <si>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</si>
  <si>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</si>
  <si>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</si>
  <si>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</si>
  <si>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</si>
  <si>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</si>
  <si>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</si>
  <si>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</si>
  <si>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</si>
  <si>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</si>
  <si>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</si>
  <si>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</si>
  <si>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</si>
  <si>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</si>
  <si>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</si>
  <si>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</si>
  <si>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</si>
  <si>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</si>
  <si>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</si>
  <si>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</si>
  <si>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</si>
  <si>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</si>
  <si>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</si>
  <si>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</si>
  <si>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</si>
  <si>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</si>
  <si>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</si>
  <si>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</si>
  <si>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</si>
  <si>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</si>
  <si>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</si>
  <si>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</si>
  <si>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</si>
  <si>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</si>
  <si>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</si>
  <si>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</si>
  <si>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</si>
  <si>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</si>
  <si>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</si>
  <si>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</si>
  <si>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</si>
  <si>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</si>
  <si>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</si>
  <si>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</si>
  <si>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</si>
  <si>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</si>
  <si>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</si>
  <si>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</si>
  <si>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</si>
  <si>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</si>
  <si>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</si>
  <si>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</si>
  <si>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</si>
  <si>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</si>
  <si>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</si>
  <si>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</si>
  <si>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</si>
  <si>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</si>
  <si>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</si>
  <si>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</si>
  <si>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</si>
  <si>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</si>
  <si>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</si>
  <si>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</si>
  <si>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</si>
  <si>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</si>
  <si>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</si>
  <si>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</si>
  <si>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</si>
  <si>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</si>
  <si>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</si>
  <si>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</si>
  <si>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</si>
  <si>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</si>
  <si>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</si>
  <si>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</si>
  <si>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</si>
  <si>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</si>
  <si>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</si>
  <si>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</si>
  <si>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</si>
  <si>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</si>
  <si>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</si>
  <si>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</si>
  <si>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</si>
  <si>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</si>
  <si>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</si>
  <si>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</si>
  <si>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</si>
  <si>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</si>
  <si>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</si>
  <si>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</si>
  <si>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</si>
  <si>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</si>
  <si>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</si>
  <si>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</si>
  <si>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</si>
  <si>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</si>
  <si>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</si>
  <si>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</si>
  <si>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</si>
  <si>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</si>
  <si>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</si>
  <si>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</si>
  <si>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</si>
  <si>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</si>
  <si>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</si>
  <si>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</si>
  <si>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</si>
  <si>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</si>
  <si>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</si>
  <si>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</si>
  <si>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</si>
  <si>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</si>
  <si>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</si>
  <si>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</si>
  <si>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</si>
  <si>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</si>
  <si>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</si>
  <si>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</si>
  <si>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</si>
  <si>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</si>
  <si>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</si>
  <si>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</si>
  <si>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</si>
  <si>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</si>
  <si>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</si>
  <si>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</si>
  <si>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</si>
  <si>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</si>
  <si>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</si>
  <si>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</si>
  <si>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</si>
  <si>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</si>
  <si>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</si>
  <si>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</si>
  <si>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</si>
  <si>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</si>
  <si>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</si>
  <si>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</si>
  <si>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</si>
  <si>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</si>
  <si>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</si>
  <si>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</si>
  <si>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</si>
  <si>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</si>
  <si>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</si>
  <si>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</si>
  <si>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</si>
  <si>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</si>
  <si>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</si>
  <si>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</si>
  <si>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</si>
  <si>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</si>
  <si>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</si>
  <si>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</si>
  <si>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</si>
  <si>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</si>
  <si>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</si>
  <si>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</si>
  <si>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</si>
  <si>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</si>
  <si>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</si>
  <si>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</si>
  <si>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</si>
  <si>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</si>
  <si>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</si>
  <si>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</si>
  <si>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</si>
  <si>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</si>
  <si>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</si>
  <si>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</si>
  <si>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</si>
  <si>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</si>
  <si>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</si>
  <si>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</si>
  <si>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</si>
  <si>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</si>
  <si>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</si>
  <si>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</si>
  <si>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</si>
  <si>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</si>
  <si>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</si>
  <si>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</si>
  <si>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</si>
  <si>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</si>
  <si>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</si>
  <si>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</si>
  <si>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</si>
  <si>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</si>
  <si>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</si>
  <si>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</si>
  <si>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</si>
  <si>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</si>
  <si>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</si>
  <si>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</si>
  <si>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</si>
  <si>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</si>
  <si>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</si>
  <si>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</si>
  <si>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</si>
  <si>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</si>
  <si>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</si>
  <si>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</si>
  <si>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</si>
  <si>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</si>
  <si>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</si>
  <si>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</si>
  <si>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</si>
  <si>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</si>
  <si>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</si>
  <si>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</si>
  <si>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</si>
  <si>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</si>
  <si>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</si>
  <si>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</si>
  <si>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</si>
  <si>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</si>
  <si>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</si>
  <si>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</si>
  <si>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</si>
  <si>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</si>
  <si>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</si>
  <si>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</si>
  <si>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</si>
  <si>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</si>
  <si>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</si>
  <si>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</si>
  <si>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</si>
  <si>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</si>
  <si>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</si>
  <si>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</si>
  <si>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</si>
  <si>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</si>
  <si>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</si>
  <si>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</si>
  <si>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</si>
  <si>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</si>
  <si>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</si>
  <si>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</si>
  <si>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</si>
  <si>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</si>
  <si>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</si>
  <si>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</si>
  <si>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</si>
  <si>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</si>
  <si>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</si>
  <si>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</si>
  <si>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</si>
  <si>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</si>
  <si>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</si>
  <si>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</si>
  <si>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</si>
  <si>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</si>
  <si>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</si>
  <si>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</si>
  <si>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</si>
  <si>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</si>
  <si>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</si>
  <si>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</si>
  <si>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</si>
  <si>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</si>
  <si>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</si>
  <si>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</si>
  <si>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</si>
  <si>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</si>
  <si>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</si>
  <si>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</si>
  <si>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</si>
  <si>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</si>
  <si>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</si>
  <si>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</si>
  <si>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</si>
  <si>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</si>
  <si>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</si>
  <si>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</si>
  <si>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</si>
  <si>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</si>
  <si>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</si>
  <si>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</si>
  <si>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</si>
  <si>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</si>
  <si>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</si>
  <si>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</si>
  <si>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</si>
  <si>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</si>
  <si>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</si>
  <si>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</si>
  <si>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</si>
  <si>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</si>
  <si>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</si>
  <si>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</si>
  <si>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</si>
  <si>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</si>
  <si>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</si>
  <si>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</si>
  <si>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</si>
  <si>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</si>
  <si>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</si>
  <si>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</si>
  <si>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</si>
  <si>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</si>
  <si>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</si>
  <si>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</si>
  <si>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</si>
  <si>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</si>
  <si>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</si>
  <si>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</si>
  <si>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</si>
  <si>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</si>
  <si>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</si>
  <si>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</si>
  <si>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</si>
  <si>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</si>
  <si>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</si>
  <si>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</si>
  <si>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</si>
  <si>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</si>
  <si>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</si>
  <si>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</si>
  <si>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</si>
  <si>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</si>
  <si>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</si>
  <si>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</si>
  <si>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</si>
  <si>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</si>
  <si>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</si>
  <si>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</si>
  <si>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</si>
  <si>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</si>
  <si>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</si>
  <si>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</si>
  <si>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</si>
  <si>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</si>
  <si>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</si>
  <si>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</si>
  <si>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</si>
  <si>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</si>
  <si>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</si>
  <si>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</si>
  <si>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</si>
  <si>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</si>
  <si>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</si>
  <si>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</si>
  <si>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</si>
  <si>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</si>
  <si>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</si>
  <si>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</si>
  <si>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</si>
  <si>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</si>
  <si>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</si>
  <si>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</si>
  <si>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</si>
  <si>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</si>
  <si>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</si>
  <si>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</si>
  <si>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</si>
  <si>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</si>
  <si>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</si>
  <si>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</si>
  <si>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</si>
  <si>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</si>
  <si>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</si>
  <si>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</si>
  <si>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</si>
  <si>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</si>
  <si>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</si>
  <si>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</si>
  <si>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</si>
  <si>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</si>
  <si>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</si>
  <si>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</si>
  <si>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</si>
  <si>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</si>
  <si>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</si>
  <si>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</si>
  <si>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</si>
  <si>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</si>
  <si>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</si>
  <si>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</si>
  <si>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</si>
  <si>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</si>
  <si>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</si>
  <si>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</si>
  <si>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</si>
  <si>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</si>
  <si>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</si>
  <si>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</si>
  <si>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</si>
  <si>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</si>
  <si>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</si>
  <si>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</si>
  <si>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</si>
  <si>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</si>
  <si>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</si>
  <si>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</si>
  <si>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</si>
  <si>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</si>
  <si>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</si>
  <si>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</si>
  <si>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</si>
  <si>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</si>
  <si>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</si>
  <si>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</si>
  <si>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</si>
  <si>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</si>
  <si>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</si>
  <si>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</si>
  <si>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</si>
  <si>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</si>
  <si>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</si>
  <si>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</si>
  <si>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</si>
  <si>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</si>
  <si>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</si>
  <si>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</si>
  <si>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</si>
  <si>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</si>
  <si>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</si>
  <si>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</si>
  <si>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</si>
  <si>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</si>
  <si>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</si>
  <si>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</si>
  <si>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</si>
  <si>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</si>
  <si>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</si>
  <si>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</si>
  <si>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</si>
  <si>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</si>
  <si>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</si>
  <si>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</si>
  <si>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</si>
  <si>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</si>
  <si>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</si>
  <si>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</si>
  <si>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</si>
  <si>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</si>
  <si>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</si>
  <si>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</si>
  <si>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</si>
  <si>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</si>
  <si>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</si>
  <si>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</si>
  <si>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</si>
  <si>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</si>
  <si>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</si>
  <si>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</si>
  <si>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</si>
  <si>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</si>
  <si>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</si>
  <si>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</si>
  <si>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</si>
  <si>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</si>
  <si>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</si>
  <si>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</si>
  <si>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</si>
  <si>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</si>
  <si>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</si>
  <si>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</si>
  <si>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</si>
  <si>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</si>
  <si>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</si>
  <si>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</si>
  <si>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</si>
  <si>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</si>
  <si>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</si>
  <si>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</si>
  <si>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</si>
  <si>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</si>
  <si>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</si>
  <si>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</si>
  <si>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</si>
  <si>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</si>
  <si>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</si>
  <si>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</si>
  <si>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</si>
  <si>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</si>
  <si>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</si>
  <si>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</si>
  <si>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</si>
  <si>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</si>
  <si>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</si>
  <si>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</si>
  <si>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</si>
  <si>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</si>
  <si>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</si>
  <si>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</si>
  <si>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</si>
  <si>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</si>
  <si>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</si>
  <si>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</si>
  <si>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</si>
  <si>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</si>
  <si>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</si>
  <si>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</si>
  <si>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</si>
  <si>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</si>
  <si>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</si>
  <si>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</si>
  <si>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</si>
  <si>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</si>
  <si>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</si>
  <si>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</si>
  <si>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</si>
  <si>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</si>
  <si>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</si>
  <si>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</si>
  <si>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</si>
  <si>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</si>
  <si>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</si>
  <si>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</si>
  <si>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</si>
  <si>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</si>
  <si>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</si>
  <si>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</si>
  <si>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</si>
  <si>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</si>
  <si>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</si>
  <si>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</si>
  <si>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</si>
  <si>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</si>
  <si>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</si>
  <si>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</si>
  <si>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</si>
  <si>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</si>
  <si>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</si>
  <si>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</si>
  <si>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</si>
  <si>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</si>
  <si>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</si>
  <si>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</si>
  <si>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</si>
  <si>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</si>
  <si>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</si>
  <si>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</si>
  <si>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</si>
  <si>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</si>
  <si>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</si>
  <si>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</si>
  <si>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</si>
  <si>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</si>
  <si>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</si>
  <si>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</si>
  <si>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</si>
  <si>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</si>
  <si>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</si>
  <si>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</si>
  <si>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</si>
  <si>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</si>
  <si>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</si>
  <si>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</si>
  <si>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</si>
  <si>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</si>
  <si>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</si>
  <si>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</si>
  <si>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</si>
  <si>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</si>
  <si>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</si>
  <si>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</si>
  <si>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</si>
  <si>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</si>
  <si>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</si>
  <si>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</si>
  <si>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</si>
  <si>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</si>
  <si>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</si>
  <si>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</si>
  <si>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</si>
  <si>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</si>
  <si>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</si>
  <si>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</si>
  <si>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</si>
  <si>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</si>
  <si>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</si>
  <si>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</si>
  <si>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</si>
  <si>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</si>
  <si>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</si>
  <si>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</si>
  <si>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</si>
  <si>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</si>
  <si>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</si>
  <si>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</si>
  <si>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</si>
  <si>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</si>
  <si>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</si>
  <si>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</si>
  <si>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</si>
  <si>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</si>
  <si>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</si>
  <si>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</si>
  <si>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</si>
  <si>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</si>
  <si>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</si>
  <si>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</si>
  <si>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</si>
  <si>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</si>
  <si>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</si>
  <si>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</si>
  <si>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</si>
  <si>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</si>
  <si>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</si>
  <si>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</si>
  <si>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</si>
  <si>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</si>
  <si>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</si>
  <si>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</si>
  <si>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</si>
  <si>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</si>
  <si>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</si>
  <si>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</si>
  <si>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</si>
  <si>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</si>
  <si>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</si>
  <si>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</si>
  <si>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</si>
  <si>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</si>
  <si>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</si>
  <si>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</si>
  <si>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</si>
  <si>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</si>
  <si>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</si>
  <si>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</si>
  <si>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</si>
  <si>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</si>
  <si>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</si>
  <si>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</si>
  <si>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</si>
  <si>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</si>
  <si>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</si>
  <si>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</si>
  <si>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</si>
  <si>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</si>
  <si>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</si>
  <si>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</si>
  <si>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</si>
  <si>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</si>
  <si>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</si>
  <si>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</si>
  <si>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</si>
  <si>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</si>
  <si>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</si>
  <si>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</si>
  <si>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</si>
  <si>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</si>
  <si>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</si>
  <si>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</si>
  <si>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</si>
  <si>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</si>
  <si>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</si>
  <si>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</si>
  <si>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</si>
  <si>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</si>
  <si>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</si>
  <si>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</si>
  <si>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</si>
  <si>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</si>
  <si>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</si>
  <si>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</si>
  <si>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</si>
  <si>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</si>
  <si>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</si>
  <si>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</si>
  <si>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</si>
  <si>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</si>
  <si>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</si>
  <si>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</si>
  <si>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</si>
  <si>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</si>
  <si>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</si>
  <si>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</si>
  <si>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</si>
  <si>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</si>
  <si>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</si>
  <si>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</si>
  <si>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</si>
  <si>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</si>
  <si>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</si>
  <si>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</si>
  <si>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</si>
  <si>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</si>
  <si>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</si>
  <si>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</si>
  <si>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</si>
  <si>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</si>
  <si>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</si>
  <si>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</si>
  <si>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</si>
  <si>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</si>
  <si>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</si>
  <si>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</si>
  <si>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</si>
  <si>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</si>
  <si>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</si>
  <si>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</si>
  <si>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</si>
  <si>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</si>
  <si>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</si>
  <si>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</si>
  <si>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</si>
  <si>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</si>
  <si>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</si>
  <si>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</si>
  <si>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</si>
  <si>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</si>
  <si>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</si>
  <si>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</si>
  <si>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</si>
  <si>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</si>
  <si>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</si>
  <si>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</si>
  <si>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</si>
  <si>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</si>
  <si>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</si>
  <si>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</si>
  <si>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</si>
  <si>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</si>
  <si>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</si>
  <si>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</si>
  <si>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</si>
  <si>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</si>
  <si>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</si>
  <si>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</si>
  <si>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</si>
  <si>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</si>
  <si>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</si>
  <si>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</si>
  <si>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</si>
  <si>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</si>
  <si>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</si>
  <si>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</si>
  <si>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</si>
  <si>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</si>
  <si>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</si>
  <si>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</si>
  <si>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</si>
  <si>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</si>
  <si>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</si>
  <si>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</si>
  <si>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</si>
  <si>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</si>
  <si>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</si>
  <si>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</si>
  <si>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</si>
  <si>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</si>
  <si>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</si>
  <si>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</si>
  <si>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</si>
  <si>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</si>
  <si>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</si>
  <si>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</si>
  <si>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</si>
  <si>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</si>
  <si>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</si>
  <si>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</si>
  <si>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</si>
  <si>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</si>
  <si>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</si>
  <si>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</si>
  <si>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</si>
  <si>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</si>
  <si>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</si>
  <si>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</si>
  <si>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</si>
  <si>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</si>
  <si>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</si>
  <si>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</si>
  <si>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</si>
  <si>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</si>
  <si>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</si>
  <si>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</si>
  <si>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</si>
  <si>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</si>
  <si>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</si>
  <si>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</si>
  <si>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</si>
  <si>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</si>
  <si>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</si>
  <si>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</si>
  <si>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</si>
  <si>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</si>
  <si>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</si>
  <si>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</si>
  <si>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</si>
  <si>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</si>
  <si>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</si>
  <si>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</si>
  <si>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</si>
  <si>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</si>
  <si>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</si>
  <si>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</si>
  <si>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</si>
  <si>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</si>
  <si>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</si>
  <si>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</si>
  <si>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</si>
  <si>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</si>
  <si>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</si>
  <si>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</si>
  <si>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</si>
  <si>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</si>
  <si>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</si>
  <si>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</si>
  <si>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</si>
  <si>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</si>
  <si>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</si>
  <si>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</si>
  <si>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</si>
  <si>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</si>
  <si>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</si>
  <si>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</si>
  <si>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</si>
  <si>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</si>
  <si>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</si>
  <si>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</si>
  <si>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</si>
  <si>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</si>
  <si>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</si>
  <si>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</si>
  <si>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</si>
  <si>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</si>
  <si>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</si>
  <si>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</si>
  <si>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</si>
  <si>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</si>
  <si>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</si>
  <si>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</si>
  <si>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</si>
  <si>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</si>
  <si>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</si>
  <si>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</si>
  <si>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</si>
  <si>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</si>
  <si>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</si>
  <si>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</si>
  <si>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</si>
  <si>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</si>
  <si>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</si>
  <si>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</si>
  <si>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</si>
  <si>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</si>
  <si>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</si>
  <si>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</si>
  <si>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</si>
  <si>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</si>
  <si>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</si>
  <si>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</si>
  <si>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</si>
  <si>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</si>
  <si>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</si>
  <si>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</si>
  <si>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</si>
  <si>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</si>
  <si>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</si>
  <si>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</si>
  <si>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</si>
  <si>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</si>
  <si>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</si>
  <si>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</si>
  <si>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</si>
  <si>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</si>
  <si>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</si>
  <si>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</si>
  <si>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</si>
  <si>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</si>
  <si>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</si>
  <si>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</si>
  <si>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</si>
  <si>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</si>
  <si>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</si>
  <si>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</si>
  <si>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</si>
  <si>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</si>
  <si>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</si>
  <si>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</si>
  <si>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</si>
  <si>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</si>
  <si>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</si>
  <si>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</si>
  <si>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</si>
  <si>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</si>
  <si>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</si>
  <si>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</si>
  <si>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</si>
  <si>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</si>
  <si>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</si>
  <si>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</si>
  <si>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</si>
  <si>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</si>
  <si>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</si>
  <si>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</si>
  <si>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</si>
  <si>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</si>
  <si>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</si>
  <si>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</si>
  <si>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</si>
  <si>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</si>
  <si>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</si>
  <si>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</si>
  <si>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</si>
  <si>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</si>
  <si>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</si>
  <si>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</si>
  <si>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</si>
  <si>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</si>
  <si>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</si>
  <si>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</si>
  <si>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</si>
  <si>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</si>
  <si>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</si>
  <si>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</si>
  <si>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</si>
  <si>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</si>
  <si>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</si>
  <si>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</si>
  <si>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</si>
  <si>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</si>
  <si>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</si>
  <si>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</si>
  <si>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</si>
  <si>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</si>
  <si>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</si>
  <si>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</si>
  <si>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</si>
  <si>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</si>
  <si>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</si>
  <si>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</si>
  <si>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</si>
  <si>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</si>
  <si>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</si>
  <si>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</si>
  <si>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</si>
  <si>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</si>
  <si>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</si>
  <si>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</si>
  <si>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</si>
  <si>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</si>
  <si>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</si>
  <si>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</si>
  <si>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</si>
  <si>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</si>
  <si>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</si>
  <si>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</si>
  <si>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</si>
  <si>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</si>
  <si>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</si>
  <si>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</si>
  <si>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</si>
  <si>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</si>
  <si>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</si>
  <si>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</si>
  <si>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</si>
  <si>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</si>
  <si>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</si>
  <si>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</si>
  <si>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</si>
  <si>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</si>
  <si>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</si>
  <si>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</si>
  <si>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</si>
  <si>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</si>
  <si>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</si>
  <si>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</si>
  <si>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</si>
  <si>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</si>
  <si>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</si>
  <si>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</si>
  <si>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</si>
  <si>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</si>
  <si>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</si>
  <si>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</si>
  <si>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</si>
  <si>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</si>
  <si>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</si>
  <si>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</si>
  <si>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</si>
  <si>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</si>
  <si>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</si>
  <si>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</si>
  <si>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</si>
  <si>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</si>
  <si>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</si>
  <si>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</si>
  <si>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</si>
  <si>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</si>
  <si>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</si>
  <si>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</si>
  <si>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</si>
  <si>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</si>
  <si>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</si>
  <si>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</si>
  <si>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</si>
  <si>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</si>
  <si>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</si>
  <si>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</si>
  <si>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</si>
  <si>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</si>
  <si>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</si>
  <si>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</si>
  <si>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</si>
  <si>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</si>
  <si>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</si>
  <si>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</si>
  <si>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</si>
  <si>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</si>
  <si>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</si>
  <si>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</si>
  <si>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</si>
  <si>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</si>
  <si>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</si>
  <si>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</si>
  <si>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</si>
  <si>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</si>
  <si>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</si>
  <si>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</si>
  <si>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</si>
  <si>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</si>
  <si>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</si>
  <si>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</si>
  <si>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</si>
  <si>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</si>
  <si>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</si>
  <si>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</si>
  <si>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</si>
  <si>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</si>
  <si>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</si>
  <si>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</si>
  <si>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</si>
  <si>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</si>
  <si>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</si>
  <si>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</si>
  <si>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</si>
  <si>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</si>
  <si>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</si>
  <si>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</si>
  <si>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</si>
  <si>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</si>
  <si>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</si>
  <si>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</si>
  <si>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</si>
  <si>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</si>
  <si>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</si>
  <si>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</si>
  <si>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</si>
  <si>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</si>
  <si>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</si>
  <si>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</si>
  <si>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</si>
  <si>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</si>
  <si>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</si>
  <si>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</si>
  <si>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</si>
  <si>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</si>
  <si>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</si>
  <si>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</si>
  <si>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</si>
  <si>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</si>
  <si>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</si>
  <si>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</si>
  <si>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</si>
  <si>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</si>
  <si>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</si>
  <si>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</si>
  <si>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</si>
  <si>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</si>
  <si>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</si>
  <si>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</si>
  <si>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</si>
  <si>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</si>
  <si>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</si>
  <si>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</si>
  <si>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</si>
  <si>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</si>
  <si>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</si>
  <si>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</si>
  <si>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</si>
  <si>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</si>
  <si>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</si>
  <si>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</si>
  <si>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</si>
  <si>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</si>
  <si>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</si>
  <si>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</si>
  <si>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</si>
  <si>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</si>
  <si>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</si>
  <si>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</si>
  <si>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</si>
  <si>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</si>
  <si>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</si>
  <si>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</si>
  <si>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</si>
  <si>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</si>
  <si>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</si>
  <si>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</si>
  <si>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</si>
  <si>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</si>
  <si>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</si>
  <si>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</si>
  <si>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</si>
  <si>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</si>
  <si>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</si>
  <si>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</si>
  <si>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</si>
  <si>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</si>
  <si>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</si>
  <si>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</si>
  <si>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</si>
  <si>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</si>
  <si>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</si>
  <si>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</si>
  <si>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</si>
  <si>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</si>
  <si>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</si>
  <si>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</si>
  <si>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</si>
  <si>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</si>
  <si>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</si>
  <si>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</si>
  <si>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</si>
  <si>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</si>
  <si>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</si>
  <si>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</si>
  <si>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</si>
  <si>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</si>
  <si>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</si>
  <si>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</si>
  <si>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</si>
  <si>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</si>
  <si>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</si>
  <si>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</si>
  <si>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</si>
  <si>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</si>
  <si>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</si>
  <si>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</si>
  <si>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</si>
  <si>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</si>
  <si>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</si>
  <si>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</si>
  <si>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</si>
  <si>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</si>
  <si>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</si>
  <si>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</si>
  <si>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</si>
  <si>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</si>
  <si>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</si>
  <si>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</si>
  <si>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</si>
  <si>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</si>
  <si>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</si>
  <si>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</si>
  <si>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</si>
  <si>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</si>
  <si>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</si>
  <si>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</si>
  <si>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</si>
  <si>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</si>
  <si>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</si>
  <si>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</si>
  <si>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</si>
  <si>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</si>
  <si>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</si>
  <si>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</si>
  <si>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</si>
  <si>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</si>
  <si>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</si>
  <si>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</si>
  <si>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</si>
  <si>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</si>
  <si>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</si>
  <si>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</si>
  <si>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</si>
  <si>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</si>
  <si>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</si>
  <si>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</si>
  <si>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</si>
  <si>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</si>
  <si>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</si>
  <si>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</si>
  <si>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</si>
  <si>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</si>
  <si>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</si>
  <si>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</si>
  <si>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</si>
  <si>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</si>
  <si>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</si>
  <si>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</si>
  <si>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</si>
  <si>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</si>
  <si>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</si>
  <si>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</si>
  <si>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</si>
  <si>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</si>
  <si>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</si>
  <si>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</si>
  <si>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</si>
  <si>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</si>
  <si>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</si>
  <si>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</si>
  <si>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</si>
  <si>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</si>
  <si>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</si>
  <si>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</si>
  <si>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</si>
  <si>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</si>
  <si>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</si>
  <si>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</si>
  <si>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</si>
  <si>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</si>
  <si>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</si>
  <si>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</si>
  <si>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</si>
  <si>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</si>
  <si>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</si>
  <si>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</si>
  <si>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</si>
  <si>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</si>
  <si>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</si>
  <si>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</si>
  <si>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</si>
  <si>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</si>
  <si>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</si>
  <si>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</si>
  <si>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</si>
  <si>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</si>
  <si>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</si>
  <si>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</si>
  <si>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</si>
  <si>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</si>
  <si>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</si>
  <si>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</si>
  <si>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</si>
  <si>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</si>
  <si>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</si>
  <si>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</si>
  <si>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</si>
  <si>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</si>
  <si>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</si>
  <si>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</si>
  <si>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</si>
  <si>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</si>
  <si>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</si>
  <si>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</si>
  <si>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</si>
  <si>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</si>
  <si>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</si>
  <si>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</si>
  <si>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</si>
  <si>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</si>
  <si>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</si>
  <si>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</si>
  <si>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</si>
  <si>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</si>
  <si>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</si>
  <si>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</si>
  <si>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</si>
  <si>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</si>
  <si>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</si>
  <si>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</si>
  <si>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</si>
  <si>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</si>
  <si>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</si>
  <si>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</si>
  <si>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</si>
  <si>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</si>
  <si>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</si>
  <si>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</si>
  <si>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</si>
  <si>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</si>
  <si>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</si>
  <si>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</si>
  <si>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</si>
  <si>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</si>
  <si>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</si>
  <si>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</si>
  <si>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</si>
  <si>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</si>
  <si>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</si>
  <si>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</si>
  <si>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</si>
  <si>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</si>
  <si>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</si>
  <si>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</si>
  <si>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</si>
  <si>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</si>
  <si>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</si>
  <si>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</si>
  <si>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</si>
  <si>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</si>
  <si>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</si>
  <si>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</si>
  <si>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</si>
  <si>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</si>
  <si>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</si>
  <si>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</si>
  <si>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</si>
  <si>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</si>
  <si>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</si>
  <si>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</si>
  <si>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</si>
  <si>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</si>
  <si>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</si>
  <si>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</si>
  <si>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</si>
  <si>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</si>
  <si>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</si>
  <si>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</si>
  <si>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</si>
  <si>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</si>
  <si>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</si>
  <si>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</si>
  <si>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</si>
  <si>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</si>
  <si>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</si>
  <si>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</si>
  <si>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</si>
  <si>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</si>
  <si>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</si>
  <si>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</si>
  <si>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</si>
  <si>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</si>
  <si>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</si>
  <si>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</si>
  <si>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</si>
  <si>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</si>
  <si>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</si>
  <si>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</si>
  <si>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</si>
  <si>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</si>
  <si>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</si>
  <si>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</si>
  <si>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</si>
  <si>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</si>
  <si>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</si>
  <si>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</si>
  <si>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</si>
  <si>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</si>
  <si>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</si>
  <si>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</si>
  <si>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</si>
  <si>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</si>
  <si>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</si>
  <si>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</si>
  <si>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</si>
  <si>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</si>
  <si>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</si>
  <si>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</si>
  <si>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</si>
  <si>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</si>
  <si>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</si>
  <si>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</si>
  <si>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</si>
  <si>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</si>
  <si>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</si>
  <si>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</si>
  <si>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</si>
  <si>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</si>
  <si>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</si>
  <si>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</si>
  <si>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</si>
  <si>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</si>
  <si>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</si>
  <si>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</si>
  <si>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</si>
  <si>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</si>
  <si>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</si>
  <si>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</si>
  <si>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</si>
  <si>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</si>
  <si>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</si>
  <si>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</si>
  <si>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</si>
  <si>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</si>
  <si>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</si>
  <si>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</si>
  <si>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</si>
  <si>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</si>
  <si>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</si>
  <si>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</si>
  <si>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</si>
  <si>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</si>
  <si>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</si>
  <si>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</si>
  <si>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</si>
  <si>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</si>
  <si>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</si>
  <si>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</si>
  <si>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</si>
  <si>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</si>
  <si>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</si>
  <si>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</si>
  <si>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</si>
  <si>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</si>
  <si>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</si>
  <si>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</si>
  <si>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</si>
  <si>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</si>
  <si>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</si>
  <si>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</si>
  <si>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</si>
  <si>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</si>
  <si>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</si>
  <si>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</si>
  <si>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</si>
  <si>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</si>
  <si>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</si>
  <si>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</si>
  <si>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</si>
  <si>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</si>
  <si>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</si>
  <si>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</si>
  <si>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</si>
  <si>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</si>
  <si>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</si>
  <si>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</si>
  <si>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</si>
  <si>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</si>
  <si>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</si>
  <si>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</si>
  <si>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</si>
  <si>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</si>
  <si>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</si>
  <si>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</si>
  <si>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</si>
  <si>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</si>
  <si>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</si>
  <si>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</si>
  <si>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</si>
  <si>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</si>
  <si>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</si>
  <si>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</si>
  <si>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</si>
  <si>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</si>
  <si>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</si>
  <si>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</si>
  <si>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</si>
  <si>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</si>
  <si>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</si>
  <si>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</si>
  <si>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</si>
  <si>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</si>
  <si>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</si>
  <si>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</si>
  <si>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</si>
  <si>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</si>
  <si>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</si>
  <si>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</si>
  <si>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</si>
  <si>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</si>
  <si>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</si>
  <si>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</si>
  <si>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</si>
  <si>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</si>
  <si>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</si>
  <si>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</si>
  <si>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</si>
  <si>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</si>
  <si>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</si>
  <si>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</si>
  <si>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</si>
  <si>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</si>
  <si>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</si>
  <si>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</si>
  <si>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</si>
  <si>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</si>
  <si>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</si>
  <si>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</si>
  <si>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</si>
  <si>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Sub-Category</t>
  </si>
  <si>
    <t>Date_Created_Conversion</t>
  </si>
  <si>
    <t>Date_Ended_Conversion</t>
  </si>
  <si>
    <t>Row Labels</t>
  </si>
  <si>
    <t>Grand Total</t>
  </si>
  <si>
    <t>Column Labels</t>
  </si>
  <si>
    <t>(All)</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</si>
  <si>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</si>
  <si>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</si>
  <si>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</si>
  <si>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</si>
  <si>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</si>
  <si>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</si>
  <si>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</si>
  <si>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</si>
  <si>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</si>
  <si>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</si>
  <si>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</si>
  <si>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</si>
  <si>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</si>
  <si>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</si>
  <si>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</si>
  <si>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</si>
  <si>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</si>
  <si>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</si>
  <si>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</si>
  <si>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</si>
  <si>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</si>
  <si>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</si>
  <si>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</si>
  <si>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</si>
  <si>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</si>
  <si>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</si>
  <si>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</si>
  <si>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</si>
  <si>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</si>
  <si>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</si>
  <si>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</si>
  <si>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</si>
  <si>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</si>
  <si>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</si>
  <si>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</si>
  <si>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</si>
  <si>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</si>
  <si>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</si>
  <si>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</si>
  <si>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</si>
  <si>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</si>
  <si>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</si>
  <si>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</si>
  <si>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</si>
  <si>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</si>
  <si>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</si>
  <si>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</si>
  <si>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</si>
  <si>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</si>
  <si>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</si>
  <si>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Parent_Category</t>
  </si>
  <si>
    <t>Count of state</t>
  </si>
  <si>
    <t>Aug</t>
  </si>
  <si>
    <t>Sep</t>
  </si>
  <si>
    <t>Mar</t>
  </si>
  <si>
    <t>Jun</t>
  </si>
  <si>
    <t>Jul</t>
  </si>
  <si>
    <t>Nov</t>
  </si>
  <si>
    <t>Dec</t>
  </si>
  <si>
    <t>Jan</t>
  </si>
  <si>
    <t>Feb</t>
  </si>
  <si>
    <t>May</t>
  </si>
  <si>
    <t>Apr</t>
  </si>
  <si>
    <t>Oct</t>
  </si>
  <si>
    <t>Years</t>
  </si>
  <si>
    <t>Goal</t>
  </si>
  <si>
    <t>Number_Successful</t>
  </si>
  <si>
    <t>Number_Failed</t>
  </si>
  <si>
    <t>Number_Canceled</t>
  </si>
  <si>
    <t>Total_Projects</t>
  </si>
  <si>
    <t>Percentage_Successful</t>
  </si>
  <si>
    <t>Percentage_Failed</t>
  </si>
  <si>
    <t>Percentage_canceled</t>
  </si>
  <si>
    <t>Less than 1000</t>
  </si>
  <si>
    <t>1000 to 4999</t>
  </si>
  <si>
    <t>5000 to 9999</t>
  </si>
  <si>
    <t>10000 to 14999</t>
  </si>
  <si>
    <t>15000 to 19999</t>
  </si>
  <si>
    <t>20000 to 24999</t>
  </si>
  <si>
    <t>25000 to 29999</t>
  </si>
  <si>
    <t>30000 to 34999</t>
  </si>
  <si>
    <t>35000 to 39999</t>
  </si>
  <si>
    <t>40000 to 44999</t>
  </si>
  <si>
    <t>45000 to 49999</t>
  </si>
  <si>
    <t>Greater or equal to 50000</t>
  </si>
  <si>
    <t>Mean</t>
  </si>
  <si>
    <t>Median</t>
  </si>
  <si>
    <t>Successful_Campaigns</t>
  </si>
  <si>
    <t>Failed_Campaigns</t>
  </si>
  <si>
    <t>Canceled_Campaigns</t>
  </si>
  <si>
    <t>Minimum</t>
  </si>
  <si>
    <t>Maximum</t>
  </si>
  <si>
    <t>Varience</t>
  </si>
  <si>
    <t>Standard Deviation</t>
  </si>
  <si>
    <t>No. of backers</t>
  </si>
  <si>
    <r>
      <t>1.</t>
    </r>
    <r>
      <rPr>
        <sz val="7"/>
        <color theme="1"/>
        <rFont val="Times New Roman"/>
        <family val="1"/>
      </rPr>
      <t xml:space="preserve">       </t>
    </r>
    <r>
      <rPr>
        <sz val="11"/>
        <color theme="1"/>
        <rFont val="Calibri"/>
        <family val="2"/>
        <scheme val="minor"/>
      </rPr>
      <t>Given the provided data, what are three conclusions we can draw about Kickstarter campaigns?</t>
    </r>
  </si>
  <si>
    <t>Three conclusions we can draw are as follows:</t>
  </si>
  <si>
    <r>
      <t>-</t>
    </r>
    <r>
      <rPr>
        <sz val="7"/>
        <color theme="1"/>
        <rFont val="Times New Roman"/>
        <family val="1"/>
      </rPr>
      <t xml:space="preserve">          </t>
    </r>
    <r>
      <rPr>
        <sz val="11"/>
        <color theme="1"/>
        <rFont val="Calibri"/>
        <family val="2"/>
        <scheme val="minor"/>
      </rPr>
      <t>The success rate has an inverse relationship with the goal amount</t>
    </r>
  </si>
  <si>
    <r>
      <t>-</t>
    </r>
    <r>
      <rPr>
        <sz val="7"/>
        <color theme="1"/>
        <rFont val="Times New Roman"/>
        <family val="1"/>
      </rPr>
      <t xml:space="preserve">          </t>
    </r>
    <r>
      <rPr>
        <sz val="11"/>
        <color theme="1"/>
        <rFont val="Calibri"/>
        <family val="2"/>
        <scheme val="minor"/>
      </rPr>
      <t>The categories; Theater, Music, Technology and Film &amp; Video are the largest categories of Kickstarter projects and of these, Music, Theater and Film &amp; Video have the highest success rates (&gt;50%).</t>
    </r>
  </si>
  <si>
    <r>
      <t>-</t>
    </r>
    <r>
      <rPr>
        <sz val="7"/>
        <color theme="1"/>
        <rFont val="Times New Roman"/>
        <family val="1"/>
      </rPr>
      <t xml:space="preserve">          </t>
    </r>
    <r>
      <rPr>
        <sz val="11"/>
        <color theme="1"/>
        <rFont val="Calibri"/>
        <family val="2"/>
        <scheme val="minor"/>
      </rPr>
      <t>The largest sub-categories are plays (Theater) and rock (Music) and these sub-categories, along with Documentaries (Film &amp; Video), Indie Rock (Music) and Hardware (Technology) have the highest success rates.</t>
    </r>
  </si>
  <si>
    <r>
      <t>2.</t>
    </r>
    <r>
      <rPr>
        <sz val="7"/>
        <color theme="1"/>
        <rFont val="Times New Roman"/>
        <family val="1"/>
      </rPr>
      <t xml:space="preserve">       </t>
    </r>
    <r>
      <rPr>
        <sz val="11"/>
        <color theme="1"/>
        <rFont val="Calibri"/>
        <family val="2"/>
        <scheme val="minor"/>
      </rPr>
      <t>What are some limitations of this dataset?</t>
    </r>
  </si>
  <si>
    <t>Some background on the project initiator might be useful to study more relationships. It would be interesting. For example, if you had the occupation of the project initiators you could look to see if chefs had a higher success rate in food related projects etc.</t>
  </si>
  <si>
    <r>
      <t>3.</t>
    </r>
    <r>
      <rPr>
        <sz val="7"/>
        <color theme="1"/>
        <rFont val="Times New Roman"/>
        <family val="1"/>
      </rPr>
      <t xml:space="preserve">       </t>
    </r>
    <r>
      <rPr>
        <sz val="11"/>
        <color theme="1"/>
        <rFont val="Calibri"/>
        <family val="2"/>
        <scheme val="minor"/>
      </rPr>
      <t>What are some other possible tables and/or graphs that we could create?</t>
    </r>
  </si>
  <si>
    <t>Other tables and graphs we could create to get more insights include:</t>
  </si>
  <si>
    <r>
      <t>-</t>
    </r>
    <r>
      <rPr>
        <sz val="7"/>
        <color theme="1"/>
        <rFont val="Times New Roman"/>
        <family val="1"/>
      </rPr>
      <t xml:space="preserve">          </t>
    </r>
    <r>
      <rPr>
        <sz val="11"/>
        <color theme="1"/>
        <rFont val="Calibri"/>
        <family val="2"/>
        <scheme val="minor"/>
      </rPr>
      <t>Country vs. state (success rate): This could tell us if there is any relationship between the country and the chance for success.</t>
    </r>
  </si>
  <si>
    <r>
      <t>-</t>
    </r>
    <r>
      <rPr>
        <sz val="7"/>
        <color theme="1"/>
        <rFont val="Times New Roman"/>
        <family val="1"/>
      </rPr>
      <t xml:space="preserve">          </t>
    </r>
    <r>
      <rPr>
        <sz val="11"/>
        <color theme="1"/>
        <rFont val="Calibri"/>
        <family val="2"/>
        <scheme val="minor"/>
      </rPr>
      <t>State (success rate) vs. Category (or sub-category): This could tell us the success rate for the different categories and could steer future Kickstarters into categories of projects that have high success rates.</t>
    </r>
  </si>
  <si>
    <t>1st Quartile</t>
  </si>
  <si>
    <t>2nd Quartile</t>
  </si>
  <si>
    <t>3rd Quartile</t>
  </si>
  <si>
    <t>Interquartile Range</t>
  </si>
  <si>
    <t>Q1-(1.5*IQR) Boundary</t>
  </si>
  <si>
    <t>Q3+(1.5*IQR) Boundary</t>
  </si>
  <si>
    <t>The data looks to be right skewed, with a lot of events falling above the Q3 Outlier boundary. And so the mean seems to be more descrptive of the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</si>
</sst>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7"/>
      <color theme="1"/>
      <name val="Times New Roman"/>
      <family val="1"/>
    </font>
  </fonts>
  <fills count="2">
    <fill>
      <patternFill patternType="none"/>
    </fill>
    <fill>
      <patternFill patternType="gray125"/>
    </fill>
  </fills>
  <borders count="9">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43"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9" fontId="0" fillId="0" borderId="0" xfId="0" applyNumberFormat="1"/>
    <xf numFmtId="0" fontId="1" fillId="0" borderId="0" xfId="0" applyFont="1"/>
    <xf numFmtId="164" fontId="0" fillId="0" borderId="0" xfId="1" applyNumberFormat="1" applyFont="1" applyBorder="1"/>
    <xf numFmtId="164" fontId="0" fillId="0" borderId="2" xfId="1" applyNumberFormat="1" applyFont="1" applyBorder="1"/>
    <xf numFmtId="164" fontId="0" fillId="0" borderId="3" xfId="1" applyNumberFormat="1" applyFont="1" applyBorder="1"/>
    <xf numFmtId="164" fontId="0" fillId="0" borderId="4" xfId="1" applyNumberFormat="1" applyFont="1" applyBorder="1"/>
    <xf numFmtId="0" fontId="0" fillId="0" borderId="5" xfId="0" applyBorder="1"/>
    <xf numFmtId="0" fontId="0" fillId="0" borderId="6" xfId="0" applyBorder="1"/>
    <xf numFmtId="0" fontId="1" fillId="0" borderId="1" xfId="0" applyFont="1" applyBorder="1"/>
    <xf numFmtId="0" fontId="1" fillId="0" borderId="7" xfId="0" applyFont="1" applyBorder="1"/>
    <xf numFmtId="0" fontId="1" fillId="0" borderId="8" xfId="0" applyFont="1" applyBorder="1"/>
    <xf numFmtId="0" fontId="0" fillId="0" borderId="0" xfId="0" applyAlignment="1">
      <alignment horizontal="left" indent="1"/>
    </xf>
    <xf numFmtId="0" fontId="0" fillId="0" borderId="0" xfId="0" applyAlignment="1">
      <alignment horizontal="left" vertical="center" indent="5"/>
    </xf>
    <xf numFmtId="0" fontId="0" fillId="0" borderId="0" xfId="0" applyAlignment="1">
      <alignment horizontal="left" vertical="center" indent="8"/>
    </xf>
  </cellXfs>
  <cellStyles count="2">
    <cellStyle name="Comma" xfId="1" builtinId="3"/>
    <cellStyle name="Normal" xfId="0" builtinId="0"/>
  </cellStyles>
  <dxfs count="4">
    <dxf>
      <fill>
        <patternFill>
          <bgColor rgb="FFFFC000"/>
        </patternFill>
      </fill>
    </dxf>
    <dxf>
      <fill>
        <patternFill>
          <bgColor rgb="FF00B05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[KickstarterProject.xlsx]Category_Analysis!PivotTable2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Projects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Category_Analysis!$B$3:$B$4</c:f>
              <c:strCache>
                <c:ptCount val="1"/>
                <c:pt idx="0">
                  <c:v>canceled</c:v>
                </c:pt>
              </c:strCache>
            </c:strRef>
          </c:tx>
          <c:spPr>
            <a:solidFill>
              <a:schemeClr val="tx2">
                <a:lumMod val="50000"/>
              </a:schemeClr>
            </a:solidFill>
            <a:ln>
              <a:noFill/>
            </a:ln>
            <a:effectLst/>
          </c:spPr>
          <c:invertIfNegative val="0"/>
          <c:cat>
            <c:strRef>
              <c:f>Category_Analysis!$A$5:$A$14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Category_Analysis!$B$5:$B$14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B28-4662-BB3F-D4D9460FEBFE}"/>
            </c:ext>
          </c:extLst>
        </c:ser>
        <c:ser>
          <c:idx val="1"/>
          <c:order val="1"/>
          <c:tx>
            <c:strRef>
              <c:f>Category_Analysis!$C$3:$C$4</c:f>
              <c:strCache>
                <c:ptCount val="1"/>
                <c:pt idx="0">
                  <c:v>failed</c:v>
                </c:pt>
              </c:strCache>
            </c:strRef>
          </c:tx>
          <c:spPr>
            <a:solidFill>
              <a:srgbClr val="FF0000"/>
            </a:solidFill>
            <a:ln>
              <a:noFill/>
            </a:ln>
            <a:effectLst/>
          </c:spPr>
          <c:invertIfNegative val="0"/>
          <c:cat>
            <c:strRef>
              <c:f>Category_Analysis!$A$5:$A$14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Category_Analysis!$C$5:$C$14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B28-4662-BB3F-D4D9460FEBFE}"/>
            </c:ext>
          </c:extLst>
        </c:ser>
        <c:ser>
          <c:idx val="2"/>
          <c:order val="2"/>
          <c:tx>
            <c:strRef>
              <c:f>Category_Analysis!$D$3:$D$4</c:f>
              <c:strCache>
                <c:ptCount val="1"/>
                <c:pt idx="0">
                  <c:v>live</c:v>
                </c:pt>
              </c:strCache>
            </c:strRef>
          </c:tx>
          <c:spPr>
            <a:solidFill>
              <a:schemeClr val="accent4"/>
            </a:solidFill>
            <a:ln>
              <a:noFill/>
            </a:ln>
            <a:effectLst/>
          </c:spPr>
          <c:invertIfNegative val="0"/>
          <c:cat>
            <c:strRef>
              <c:f>Category_Analysis!$A$5:$A$14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Category_Analysis!$D$5:$D$14</c:f>
              <c:numCache>
                <c:formatCode>General</c:formatCode>
                <c:ptCount val="9"/>
                <c:pt idx="1">
                  <c:v>6</c:v>
                </c:pt>
                <c:pt idx="4">
                  <c:v>20</c:v>
                </c:pt>
                <c:pt idx="8">
                  <c:v>24</c:v>
                </c:pt>
              </c:numCache>
            </c:numRef>
          </c:val>
          <c:extLst>
            <c:ext xmlns:c16="http://schemas.microsoft.com/office/drawing/2014/chart" uri="{C3380CC4-5D6E-409C-BE32-E72D297353CC}">
              <c16:uniqueId val="{00000002-9B28-4662-BB3F-D4D9460FEBFE}"/>
            </c:ext>
          </c:extLst>
        </c:ser>
        <c:ser>
          <c:idx val="3"/>
          <c:order val="3"/>
          <c:tx>
            <c:strRef>
              <c:f>Category_Analysis!$E$3:$E$4</c:f>
              <c:strCache>
                <c:ptCount val="1"/>
                <c:pt idx="0">
                  <c:v>successful</c:v>
                </c:pt>
              </c:strCache>
            </c:strRef>
          </c:tx>
          <c:spPr>
            <a:solidFill>
              <a:srgbClr val="00B050"/>
            </a:solidFill>
            <a:ln>
              <a:noFill/>
            </a:ln>
            <a:effectLst/>
          </c:spPr>
          <c:invertIfNegative val="0"/>
          <c:cat>
            <c:strRef>
              <c:f>Category_Analysis!$A$5:$A$14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Category_Analysis!$E$5:$E$14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B28-4662-BB3F-D4D9460FEBFE}"/>
            </c:ext>
          </c:extLst>
        </c:ser>
        <c:dLbls>
          <c:showLegendKey val="0"/>
          <c:showVal val="0"/>
          <c:showCatName val="0"/>
          <c:showSerName val="0"/>
          <c:showPercent val="0"/>
          <c:showBubbleSize val="0"/>
        </c:dLbls>
        <c:gapWidth val="150"/>
        <c:overlap val="100"/>
        <c:axId val="538690104"/>
        <c:axId val="538686824"/>
      </c:barChart>
      <c:catAx>
        <c:axId val="538690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86824"/>
        <c:crosses val="autoZero"/>
        <c:auto val="1"/>
        <c:lblAlgn val="ctr"/>
        <c:lblOffset val="100"/>
        <c:noMultiLvlLbl val="0"/>
      </c:catAx>
      <c:valAx>
        <c:axId val="538686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90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[KickstarterProject.xlsx]Sub_Category_Analysis!PivotTable2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Projects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Sub_Category_Analysis!$B$3:$B$4</c:f>
              <c:strCache>
                <c:ptCount val="1"/>
                <c:pt idx="0">
                  <c:v>canceled</c:v>
                </c:pt>
              </c:strCache>
            </c:strRef>
          </c:tx>
          <c:spPr>
            <a:solidFill>
              <a:schemeClr val="tx2">
                <a:lumMod val="50000"/>
              </a:schemeClr>
            </a:solidFill>
            <a:ln>
              <a:noFill/>
            </a:ln>
            <a:effectLst/>
          </c:spPr>
          <c:invertIfNegative val="0"/>
          <c:cat>
            <c:multiLvlStrRef>
              <c:f>Sub_Category_Analysis!$A$5:$A$55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Sub_Category_Analysis!$B$5:$B$55</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0-DEBE-468D-BF7D-5E03D8D5CFB8}"/>
            </c:ext>
          </c:extLst>
        </c:ser>
        <c:ser>
          <c:idx val="1"/>
          <c:order val="1"/>
          <c:tx>
            <c:strRef>
              <c:f>Sub_Category_Analysis!$C$3:$C$4</c:f>
              <c:strCache>
                <c:ptCount val="1"/>
                <c:pt idx="0">
                  <c:v>failed</c:v>
                </c:pt>
              </c:strCache>
            </c:strRef>
          </c:tx>
          <c:spPr>
            <a:solidFill>
              <a:srgbClr val="FF0000"/>
            </a:solidFill>
            <a:ln>
              <a:noFill/>
            </a:ln>
            <a:effectLst/>
          </c:spPr>
          <c:invertIfNegative val="0"/>
          <c:cat>
            <c:multiLvlStrRef>
              <c:f>Sub_Category_Analysis!$A$5:$A$55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Sub_Category_Analysis!$C$5:$C$55</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1-DEBE-468D-BF7D-5E03D8D5CFB8}"/>
            </c:ext>
          </c:extLst>
        </c:ser>
        <c:ser>
          <c:idx val="2"/>
          <c:order val="2"/>
          <c:tx>
            <c:strRef>
              <c:f>Sub_Category_Analysis!$D$3:$D$4</c:f>
              <c:strCache>
                <c:ptCount val="1"/>
                <c:pt idx="0">
                  <c:v>live</c:v>
                </c:pt>
              </c:strCache>
            </c:strRef>
          </c:tx>
          <c:spPr>
            <a:solidFill>
              <a:schemeClr val="accent4"/>
            </a:solidFill>
            <a:ln>
              <a:noFill/>
            </a:ln>
            <a:effectLst/>
          </c:spPr>
          <c:invertIfNegative val="0"/>
          <c:cat>
            <c:multiLvlStrRef>
              <c:f>Sub_Category_Analysis!$A$5:$A$55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Sub_Category_Analysis!$D$5:$D$55</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2-DEBE-468D-BF7D-5E03D8D5CFB8}"/>
            </c:ext>
          </c:extLst>
        </c:ser>
        <c:ser>
          <c:idx val="3"/>
          <c:order val="3"/>
          <c:tx>
            <c:strRef>
              <c:f>Sub_Category_Analysis!$E$3:$E$4</c:f>
              <c:strCache>
                <c:ptCount val="1"/>
                <c:pt idx="0">
                  <c:v>successful</c:v>
                </c:pt>
              </c:strCache>
            </c:strRef>
          </c:tx>
          <c:spPr>
            <a:solidFill>
              <a:srgbClr val="00B050"/>
            </a:solidFill>
            <a:ln>
              <a:noFill/>
            </a:ln>
            <a:effectLst/>
          </c:spPr>
          <c:invertIfNegative val="0"/>
          <c:cat>
            <c:multiLvlStrRef>
              <c:f>Sub_Category_Analysis!$A$5:$A$55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Sub_Category_Analysis!$E$5:$E$55</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3-DEBE-468D-BF7D-5E03D8D5CFB8}"/>
            </c:ext>
          </c:extLst>
        </c:ser>
        <c:dLbls>
          <c:showLegendKey val="0"/>
          <c:showVal val="0"/>
          <c:showCatName val="0"/>
          <c:showSerName val="0"/>
          <c:showPercent val="0"/>
          <c:showBubbleSize val="0"/>
        </c:dLbls>
        <c:gapWidth val="150"/>
        <c:overlap val="100"/>
        <c:axId val="538690104"/>
        <c:axId val="538686824"/>
      </c:barChart>
      <c:catAx>
        <c:axId val="538690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86824"/>
        <c:crosses val="autoZero"/>
        <c:auto val="1"/>
        <c:lblAlgn val="ctr"/>
        <c:lblOffset val="100"/>
        <c:noMultiLvlLbl val="0"/>
      </c:catAx>
      <c:valAx>
        <c:axId val="538686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90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[KickstarterProject.xlsx]Annual_Trend!PivotTable2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Projects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Annual_Trend!$B$4:$B$5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Annual_Trend!$A$6:$A$18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Annual_Trend!$B$6:$B$18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65C-43AC-9847-6F70EA2DBB3C}"/>
            </c:ext>
          </c:extLst>
        </c:ser>
        <c:ser>
          <c:idx val="1"/>
          <c:order val="1"/>
          <c:tx>
            <c:strRef>
              <c:f>Annual_Trend!$C$4:$C$5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Annual_Trend!$A$6:$A$18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Annual_Trend!$C$6:$C$18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65C-43AC-9847-6F70EA2DBB3C}"/>
            </c:ext>
          </c:extLst>
        </c:ser>
        <c:ser>
          <c:idx val="2"/>
          <c:order val="2"/>
          <c:tx>
            <c:strRef>
              <c:f>Annual_Trend!$D$4:$D$5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Annual_Trend!$A$6:$A$18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Annual_Trend!$D$6:$D$18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B65C-43AC-9847-6F70EA2DBB3C}"/>
            </c:ext>
          </c:extLst>
        </c:ser>
        <c:ser>
          <c:idx val="3"/>
          <c:order val="3"/>
          <c:tx>
            <c:strRef>
              <c:f>Annual_Trend!$E$4:$E$5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Annual_Trend!$A$6:$A$18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Annual_Trend!$E$6:$E$18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B65C-43AC-9847-6F70EA2DBB3C}"/>
            </c:ext>
          </c:extLst>
        </c:ser>
        <c:dLbls>
          <c:showLegendKey val="0"/>
          <c:showVal val="0"/>
          <c:showCatName val="0"/>
          <c:showSerName val="0"/>
          <c:showPercent val="0"/>
          <c:showBubbleSize val="0"/>
        </c:dLbls>
        <c:marker val="1"/>
        <c:smooth val="0"/>
        <c:axId val="538690104"/>
        <c:axId val="538686824"/>
      </c:lineChart>
      <c:catAx>
        <c:axId val="538690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86824"/>
        <c:crosses val="autoZero"/>
        <c:auto val="1"/>
        <c:lblAlgn val="ctr"/>
        <c:lblOffset val="100"/>
        <c:noMultiLvlLbl val="0"/>
      </c:catAx>
      <c:valAx>
        <c:axId val="538686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90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Percentage_Successful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D-583A-4DD5-9AB8-221FA7C7E4C8}"/>
            </c:ext>
          </c:extLst>
        </c:ser>
        <c:ser>
          <c:idx val="5"/>
          <c:order val="1"/>
          <c:tx>
            <c:strRef>
              <c:f>Bonus!$G$1</c:f>
              <c:strCache>
                <c:ptCount val="1"/>
                <c:pt idx="0">
                  <c:v>Percentage_Failed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E-583A-4DD5-9AB8-221FA7C7E4C8}"/>
            </c:ext>
          </c:extLst>
        </c:ser>
        <c:ser>
          <c:idx val="6"/>
          <c:order val="2"/>
          <c:tx>
            <c:strRef>
              <c:f>Bonus!$H$1</c:f>
              <c:strCache>
                <c:ptCount val="1"/>
                <c:pt idx="0">
                  <c:v>Percentage_canceled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F-583A-4DD5-9AB8-221FA7C7E4C8}"/>
            </c:ext>
          </c:extLst>
        </c:ser>
        <c:dLbls>
          <c:showLegendKey val="0"/>
          <c:showVal val="0"/>
          <c:showCatName val="0"/>
          <c:showSerName val="0"/>
          <c:showPercent val="0"/>
          <c:showBubbleSize val="0"/>
        </c:dLbls>
        <c:marker val="1"/>
        <c:smooth val="0"/>
        <c:axId val="283875552"/>
        <c:axId val="283877520"/>
      </c:lineChart>
      <c:catAx>
        <c:axId val="28387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877520"/>
        <c:crosses val="autoZero"/>
        <c:auto val="1"/>
        <c:lblAlgn val="ctr"/>
        <c:lblOffset val="100"/>
        <c:noMultiLvlLbl val="0"/>
      </c:catAx>
      <c:valAx>
        <c:axId val="28387752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875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185737</xdr:rowOff>
    </xdr:from>
    <xdr:to>
      <xdr:col>20</xdr:col>
      <xdr:colOff>0</xdr:colOff>
      <xdr:row>20</xdr:row>
      <xdr:rowOff>180975</xdr:rowOff>
    </xdr:to>
    <xdr:graphicFrame macro="">
      <xdr:nvGraphicFramePr>
        <xdr:cNvPr id="2" name="Chart 1">
          <a:extLst>
            <a:ext uri="{FF2B5EF4-FFF2-40B4-BE49-F238E27FC236}">
              <a16:creationId xmlns:a16="http://schemas.microsoft.com/office/drawing/2014/main" id="{D8538E51-896F-4A9D-AE17-C1059CF021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xdr:row>
      <xdr:rowOff>185737</xdr:rowOff>
    </xdr:from>
    <xdr:to>
      <xdr:col>21</xdr:col>
      <xdr:colOff>0</xdr:colOff>
      <xdr:row>23</xdr:row>
      <xdr:rowOff>180975</xdr:rowOff>
    </xdr:to>
    <xdr:graphicFrame macro="">
      <xdr:nvGraphicFramePr>
        <xdr:cNvPr id="2" name="Chart 1">
          <a:extLst>
            <a:ext uri="{FF2B5EF4-FFF2-40B4-BE49-F238E27FC236}">
              <a16:creationId xmlns:a16="http://schemas.microsoft.com/office/drawing/2014/main" id="{ACB1D72F-A60C-47F2-A3F3-2E6C01C49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0</xdr:row>
      <xdr:rowOff>185737</xdr:rowOff>
    </xdr:from>
    <xdr:to>
      <xdr:col>21</xdr:col>
      <xdr:colOff>0</xdr:colOff>
      <xdr:row>22</xdr:row>
      <xdr:rowOff>180975</xdr:rowOff>
    </xdr:to>
    <xdr:graphicFrame macro="">
      <xdr:nvGraphicFramePr>
        <xdr:cNvPr id="2" name="Chart 1">
          <a:extLst>
            <a:ext uri="{FF2B5EF4-FFF2-40B4-BE49-F238E27FC236}">
              <a16:creationId xmlns:a16="http://schemas.microsoft.com/office/drawing/2014/main" id="{83143EF2-04A2-465A-8A5A-ECD30275B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1085849</xdr:colOff>
      <xdr:row>14</xdr:row>
      <xdr:rowOff>4761</xdr:rowOff>
    </xdr:from>
    <xdr:to>
      <xdr:col>7</xdr:col>
      <xdr:colOff>1343024</xdr:colOff>
      <xdr:row>32</xdr:row>
      <xdr:rowOff>180975</xdr:rowOff>
    </xdr:to>
    <xdr:graphicFrame macro="">
      <xdr:nvGraphicFramePr>
        <xdr:cNvPr id="2" name="Chart 1">
          <a:extLst>
            <a:ext uri="{FF2B5EF4-FFF2-40B4-BE49-F238E27FC236}">
              <a16:creationId xmlns:a16="http://schemas.microsoft.com/office/drawing/2014/main" id="{11EA36D2-7446-4790-9D01-3FFF94DBE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eka Obianyor" refreshedDate="44046.598305092593" createdVersion="6" refreshedVersion="6" minRefreshableVersion="3" recordCount="4114" xr:uid="{B73B1461-4E5E-4001-BB75-7DC17CEBA8BE}">
  <cacheSource type="worksheet">
    <worksheetSource ref="A1:T4115" sheet="Starter_Book"/>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
      <sharedItems containsSemiMixedTypes="0" containsString="0" containsNumber="1" minValue="0" maxValue="2260300"/>
    </cacheField>
    <cacheField name="Average_Donation" numFmtId="0">
      <sharedItems containsSemiMixedTypes="0" containsString="0" containsNumber="1" containsInteger="1" minValue="0" maxValue="3304"/>
    </cacheField>
    <cacheField name="Parent_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_Created_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_Ended_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
    <x v="0"/>
    <x v="0"/>
    <x v="0"/>
    <d v="2015-07-23T03:00:00"/>
  </r>
  <r>
    <n v="1"/>
    <s v="FannibalFest Fan Convention"/>
    <s v="A Hannibal TV Show Fan Convention and Art Collective"/>
    <n v="10275"/>
    <n v="14653"/>
    <x v="0"/>
    <x v="0"/>
    <s v="USD"/>
    <n v="1488464683"/>
    <n v="1485872683"/>
    <b v="0"/>
    <n v="79"/>
    <b v="1"/>
    <s v="film &amp; video/television"/>
    <n v="142.60827250608273"/>
    <n v="1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
    <x v="0"/>
    <x v="0"/>
    <x v="7"/>
    <d v="2016-07-05T01:07:47"/>
  </r>
  <r>
    <n v="8"/>
    <s v="Sizzling in the Kitchen Flynn Style"/>
    <s v="Help us raise the funds to film our pilot episode!"/>
    <n v="3500"/>
    <n v="3501.52"/>
    <x v="0"/>
    <x v="0"/>
    <s v="USD"/>
    <n v="1460754000"/>
    <n v="1460155212"/>
    <b v="0"/>
    <n v="12"/>
    <b v="1"/>
    <s v="film &amp; video/television"/>
    <n v="100.04342857142856"/>
    <n v="291"/>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
    <x v="0"/>
    <x v="0"/>
    <x v="13"/>
    <d v="2016-06-23T20:27:00"/>
  </r>
  <r>
    <n v="14"/>
    <s v="3010 | Sci-fi Series"/>
    <s v="A highly charged post apocalyptic sci fi series that pulls no punches!"/>
    <n v="6000"/>
    <n v="6056"/>
    <x v="0"/>
    <x v="2"/>
    <s v="AUD"/>
    <n v="1405259940"/>
    <n v="1403051888"/>
    <b v="0"/>
    <n v="41"/>
    <b v="1"/>
    <s v="film &amp; video/television"/>
    <n v="100.93333333333334"/>
    <n v="147"/>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
    <x v="0"/>
    <x v="0"/>
    <x v="35"/>
    <d v="2015-04-28T00:00:00"/>
  </r>
  <r>
    <n v="36"/>
    <s v="THE LISTENING BOX"/>
    <s v="A modern day priest makes an unusual discovery, setting off a chain of events."/>
    <n v="6000"/>
    <n v="8529"/>
    <x v="0"/>
    <x v="0"/>
    <s v="USD"/>
    <n v="1428128525"/>
    <n v="1425540125"/>
    <b v="0"/>
    <n v="44"/>
    <b v="1"/>
    <s v="film &amp; video/television"/>
    <n v="142.15"/>
    <n v="193"/>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
    <x v="0"/>
    <x v="0"/>
    <x v="48"/>
    <d v="2015-03-01T12:00:00"/>
  </r>
  <r>
    <n v="49"/>
    <s v="Driving Jersey - Season Five"/>
    <s v="Driving Jersey is real people telling real stories."/>
    <n v="12000"/>
    <n v="12000"/>
    <x v="0"/>
    <x v="0"/>
    <s v="USD"/>
    <n v="1445660045"/>
    <n v="1443068045"/>
    <b v="0"/>
    <n v="87"/>
    <b v="1"/>
    <s v="film &amp; video/television"/>
    <n v="100"/>
    <n v="137"/>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
    <x v="0"/>
    <x v="0"/>
    <x v="57"/>
    <d v="2015-04-25T19:59:22"/>
  </r>
  <r>
    <n v="58"/>
    <s v="Gloaming"/>
    <s v="Alex thought he knew how the world worked. You live, you die and it's over. He was very, very wrong."/>
    <n v="10000"/>
    <n v="10291"/>
    <x v="0"/>
    <x v="0"/>
    <s v="USD"/>
    <n v="1416423172"/>
    <n v="1413827572"/>
    <b v="0"/>
    <n v="75"/>
    <b v="1"/>
    <s v="film &amp; video/television"/>
    <n v="102.91"/>
    <n v="137"/>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
    <x v="0"/>
    <x v="1"/>
    <x v="65"/>
    <d v="2014-08-11T05:59:00"/>
  </r>
  <r>
    <n v="66"/>
    <s v="A Stagnant Fever: Short Film"/>
    <s v="A dark comedy set in the '60s about clinical depression and one night stands."/>
    <n v="2000"/>
    <n v="2372"/>
    <x v="0"/>
    <x v="0"/>
    <s v="USD"/>
    <n v="1468873420"/>
    <n v="1466281420"/>
    <b v="0"/>
    <n v="26"/>
    <b v="1"/>
    <s v="film &amp; video/shorts"/>
    <n v="118.6"/>
    <n v="91"/>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
    <x v="0"/>
    <x v="1"/>
    <x v="76"/>
    <d v="2011-12-27T17:35:58"/>
  </r>
  <r>
    <n v="77"/>
    <s v="Jonah and the Crab"/>
    <s v="A short film about a boy searching for companionship in a hermit crab he finds on the beach."/>
    <n v="400"/>
    <n v="1570"/>
    <x v="0"/>
    <x v="0"/>
    <s v="USD"/>
    <n v="1337569140"/>
    <n v="1332991717"/>
    <b v="0"/>
    <n v="26"/>
    <b v="1"/>
    <s v="film &amp; video/shorts"/>
    <n v="392.5"/>
    <n v="60"/>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
    <x v="0"/>
    <x v="1"/>
    <x v="103"/>
    <d v="2014-03-07T19:20:30"/>
  </r>
  <r>
    <n v="104"/>
    <s v="Good 'Ol Trumpet"/>
    <s v="UCF short film about an old man, his love for music, and his misplaced trumpet.  "/>
    <n v="500"/>
    <n v="600"/>
    <x v="0"/>
    <x v="0"/>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
    <x v="0"/>
    <x v="1"/>
    <x v="105"/>
    <d v="2016-05-14T00:00:00"/>
  </r>
  <r>
    <n v="106"/>
    <s v="LOST WEEKEND"/>
    <s v="A Boy. A Girl. A Car. A Serial Killer."/>
    <n v="5000"/>
    <n v="5025"/>
    <x v="0"/>
    <x v="0"/>
    <s v="USD"/>
    <n v="1333391901"/>
    <n v="1332182301"/>
    <b v="0"/>
    <n v="27"/>
    <b v="1"/>
    <s v="film &amp; video/shorts"/>
    <n v="100.49999999999999"/>
    <n v="186"/>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
    <x v="0"/>
    <x v="1"/>
    <x v="114"/>
    <d v="2012-01-13T06:34:48"/>
  </r>
  <r>
    <n v="115"/>
    <s v="The World's Greatest Lover"/>
    <s v="Never judge a book (or a lover) by their cover."/>
    <n v="450"/>
    <n v="632"/>
    <x v="0"/>
    <x v="0"/>
    <s v="USD"/>
    <n v="1328377444"/>
    <n v="1326217444"/>
    <b v="0"/>
    <n v="22"/>
    <b v="1"/>
    <s v="film &amp; video/shorts"/>
    <n v="140.44444444444443"/>
    <n v="28"/>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
    <x v="0"/>
    <x v="1"/>
    <x v="117"/>
    <d v="2010-06-09T19:00:00"/>
  </r>
  <r>
    <n v="118"/>
    <s v="DENOUNCED - A Short Film"/>
    <s v="When a ruthless hit-man is 'denounced' from the mafia, his old enemies declare war."/>
    <n v="5000"/>
    <n v="5651.58"/>
    <x v="0"/>
    <x v="0"/>
    <s v="USD"/>
    <n v="1311902236"/>
    <n v="1309310236"/>
    <b v="0"/>
    <n v="39"/>
    <b v="1"/>
    <s v="film &amp; video/shorts"/>
    <n v="113.03159999999998"/>
    <n v="144"/>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
    <x v="0"/>
    <x v="2"/>
    <x v="127"/>
    <d v="2015-04-03T13:59:01"/>
  </r>
  <r>
    <n v="128"/>
    <s v="Ralphi3 (Canceled)"/>
    <s v="A Science Fiction film filled with entertainment and Excitement"/>
    <n v="100000"/>
    <n v="1867"/>
    <x v="1"/>
    <x v="0"/>
    <s v="USD"/>
    <n v="1476941293"/>
    <n v="1473917293"/>
    <b v="0"/>
    <n v="6"/>
    <b v="0"/>
    <s v="film &amp; video/science fiction"/>
    <n v="1.867"/>
    <n v="311"/>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x v="130"/>
    <d v="2014-06-16T20:16:00"/>
  </r>
  <r>
    <n v="131"/>
    <s v="I (Canceled)"/>
    <s v="I"/>
    <n v="1200"/>
    <n v="0"/>
    <x v="1"/>
    <x v="0"/>
    <s v="USD"/>
    <n v="1467763200"/>
    <n v="1466453161"/>
    <b v="0"/>
    <n v="0"/>
    <b v="0"/>
    <s v="film &amp; video/science fiction"/>
    <n v="0"/>
    <n 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x v="2"/>
    <x v="133"/>
    <d v="2016-05-31T17:31:00"/>
  </r>
  <r>
    <n v="134"/>
    <s v="MARLEY'S GHOST (AMBASSADORS OF STEAM) (Canceled)"/>
    <s v="steampunk  remake of &quot;a Christmas carol&quot;"/>
    <n v="5000"/>
    <n v="0"/>
    <x v="1"/>
    <x v="0"/>
    <s v="USD"/>
    <n v="1441386000"/>
    <n v="1438811418"/>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
    <x v="0"/>
    <x v="2"/>
    <x v="146"/>
    <d v="2017-01-18T00:23:18"/>
  </r>
  <r>
    <n v="147"/>
    <s v="Consumed (Static Air) (Canceled)"/>
    <s v="Film makers catch live footage beyond their wildest dreams."/>
    <n v="7000"/>
    <n v="0"/>
    <x v="1"/>
    <x v="1"/>
    <s v="GBP"/>
    <n v="1420741080"/>
    <n v="1417026340"/>
    <b v="0"/>
    <n v="0"/>
    <b v="0"/>
    <s v="film &amp; video/science fiction"/>
    <n v="0"/>
    <n 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4E-3"/>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
    <x v="0"/>
    <x v="3"/>
    <x v="164"/>
    <d v="2014-09-19T18:18:21"/>
  </r>
  <r>
    <n v="165"/>
    <s v="NET"/>
    <s v="A teacher. A boy. The beach and a heatwave that drove them all insane."/>
    <n v="17000"/>
    <n v="0"/>
    <x v="2"/>
    <x v="1"/>
    <s v="GBP"/>
    <n v="1452613724"/>
    <n v="1450021724"/>
    <b v="0"/>
    <n v="0"/>
    <b v="0"/>
    <s v="film &amp; video/drama"/>
    <n v="0"/>
    <n 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0.01"/>
    <n v="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x v="3"/>
    <x v="176"/>
    <d v="2015-08-05T19:46:39"/>
  </r>
  <r>
    <n v="177"/>
    <s v="The Good Samaritan"/>
    <s v="I'm making a modern day version of the bible story &quot; The Good Samaritan&quot;"/>
    <n v="450"/>
    <n v="180"/>
    <x v="2"/>
    <x v="0"/>
    <s v="USD"/>
    <n v="1427155726"/>
    <n v="1425690526"/>
    <b v="0"/>
    <n v="7"/>
    <b v="0"/>
    <s v="film &amp; video/drama"/>
    <n v="40"/>
    <n v="25"/>
    <x v="0"/>
    <x v="3"/>
    <x v="177"/>
    <d v="2015-03-24T00:08:46"/>
  </r>
  <r>
    <n v="178"/>
    <s v="El viaje de LucÃ­a"/>
    <s v="El viaje de LucÃ­a es un largometraje de ficciÃ³n con temÃ¡tica sobre el cÃ¡ncer infantil."/>
    <n v="500000"/>
    <n v="0"/>
    <x v="2"/>
    <x v="3"/>
    <s v="EUR"/>
    <n v="1448582145"/>
    <n v="1445986545"/>
    <b v="0"/>
    <n v="0"/>
    <b v="0"/>
    <s v="film &amp; video/drama"/>
    <n v="0"/>
    <n v="0"/>
    <x v="0"/>
    <x v="3"/>
    <x v="178"/>
    <d v="2015-11-26T23:55:45"/>
  </r>
  <r>
    <n v="179"/>
    <s v="Sustain: A Film About Survival"/>
    <s v="A feature-length film about how three people survive in a diseased world."/>
    <n v="1000"/>
    <n v="200"/>
    <x v="2"/>
    <x v="0"/>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x v="182"/>
    <d v="2017-01-07T00:17:12"/>
  </r>
  <r>
    <n v="183"/>
    <s v="Three Little Words"/>
    <s v="Don't kill me until I meet my Dad"/>
    <n v="12500"/>
    <n v="4482"/>
    <x v="2"/>
    <x v="1"/>
    <s v="GBP"/>
    <n v="1417033610"/>
    <n v="1414438010"/>
    <b v="0"/>
    <n v="12"/>
    <b v="0"/>
    <s v="film &amp; video/drama"/>
    <n v="35.856000000000002"/>
    <n v="373"/>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
    <x v="0"/>
    <x v="3"/>
    <x v="184"/>
    <d v="2014-09-01T03:59:00"/>
  </r>
  <r>
    <n v="185"/>
    <s v="BLANK Short Movie"/>
    <s v="Love has no boundaries!"/>
    <n v="40000"/>
    <n v="2200"/>
    <x v="2"/>
    <x v="10"/>
    <s v="NOK"/>
    <n v="1471557139"/>
    <n v="1468965139"/>
    <b v="0"/>
    <n v="10"/>
    <b v="0"/>
    <s v="film &amp; video/drama"/>
    <n v="5.5"/>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6:34:37"/>
  </r>
  <r>
    <n v="190"/>
    <s v="REGIONRAT, the movie"/>
    <s v="Because hope can be a 4 letter word"/>
    <n v="12000"/>
    <n v="50"/>
    <x v="2"/>
    <x v="0"/>
    <s v="USD"/>
    <n v="1466091446"/>
    <n v="1465227446"/>
    <b v="0"/>
    <n v="1"/>
    <b v="0"/>
    <s v="film &amp; video/drama"/>
    <n v="0.41666666666666669"/>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x v="199"/>
    <d v="2016-09-01T02:58:22"/>
  </r>
  <r>
    <n v="200"/>
    <s v="The Crossing Shore"/>
    <s v="A film dedicated to an AAF Pilot's struggle to survive behind enemy lines during WWII."/>
    <n v="6000"/>
    <n v="1571.55"/>
    <x v="2"/>
    <x v="0"/>
    <s v="USD"/>
    <n v="1410746403"/>
    <n v="1408154403"/>
    <b v="0"/>
    <n v="18"/>
    <b v="0"/>
    <s v="film &amp; video/drama"/>
    <n v="26.192500000000003"/>
    <n v="8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
    <x v="0"/>
    <x v="3"/>
    <x v="201"/>
    <d v="2015-02-08T19:38:49"/>
  </r>
  <r>
    <n v="202"/>
    <s v="Modern Gangsters"/>
    <s v="new web series created by jonney terry"/>
    <n v="6000"/>
    <n v="0"/>
    <x v="2"/>
    <x v="0"/>
    <s v="USD"/>
    <n v="1444337940"/>
    <n v="1441750564"/>
    <b v="0"/>
    <n v="0"/>
    <b v="0"/>
    <s v="film &amp; video/drama"/>
    <n v="0"/>
    <n v="0"/>
    <x v="0"/>
    <x v="3"/>
    <x v="202"/>
    <d v="2015-10-08T20:59:00"/>
  </r>
  <r>
    <n v="203"/>
    <s v="TheM"/>
    <s v="We are aiming to make a Web Series based on Youth Culture and the misrepresentation of socially stereotyped people."/>
    <n v="2500"/>
    <n v="746"/>
    <x v="2"/>
    <x v="1"/>
    <s v="GBP"/>
    <n v="1422562864"/>
    <n v="1417378864"/>
    <b v="0"/>
    <n v="8"/>
    <b v="0"/>
    <s v="film &amp; video/drama"/>
    <n v="29.84"/>
    <n v="93"/>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
    <x v="0"/>
    <x v="3"/>
    <x v="205"/>
    <d v="2015-10-06T15:10:22"/>
  </r>
  <r>
    <n v="206"/>
    <s v="Blood Bond Movie Development"/>
    <s v="A love story featuring adoption,struggle,dysfunction,grace, healing, and restoration."/>
    <n v="12700"/>
    <n v="0"/>
    <x v="2"/>
    <x v="0"/>
    <s v="USD"/>
    <n v="1470441983"/>
    <n v="1468627583"/>
    <b v="0"/>
    <n v="0"/>
    <b v="0"/>
    <s v="film &amp; video/drama"/>
    <n v="0"/>
    <n 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
    <x v="0"/>
    <x v="3"/>
    <x v="216"/>
    <d v="2015-04-22T22:00:37"/>
  </r>
  <r>
    <n v="217"/>
    <s v="Bitch"/>
    <s v="A roadmovie by paw"/>
    <n v="100000"/>
    <n v="11943"/>
    <x v="2"/>
    <x v="11"/>
    <s v="SEK"/>
    <n v="1419780149"/>
    <n v="1417101749"/>
    <b v="0"/>
    <n v="38"/>
    <b v="0"/>
    <s v="film &amp; video/drama"/>
    <n v="11.943"/>
    <n v="314"/>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r>
  <r>
    <n v="219"/>
    <s v="True Colors"/>
    <s v="An hour-long pilot about a group of suburban LGBT teens coming of age in the early 90's."/>
    <n v="50000"/>
    <n v="8815"/>
    <x v="2"/>
    <x v="0"/>
    <s v="USD"/>
    <n v="1459493940"/>
    <n v="1456732225"/>
    <b v="0"/>
    <n v="76"/>
    <b v="0"/>
    <s v="film &amp; video/drama"/>
    <n v="17.630000000000003"/>
    <n v="115"/>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x v="0"/>
    <x v="3"/>
    <x v="220"/>
    <d v="2015-08-20T20:06:00"/>
  </r>
  <r>
    <n v="221"/>
    <s v="Archetypes"/>
    <s v="Film about Schizophrenia with Surreal Twists!"/>
    <n v="50000"/>
    <n v="0"/>
    <x v="2"/>
    <x v="0"/>
    <s v="USD"/>
    <n v="1427569564"/>
    <n v="1422389164"/>
    <b v="0"/>
    <n v="0"/>
    <b v="0"/>
    <s v="film &amp; video/drama"/>
    <n v="0"/>
    <n 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x v="3"/>
    <x v="225"/>
    <d v="2016-04-08T22:04:14"/>
  </r>
  <r>
    <n v="226"/>
    <s v="MAGGIE Film"/>
    <s v="A TRUE STORY OF DOMESTIC VILOLENCE THAT SEEKS TO OFFER THE VIEWER OUTLEST OF SUPPORT."/>
    <n v="29000"/>
    <n v="250"/>
    <x v="2"/>
    <x v="1"/>
    <s v="GBP"/>
    <n v="1433064540"/>
    <n v="1428854344"/>
    <b v="0"/>
    <n v="2"/>
    <b v="0"/>
    <s v="film &amp; video/drama"/>
    <n v="0.8620689655172413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x v="227"/>
    <d v="2015-07-09T21:27:21"/>
  </r>
  <r>
    <n v="228"/>
    <s v="Facets of a Geek life"/>
    <s v="I am making a film from one one of my books called facets of a Geek life."/>
    <n v="8000"/>
    <n v="0"/>
    <x v="2"/>
    <x v="1"/>
    <s v="GBP"/>
    <n v="1433176105"/>
    <n v="1427992105"/>
    <b v="0"/>
    <n v="0"/>
    <b v="0"/>
    <s v="film &amp; video/drama"/>
    <n v="0"/>
    <n 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x v="236"/>
    <d v="2016-01-05T00:00:00"/>
  </r>
  <r>
    <n v="237"/>
    <s v="Making The Choice"/>
    <s v="Making The Choice is a christian short film series."/>
    <n v="15000"/>
    <n v="50"/>
    <x v="2"/>
    <x v="0"/>
    <s v="USD"/>
    <n v="1457445069"/>
    <n v="1452261069"/>
    <b v="0"/>
    <n v="1"/>
    <b v="0"/>
    <s v="film &amp; video/drama"/>
    <n v="0.33333333333333337"/>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
    <x v="0"/>
    <x v="4"/>
    <x v="260"/>
    <d v="2010-07-17T09:59:00"/>
  </r>
  <r>
    <n v="261"/>
    <s v="Empires: The Film"/>
    <s v="Empires explores the impact of networks on histories and philosophies of political thought."/>
    <n v="20000"/>
    <n v="21480"/>
    <x v="0"/>
    <x v="0"/>
    <s v="USD"/>
    <n v="1339080900"/>
    <n v="1334783704"/>
    <b v="1"/>
    <n v="220"/>
    <b v="1"/>
    <s v="film &amp; video/documentary"/>
    <n v="107.4"/>
    <n v="97"/>
    <x v="0"/>
    <x v="4"/>
    <x v="261"/>
    <d v="2012-06-07T14:55:00"/>
  </r>
  <r>
    <n v="262"/>
    <s v="The Last Cosmonaut"/>
    <s v="He can never die. He will live forever. He is the last cosmonaut, and this is his story."/>
    <n v="2500"/>
    <n v="6000"/>
    <x v="0"/>
    <x v="0"/>
    <s v="USD"/>
    <n v="1298699828"/>
    <n v="1294811828"/>
    <b v="1"/>
    <n v="145"/>
    <b v="1"/>
    <s v="film &amp; video/documentary"/>
    <n v="240"/>
    <n v="41"/>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
    <x v="0"/>
    <x v="4"/>
    <x v="282"/>
    <d v="2010-02-22T22:00:00"/>
  </r>
  <r>
    <n v="283"/>
    <s v="SOLE SURVIVOR"/>
    <s v="What is the impact of survivorship on the human condition?"/>
    <n v="18000"/>
    <n v="20569.05"/>
    <x v="0"/>
    <x v="0"/>
    <s v="USD"/>
    <n v="1306904340"/>
    <n v="1305219744"/>
    <b v="1"/>
    <n v="202"/>
    <b v="1"/>
    <s v="film &amp; video/documentary"/>
    <n v="114.27249999999999"/>
    <n v="101"/>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69"/>
    <n v="56"/>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
    <x v="0"/>
    <x v="4"/>
    <x v="306"/>
    <d v="2013-03-20T19:05:33"/>
  </r>
  <r>
    <n v="307"/>
    <s v="Grammar Revolution"/>
    <s v="Why is grammar important?"/>
    <n v="22000"/>
    <n v="24490"/>
    <x v="0"/>
    <x v="0"/>
    <s v="USD"/>
    <n v="1360276801"/>
    <n v="1357684801"/>
    <b v="1"/>
    <n v="576"/>
    <b v="1"/>
    <s v="film &amp; video/documentary"/>
    <n v="111.31818181818183"/>
    <n v="42"/>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
    <x v="0"/>
    <x v="4"/>
    <x v="371"/>
    <d v="2013-02-01T18:25:39"/>
  </r>
  <r>
    <n v="372"/>
    <s v="Wild Equus"/>
    <s v="A short documentary exploring the uses of 'Natural Horsemanship' across Europe"/>
    <n v="300"/>
    <n v="376"/>
    <x v="0"/>
    <x v="1"/>
    <s v="GBP"/>
    <n v="1459872000"/>
    <n v="1456408244"/>
    <b v="0"/>
    <n v="9"/>
    <b v="1"/>
    <s v="film &amp; video/documentary"/>
    <n v="125.33333333333334"/>
    <n v="41"/>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1"/>
    <n v="55"/>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x v="427"/>
    <d v="2015-10-22T18:59:00"/>
  </r>
  <r>
    <n v="428"/>
    <s v="Little Clay Bible - Zacchaeus"/>
    <s v="Fresh, fun, entertaining Bible stories on YouTube, stop-motion style."/>
    <n v="12000"/>
    <n v="676"/>
    <x v="2"/>
    <x v="0"/>
    <s v="USD"/>
    <n v="1402956000"/>
    <n v="1400523845"/>
    <b v="0"/>
    <n v="13"/>
    <b v="0"/>
    <s v="film &amp; video/animation"/>
    <n v="5.6333333333333329"/>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x v="439"/>
    <d v="2014-10-17T18:16:58"/>
  </r>
  <r>
    <n v="440"/>
    <s v="Consumed"/>
    <s v="A stop-motion animation made by a one girl team, with a camera, creativity, and a lot of determination."/>
    <n v="5000"/>
    <n v="5"/>
    <x v="2"/>
    <x v="0"/>
    <s v="USD"/>
    <n v="1458859153"/>
    <n v="1456270753"/>
    <b v="0"/>
    <n v="1"/>
    <b v="0"/>
    <s v="film &amp; video/animation"/>
    <n v="0.1"/>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x v="441"/>
    <d v="2013-11-02T19:03:16"/>
  </r>
  <r>
    <n v="442"/>
    <s v="The Paranormal Idiot"/>
    <s v="Doomsday is here"/>
    <n v="17000"/>
    <n v="6691"/>
    <x v="2"/>
    <x v="0"/>
    <s v="USD"/>
    <n v="1424380783"/>
    <n v="1421788783"/>
    <b v="0"/>
    <n v="17"/>
    <b v="0"/>
    <s v="film &amp; video/animation"/>
    <n v="39.358823529411765"/>
    <n v="393"/>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0.1"/>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x v="451"/>
    <d v="2014-01-25T17:09:51"/>
  </r>
  <r>
    <n v="452"/>
    <s v="Lost in the Shadows"/>
    <s v="A man must find his way out of the depths of the shadows by using the aid of a little girl."/>
    <n v="750"/>
    <n v="480"/>
    <x v="2"/>
    <x v="0"/>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6:22:07"/>
  </r>
  <r>
    <n v="460"/>
    <s v="Darwin's Kiss"/>
    <s v="An animated web series about biological evolution gone haywire."/>
    <n v="8500"/>
    <n v="25"/>
    <x v="2"/>
    <x v="0"/>
    <s v="USD"/>
    <n v="1401595200"/>
    <n v="1398862875"/>
    <b v="0"/>
    <n v="2"/>
    <b v="0"/>
    <s v="film &amp; video/animation"/>
    <n v="0.29411764705882354"/>
    <n v="12"/>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x v="464"/>
    <d v="2016-05-18T20:22:15"/>
  </r>
  <r>
    <n v="465"/>
    <s v="&quot;Amp&quot; A Story About a Robot"/>
    <s v="&quot;Amp&quot; is a short film about a robot with needs."/>
    <n v="512"/>
    <n v="138"/>
    <x v="2"/>
    <x v="0"/>
    <s v="USD"/>
    <n v="1403837574"/>
    <n v="1402455174"/>
    <b v="0"/>
    <n v="8"/>
    <b v="0"/>
    <s v="film &amp; video/animation"/>
    <n v="26.953125"/>
    <n v="17"/>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x v="468"/>
    <d v="2012-07-11T03:51:05"/>
  </r>
  <r>
    <n v="469"/>
    <s v="Dreamland PERSONALISED Animated Shorts Film"/>
    <s v="Create a personalised animation film using your child's name and photo."/>
    <n v="6000"/>
    <n v="0"/>
    <x v="2"/>
    <x v="1"/>
    <s v="GBP"/>
    <n v="1409960724"/>
    <n v="1404776724"/>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x v="475"/>
    <d v="2015-05-06T02:04:03"/>
  </r>
  <r>
    <n v="476"/>
    <s v="Sight Word Music Videos"/>
    <s v="Animated Music Videos that teach kids how to read."/>
    <n v="220000"/>
    <n v="4906.59"/>
    <x v="2"/>
    <x v="0"/>
    <s v="USD"/>
    <n v="1401767940"/>
    <n v="1398727441"/>
    <b v="0"/>
    <n v="124"/>
    <b v="0"/>
    <s v="film &amp; video/animation"/>
    <n v="2.230268181818182"/>
    <n v="39"/>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
    <x v="0"/>
    <x v="5"/>
    <x v="489"/>
    <d v="2012-01-05T11:33:00"/>
  </r>
  <r>
    <n v="490"/>
    <s v="PROJECT IS CANCELLED"/>
    <s v="Cancelled"/>
    <n v="1000"/>
    <n v="0"/>
    <x v="2"/>
    <x v="0"/>
    <s v="USD"/>
    <n v="1345677285"/>
    <n v="1343085285"/>
    <b v="0"/>
    <n v="0"/>
    <b v="0"/>
    <s v="film &amp; video/animation"/>
    <n v="0"/>
    <n 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x v="0"/>
    <x v="5"/>
    <x v="496"/>
    <d v="2014-02-10T22:21:14"/>
  </r>
  <r>
    <n v="497"/>
    <s v="Galaxy Probe Kids"/>
    <s v="live-action/animated series pilot."/>
    <n v="4480"/>
    <n v="30"/>
    <x v="2"/>
    <x v="0"/>
    <s v="USD"/>
    <n v="1419483600"/>
    <n v="1414889665"/>
    <b v="0"/>
    <n v="3"/>
    <b v="0"/>
    <s v="film &amp; video/animation"/>
    <n v="0.6696428571428571"/>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
    <x v="0"/>
    <x v="5"/>
    <x v="515"/>
    <d v="2015-12-29T11:46:41"/>
  </r>
  <r>
    <n v="516"/>
    <s v="Shipmates"/>
    <s v="A big brother style comedy animation series starring famous seafarers"/>
    <n v="5000"/>
    <n v="0"/>
    <x v="2"/>
    <x v="1"/>
    <s v="GBP"/>
    <n v="1432752080"/>
    <n v="1427568080"/>
    <b v="0"/>
    <n v="0"/>
    <b v="0"/>
    <s v="film &amp; video/animation"/>
    <n v="0"/>
    <n 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
    <x v="1"/>
    <x v="6"/>
    <x v="521"/>
    <d v="2016-11-01T04:59:00"/>
  </r>
  <r>
    <n v="522"/>
    <s v="COMPASS PLAYERS"/>
    <s v="*** TO MAKE DONATIONS IN THE FUTURE                                   GO TO OUR WEBSITE: www.compassplayers.com ***"/>
    <n v="3000"/>
    <n v="3440"/>
    <x v="0"/>
    <x v="0"/>
    <s v="USD"/>
    <n v="1458518325"/>
    <n v="1456793925"/>
    <b v="0"/>
    <n v="31"/>
    <b v="1"/>
    <s v="theater/plays"/>
    <n v="114.66666666666667"/>
    <n v="110"/>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
    <x v="1"/>
    <x v="6"/>
    <x v="527"/>
    <d v="2017-02-17T16:05:00"/>
  </r>
  <r>
    <n v="528"/>
    <s v="Devastated No Matter What"/>
    <s v="A Festival Backed Production of a Full-Length Play."/>
    <n v="1150"/>
    <n v="1330"/>
    <x v="0"/>
    <x v="0"/>
    <s v="USD"/>
    <n v="1434921600"/>
    <n v="1433109907"/>
    <b v="0"/>
    <n v="30"/>
    <b v="1"/>
    <s v="theater/plays"/>
    <n v="115.65217391304347"/>
    <n v="44"/>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9:36:46"/>
  </r>
  <r>
    <n v="541"/>
    <s v="Deviations"/>
    <s v="A website dedicated to local Kink Communities; to find others with matching interests and bring them together."/>
    <n v="4500"/>
    <n v="25"/>
    <x v="2"/>
    <x v="0"/>
    <s v="USD"/>
    <n v="1446080834"/>
    <n v="1443488834"/>
    <b v="0"/>
    <n v="1"/>
    <b v="0"/>
    <s v="technology/web"/>
    <n v="0.55555555555555558"/>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x v="555"/>
    <d v="2016-06-12T08:29:03"/>
  </r>
  <r>
    <n v="556"/>
    <s v="Braille Academy"/>
    <s v="An educational platform for learning Unified English Braille Code"/>
    <n v="8000"/>
    <n v="200"/>
    <x v="2"/>
    <x v="0"/>
    <s v="USD"/>
    <n v="1452112717"/>
    <n v="1449520717"/>
    <b v="0"/>
    <n v="1"/>
    <b v="0"/>
    <s v="technology/web"/>
    <n v="2.5"/>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r>
  <r>
    <n v="569"/>
    <s v="Mioti"/>
    <s v="Mioti is an indie game marketplace that doubles as a community for developers to join networks and discuss projects."/>
    <n v="2500"/>
    <n v="20"/>
    <x v="2"/>
    <x v="5"/>
    <s v="CAD"/>
    <n v="1451679612"/>
    <n v="1449087612"/>
    <b v="0"/>
    <n v="1"/>
    <b v="0"/>
    <s v="technology/web"/>
    <n v="0.8"/>
    <n v="20"/>
    <x v="2"/>
    <x v="7"/>
    <x v="569"/>
    <d v="2016-01-01T20:20:12"/>
  </r>
  <r>
    <n v="570"/>
    <s v="Relaunching in May"/>
    <s v="Humans have AM/FM/Satellite radio, kids have radio Disney, pets have DogCatRadio."/>
    <n v="85000"/>
    <n v="142"/>
    <x v="2"/>
    <x v="0"/>
    <s v="USD"/>
    <n v="1455822569"/>
    <n v="1453230569"/>
    <b v="0"/>
    <n v="1"/>
    <b v="0"/>
    <s v="technology/web"/>
    <n v="0.16705882352941176"/>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
    <x v="2"/>
    <x v="7"/>
    <x v="575"/>
    <d v="2015-06-13T16:37:23"/>
  </r>
  <r>
    <n v="576"/>
    <s v="Uthtopia"/>
    <s v="UthTopia Is a social media organization that believes in positive online usage, youth mentorship, and youth empowerment."/>
    <n v="80000"/>
    <n v="1"/>
    <x v="2"/>
    <x v="0"/>
    <s v="USD"/>
    <n v="1427537952"/>
    <n v="1422357552"/>
    <b v="0"/>
    <n v="1"/>
    <b v="0"/>
    <s v="technology/web"/>
    <n v="1.25E-3"/>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x v="2"/>
    <x v="7"/>
    <x v="577"/>
    <d v="2016-05-20T14:08:22"/>
  </r>
  <r>
    <n v="578"/>
    <s v="weBuy Crowdsourced Shopping"/>
    <s v="weBuy trade built on technology and Crowd Sourced Power"/>
    <n v="125000"/>
    <n v="14"/>
    <x v="2"/>
    <x v="1"/>
    <s v="GBP"/>
    <n v="1441633993"/>
    <n v="1439560393"/>
    <b v="0"/>
    <n v="7"/>
    <b v="0"/>
    <s v="technology/web"/>
    <n v="1.12E-2"/>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3"/>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x v="582"/>
    <d v="2015-03-15T18:00:00"/>
  </r>
  <r>
    <n v="583"/>
    <s v="HackersArchive.com"/>
    <s v="HackersArchive.com will help rid the web of viruses and scams found everywhere else you look!"/>
    <n v="9000"/>
    <n v="1"/>
    <x v="2"/>
    <x v="0"/>
    <s v="USD"/>
    <n v="1426800687"/>
    <n v="1424212287"/>
    <b v="0"/>
    <n v="1"/>
    <b v="0"/>
    <s v="technology/web"/>
    <n v="1.1111111111111112E-2"/>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6:11:56"/>
  </r>
  <r>
    <n v="585"/>
    <s v="Link Card"/>
    <s v="SAVE UP TO 40% WHEN YOU SPEND!_x000a__x000a_PRE-ORDER YOUR LINK CARD TODAY"/>
    <n v="9000"/>
    <n v="0"/>
    <x v="2"/>
    <x v="1"/>
    <s v="GBP"/>
    <n v="1448928000"/>
    <n v="1444123377"/>
    <b v="0"/>
    <n v="0"/>
    <b v="0"/>
    <s v="technology/web"/>
    <n v="0"/>
    <n v="0"/>
    <x v="2"/>
    <x v="7"/>
    <x v="585"/>
    <d v="2015-12-01T00:00:00"/>
  </r>
  <r>
    <n v="586"/>
    <s v="Employ College 2K"/>
    <s v="Employ College is a movement for companies to hire college graduates from their respected institutions."/>
    <n v="10000"/>
    <n v="56"/>
    <x v="2"/>
    <x v="0"/>
    <s v="USD"/>
    <n v="1424032207"/>
    <n v="1421440207"/>
    <b v="0"/>
    <n v="4"/>
    <b v="0"/>
    <s v="technology/web"/>
    <n v="0.55999999999999994"/>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
    <x v="2"/>
    <x v="7"/>
    <x v="588"/>
    <d v="2016-11-17T19:28:06"/>
  </r>
  <r>
    <n v="589"/>
    <s v="Get Neighborly"/>
    <s v="Services closer than you think..."/>
    <n v="7500"/>
    <n v="1"/>
    <x v="2"/>
    <x v="0"/>
    <s v="USD"/>
    <n v="1436366699"/>
    <n v="1435070699"/>
    <b v="0"/>
    <n v="1"/>
    <b v="0"/>
    <s v="technology/web"/>
    <n v="1.3333333333333334E-2"/>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x v="593"/>
    <d v="2015-04-06T15:15:45"/>
  </r>
  <r>
    <n v="594"/>
    <s v="Unleashed Fitness"/>
    <s v="Creating a fitness site that will change the fitness game forever!"/>
    <n v="25000"/>
    <n v="26"/>
    <x v="2"/>
    <x v="0"/>
    <s v="USD"/>
    <n v="1460832206"/>
    <n v="1458240206"/>
    <b v="0"/>
    <n v="2"/>
    <b v="0"/>
    <s v="technology/web"/>
    <n v="0.104"/>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
    <x v="2"/>
    <x v="7"/>
    <x v="595"/>
    <d v="2015-05-04T01:40:38"/>
  </r>
  <r>
    <n v="596"/>
    <s v="DigitaliBook free library"/>
    <s v="We present digitaibook,com site which can become a free electronic library with your help,"/>
    <n v="20000"/>
    <n v="6"/>
    <x v="2"/>
    <x v="0"/>
    <s v="USD"/>
    <n v="1478122292"/>
    <n v="1475530292"/>
    <b v="0"/>
    <n v="2"/>
    <b v="0"/>
    <s v="technology/web"/>
    <n v="0.03"/>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x v="597"/>
    <d v="2016-07-31T16:00:00"/>
  </r>
  <r>
    <n v="598"/>
    <s v="Goals not creeds"/>
    <s v="This is a project to create a crowd-funding site for Urantia Book readers worldwide."/>
    <n v="2500"/>
    <n v="850"/>
    <x v="2"/>
    <x v="0"/>
    <s v="USD"/>
    <n v="1417737781"/>
    <n v="1415145781"/>
    <b v="0"/>
    <n v="7"/>
    <b v="0"/>
    <s v="technology/web"/>
    <n v="34"/>
    <n v="121"/>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
    <x v="2"/>
    <x v="7"/>
    <x v="599"/>
    <d v="2015-03-08T15:16:00"/>
  </r>
  <r>
    <n v="600"/>
    <s v="Anaheim California here we come but we need your help."/>
    <s v="Science Technology Engineering and Math + youth = a brighter tomorrow."/>
    <n v="5000"/>
    <n v="100"/>
    <x v="1"/>
    <x v="0"/>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x v="604"/>
    <d v="2014-08-28T00:50:56"/>
  </r>
  <r>
    <n v="605"/>
    <s v="Teach Your Parents iPad (Canceled)"/>
    <s v="An iPad support care package for your parents / seniors."/>
    <n v="5000"/>
    <n v="131"/>
    <x v="1"/>
    <x v="0"/>
    <s v="USD"/>
    <n v="1440318908"/>
    <n v="1436430908"/>
    <b v="0"/>
    <n v="8"/>
    <b v="0"/>
    <s v="technology/web"/>
    <n v="2.62"/>
    <n v="16"/>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n 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x v="611"/>
    <d v="2016-01-19T13:27:17"/>
  </r>
  <r>
    <n v="612"/>
    <s v="Web Streaming 2.0 (Canceled)"/>
    <s v="A Fast and Reliable new Web platform to stream videos from Internet"/>
    <n v="10000"/>
    <n v="0"/>
    <x v="1"/>
    <x v="13"/>
    <s v="EUR"/>
    <n v="1472777146"/>
    <n v="1470185146"/>
    <b v="0"/>
    <n v="0"/>
    <b v="0"/>
    <s v="technology/web"/>
    <n v="0"/>
    <n 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x v="618"/>
    <d v="2015-12-09T19:26:43"/>
  </r>
  <r>
    <n v="619"/>
    <s v="Big Data (Canceled)"/>
    <s v="Big Data Sets for researchers interested in improving the quality of life."/>
    <n v="2500000"/>
    <n v="1"/>
    <x v="1"/>
    <x v="0"/>
    <s v="USD"/>
    <n v="1416933390"/>
    <n v="1411745790"/>
    <b v="0"/>
    <n v="1"/>
    <b v="0"/>
    <s v="technology/web"/>
    <n v="3.9999999999999996E-5"/>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
    <x v="2"/>
    <x v="7"/>
    <x v="633"/>
    <d v="2016-06-17T23:00:00"/>
  </r>
  <r>
    <n v="634"/>
    <s v="pitchtograndma (Canceled)"/>
    <s v="We help companies to explain what they do in simple, grandma-would-understand terms."/>
    <n v="5000"/>
    <n v="1"/>
    <x v="1"/>
    <x v="0"/>
    <s v="USD"/>
    <n v="1424989029"/>
    <n v="1422397029"/>
    <b v="0"/>
    <n v="1"/>
    <b v="0"/>
    <s v="technology/web"/>
    <n v="0.02"/>
    <n v="1"/>
    <x v="2"/>
    <x v="7"/>
    <x v="634"/>
    <d v="2015-02-26T22:17:09"/>
  </r>
  <r>
    <n v="635"/>
    <s v="Pleero, A Technology Team Building Website (Canceled)"/>
    <s v="Network used for building technology development teams."/>
    <n v="25000"/>
    <n v="2"/>
    <x v="1"/>
    <x v="0"/>
    <s v="USD"/>
    <n v="1428804762"/>
    <n v="1426212762"/>
    <b v="0"/>
    <n v="1"/>
    <b v="0"/>
    <s v="technology/web"/>
    <n v="8.0000000000000002E-3"/>
    <n v="2"/>
    <x v="2"/>
    <x v="7"/>
    <x v="635"/>
    <d v="2015-04-12T02:12:42"/>
  </r>
  <r>
    <n v="636"/>
    <s v="Keto Advice (Canceled)"/>
    <s v="With no central location for keto knowledge, keto advice will be a community run knowledge base."/>
    <n v="2000"/>
    <n v="4"/>
    <x v="1"/>
    <x v="1"/>
    <s v="GBP"/>
    <n v="1433587620"/>
    <n v="1430996150"/>
    <b v="0"/>
    <n v="1"/>
    <b v="0"/>
    <s v="technology/web"/>
    <n v="0.2"/>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x v="637"/>
    <d v="2017-02-25T23:04:00"/>
  </r>
  <r>
    <n v="638"/>
    <s v="W (Canceled)"/>
    <s v="O0"/>
    <n v="200000"/>
    <n v="18"/>
    <x v="1"/>
    <x v="12"/>
    <s v="EUR"/>
    <n v="1490447662"/>
    <n v="1485267262"/>
    <b v="0"/>
    <n v="6"/>
    <b v="0"/>
    <s v="technology/web"/>
    <n v="9.0000000000000011E-3"/>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1E-5"/>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
    <x v="2"/>
    <x v="8"/>
    <x v="644"/>
    <d v="2014-10-29T01:00:00"/>
  </r>
  <r>
    <n v="645"/>
    <s v="Carbon Fiber Collar Stays"/>
    <s v="Ever wanted to own something made out of carbon fiber? Now you can!"/>
    <n v="2000"/>
    <n v="5574"/>
    <x v="0"/>
    <x v="0"/>
    <s v="USD"/>
    <n v="1470962274"/>
    <n v="1468370274"/>
    <b v="0"/>
    <n v="237"/>
    <b v="1"/>
    <s v="technology/wearables"/>
    <n v="278.7"/>
    <n v="2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
    <x v="2"/>
    <x v="8"/>
    <x v="658"/>
    <d v="2015-07-26T18:00:00"/>
  </r>
  <r>
    <n v="659"/>
    <s v="Lulu Watch Designs - Apple Watch"/>
    <s v="Sync up your lifestyle"/>
    <n v="3000"/>
    <n v="3017"/>
    <x v="0"/>
    <x v="0"/>
    <s v="USD"/>
    <n v="1440339295"/>
    <n v="1437747295"/>
    <b v="0"/>
    <n v="21"/>
    <b v="1"/>
    <s v="technology/wearables"/>
    <n v="100.56666666666668"/>
    <n v="143"/>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0.95"/>
    <n v="10"/>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
    <x v="2"/>
    <x v="8"/>
    <x v="683"/>
    <d v="2016-10-31T21:36:04"/>
  </r>
  <r>
    <n v="684"/>
    <s v="Arcus Motion Analyzer | The Versatile Smart Ring"/>
    <s v="Arcus gives your fingers super powers."/>
    <n v="320000"/>
    <n v="23948"/>
    <x v="2"/>
    <x v="0"/>
    <s v="USD"/>
    <n v="1406257200"/>
    <n v="1403176891"/>
    <b v="0"/>
    <n v="135"/>
    <b v="0"/>
    <s v="technology/wearables"/>
    <n v="7.4837500000000006"/>
    <n v="177"/>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
    <x v="2"/>
    <x v="8"/>
    <x v="689"/>
    <d v="2016-12-08T04:59:00"/>
  </r>
  <r>
    <n v="690"/>
    <s v="BLOXSHIELD"/>
    <s v="A radiation shield for your fitness tracker, smartwatch or other wearable smart device"/>
    <n v="20000"/>
    <n v="2468"/>
    <x v="2"/>
    <x v="0"/>
    <s v="USD"/>
    <n v="1473400800"/>
    <n v="1469718841"/>
    <b v="0"/>
    <n v="34"/>
    <b v="0"/>
    <s v="technology/wearables"/>
    <n v="12.34"/>
    <n v="7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
    <x v="2"/>
    <x v="8"/>
    <x v="695"/>
    <d v="2014-10-31T12:30:20"/>
  </r>
  <r>
    <n v="696"/>
    <s v="trustee"/>
    <s v="Show your fidelity by wearing the Trustee rings! Show where you are (at)!"/>
    <n v="175000"/>
    <n v="1"/>
    <x v="2"/>
    <x v="9"/>
    <s v="EUR"/>
    <n v="1406326502"/>
    <n v="1403734502"/>
    <b v="0"/>
    <n v="1"/>
    <b v="0"/>
    <s v="technology/wearables"/>
    <n v="5.7142857142857147E-4"/>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
    <x v="2"/>
    <x v="8"/>
    <x v="704"/>
    <d v="2017-02-20T04:37:48"/>
  </r>
  <r>
    <n v="705"/>
    <s v="SomnoScope"/>
    <s v="The closest thing ever to the Holy Grail of wearables technology"/>
    <n v="100000"/>
    <n v="977"/>
    <x v="2"/>
    <x v="9"/>
    <s v="EUR"/>
    <n v="1484999278"/>
    <n v="1482407278"/>
    <b v="0"/>
    <n v="5"/>
    <b v="0"/>
    <s v="technology/wearables"/>
    <n v="0.97699999999999987"/>
    <n v="195"/>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
    <x v="2"/>
    <x v="8"/>
    <x v="708"/>
    <d v="2014-09-13T13:56:40"/>
  </r>
  <r>
    <n v="709"/>
    <s v="lumiglove"/>
    <s v="A &quot;handheld&quot; light, which eases the way you illuminate objects and/or paths."/>
    <n v="15000"/>
    <n v="61"/>
    <x v="2"/>
    <x v="0"/>
    <s v="USD"/>
    <n v="1417741159"/>
    <n v="1415149159"/>
    <b v="0"/>
    <n v="2"/>
    <b v="0"/>
    <s v="technology/wearables"/>
    <n v="0.40666666666666662"/>
    <n v="30"/>
    <x v="2"/>
    <x v="8"/>
    <x v="709"/>
    <d v="2014-12-05T00:59:19"/>
  </r>
  <r>
    <n v="710"/>
    <s v="Hate York Shirt 2.0"/>
    <s v="Shirts, so technologically advanced, they connect mentally to their audience upon sight."/>
    <n v="1200"/>
    <n v="0"/>
    <x v="2"/>
    <x v="5"/>
    <s v="CAD"/>
    <n v="1408495440"/>
    <n v="1405640302"/>
    <b v="0"/>
    <n v="0"/>
    <b v="0"/>
    <s v="technology/wearables"/>
    <n v="0"/>
    <n 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
    <x v="2"/>
    <x v="8"/>
    <x v="716"/>
    <d v="2014-12-01T00:00:00"/>
  </r>
  <r>
    <n v="717"/>
    <s v="cool air belt"/>
    <s v="Cool air flowing under clothing keeps you cool."/>
    <n v="100000"/>
    <n v="305"/>
    <x v="2"/>
    <x v="0"/>
    <s v="USD"/>
    <n v="1409949002"/>
    <n v="1407357002"/>
    <b v="0"/>
    <n v="4"/>
    <b v="0"/>
    <s v="technology/wearables"/>
    <n v="0.30499999999999999"/>
    <n v="76"/>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
    <x v="3"/>
    <x v="9"/>
    <x v="729"/>
    <d v="2012-09-19T04:27:41"/>
  </r>
  <r>
    <n v="730"/>
    <s v="Encyclopedia of Surfing"/>
    <s v="A Massive but Cheerful Online Digital Archive of Surfing"/>
    <n v="20000"/>
    <n v="26438"/>
    <x v="0"/>
    <x v="0"/>
    <s v="USD"/>
    <n v="1323280391"/>
    <n v="1320688391"/>
    <b v="0"/>
    <n v="265"/>
    <b v="1"/>
    <s v="publishing/nonfiction"/>
    <n v="132.19"/>
    <n v="99"/>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
    <x v="3"/>
    <x v="9"/>
    <x v="733"/>
    <d v="2013-12-20T10:04:52"/>
  </r>
  <r>
    <n v="734"/>
    <s v="Sideswiped"/>
    <s v="Sideswiped is my story of growing in and trusting God through the mess and mysteries of life."/>
    <n v="8500"/>
    <n v="10670"/>
    <x v="0"/>
    <x v="5"/>
    <s v="CAD"/>
    <n v="1431147600"/>
    <n v="1428465420"/>
    <b v="0"/>
    <n v="57"/>
    <b v="1"/>
    <s v="publishing/nonfiction"/>
    <n v="125.52941176470588"/>
    <n v="187"/>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
    <x v="3"/>
    <x v="9"/>
    <x v="740"/>
    <d v="2015-06-21T03:31:22"/>
  </r>
  <r>
    <n v="741"/>
    <s v="reVILNA: the vilna ghetto project"/>
    <s v="A revolutionary digital mapping project of the Vilna Ghetto"/>
    <n v="13000"/>
    <n v="13293.8"/>
    <x v="0"/>
    <x v="0"/>
    <s v="USD"/>
    <n v="1370964806"/>
    <n v="1367940806"/>
    <b v="0"/>
    <n v="94"/>
    <b v="1"/>
    <s v="publishing/nonfiction"/>
    <n v="102.25999999999999"/>
    <n v="141"/>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
    <x v="3"/>
    <x v="9"/>
    <x v="745"/>
    <d v="2013-05-03T13:44:05"/>
  </r>
  <r>
    <n v="746"/>
    <s v="Attention: People With Body Parts"/>
    <s v="This is a book of letters. Letters to our body parts."/>
    <n v="2987"/>
    <n v="3318"/>
    <x v="0"/>
    <x v="0"/>
    <s v="USD"/>
    <n v="1348372740"/>
    <n v="1346806909"/>
    <b v="0"/>
    <n v="97"/>
    <b v="1"/>
    <s v="publishing/nonfiction"/>
    <n v="111.08135252761969"/>
    <n v="34"/>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x v="757"/>
    <d v="2012-12-06T01:18:34"/>
  </r>
  <r>
    <n v="758"/>
    <s v="Publish Waiting On Humanity"/>
    <s v="I am publishing my book, Waiting on Humanity and need some finishing funds to do so."/>
    <n v="2500"/>
    <n v="2550"/>
    <x v="0"/>
    <x v="0"/>
    <s v="USD"/>
    <n v="1286568268"/>
    <n v="1283976268"/>
    <b v="0"/>
    <n v="19"/>
    <b v="1"/>
    <s v="publishing/nonfiction"/>
    <n v="102"/>
    <n v="134"/>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
    <n v="39"/>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10:43:28"/>
  </r>
  <r>
    <n v="764"/>
    <s v="[JOE]KES"/>
    <s v="[JOE]KES is a book full of over 200 original, sometimes funny, pun-ish Joekes. If you hate the book, use it as a coster!"/>
    <n v="5000"/>
    <n v="0"/>
    <x v="2"/>
    <x v="0"/>
    <s v="USD"/>
    <n v="1441858161"/>
    <n v="1439266161"/>
    <b v="0"/>
    <n v="0"/>
    <b v="0"/>
    <s v="publishing/fiction"/>
    <n v="0"/>
    <n 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
    <x v="4"/>
    <x v="11"/>
    <x v="791"/>
    <d v="2013-11-13T05:59:00"/>
  </r>
  <r>
    <n v="792"/>
    <s v="&quot;Believable Lies&quot; - The Album"/>
    <s v="Rock n' Roll about the intersection of lies and belief: the Believable Lie."/>
    <n v="2500"/>
    <n v="2511.11"/>
    <x v="0"/>
    <x v="0"/>
    <s v="USD"/>
    <n v="1383861483"/>
    <n v="1381265883"/>
    <b v="0"/>
    <n v="60"/>
    <b v="1"/>
    <s v="music/rock"/>
    <n v="100.44440000000002"/>
    <n v="41"/>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5"/>
    <n v="40"/>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x v="805"/>
    <d v="2011-07-16T23:00:00"/>
  </r>
  <r>
    <n v="806"/>
    <s v="Golden Animals NEW Album!"/>
    <s v="Help Golden Animals finish their NEW Album!"/>
    <n v="8000"/>
    <n v="8355"/>
    <x v="0"/>
    <x v="0"/>
    <s v="USD"/>
    <n v="1315413339"/>
    <n v="1312821339"/>
    <b v="0"/>
    <n v="71"/>
    <b v="1"/>
    <s v="music/rock"/>
    <n v="104.4375"/>
    <n v="117"/>
    <x v="4"/>
    <x v="11"/>
    <x v="806"/>
    <d v="2011-09-07T16:35:39"/>
  </r>
  <r>
    <n v="807"/>
    <s v="Sic Vita - New EP Release - 2017"/>
    <s v="Join the Sic Vita family and lend a hand as we create a new album!"/>
    <n v="4000"/>
    <n v="4205"/>
    <x v="0"/>
    <x v="0"/>
    <s v="USD"/>
    <n v="1488333600"/>
    <n v="1485270311"/>
    <b v="0"/>
    <n v="57"/>
    <b v="1"/>
    <s v="music/rock"/>
    <n v="105.125"/>
    <n v="73"/>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
    <x v="4"/>
    <x v="11"/>
    <x v="808"/>
    <d v="2014-12-22T04:59:00"/>
  </r>
  <r>
    <n v="809"/>
    <s v="Peter's New Album!!"/>
    <s v="Acknowledged songwriter looking to record album of new songs to secure a Publishing Contract"/>
    <n v="4000"/>
    <n v="4151"/>
    <x v="0"/>
    <x v="0"/>
    <s v="USD"/>
    <n v="1390161630"/>
    <n v="1387569630"/>
    <b v="0"/>
    <n v="52"/>
    <b v="1"/>
    <s v="music/rock"/>
    <n v="103.77499999999999"/>
    <n v="79"/>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x v="810"/>
    <d v="2012-09-01T01:21:02"/>
  </r>
  <r>
    <n v="811"/>
    <s v="Love Water Tour"/>
    <s v="We need your financial support to cover the tour costs!  (Sound, lights, travel, stage design)"/>
    <n v="1000"/>
    <n v="1040"/>
    <x v="0"/>
    <x v="0"/>
    <s v="USD"/>
    <n v="1373475120"/>
    <n v="1371569202"/>
    <b v="0"/>
    <n v="12"/>
    <b v="1"/>
    <s v="music/rock"/>
    <n v="104"/>
    <n v="86"/>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
    <x v="4"/>
    <x v="11"/>
    <x v="812"/>
    <d v="2013-03-01T13:58:00"/>
  </r>
  <r>
    <n v="813"/>
    <s v="Rules of Civility and Decent Behavior"/>
    <s v="A pre order campaign to fund the pressing of our second full length vinyl LP"/>
    <n v="1500"/>
    <n v="2399.94"/>
    <x v="0"/>
    <x v="0"/>
    <s v="USD"/>
    <n v="1342825365"/>
    <n v="1340233365"/>
    <b v="0"/>
    <n v="96"/>
    <b v="1"/>
    <s v="music/rock"/>
    <n v="159.99600000000001"/>
    <n v="24"/>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
    <x v="4"/>
    <x v="11"/>
    <x v="814"/>
    <d v="2011-05-31T18:04:00"/>
  </r>
  <r>
    <n v="815"/>
    <s v="Some Late Help for The Early Reset"/>
    <s v="Be a part of helping The Early Reset finish their new 7 song EP."/>
    <n v="4000"/>
    <n v="4280"/>
    <x v="0"/>
    <x v="0"/>
    <s v="USD"/>
    <n v="1414879303"/>
    <n v="1412287303"/>
    <b v="0"/>
    <n v="43"/>
    <b v="1"/>
    <s v="music/rock"/>
    <n v="107"/>
    <n v="9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
    <x v="4"/>
    <x v="11"/>
    <x v="818"/>
    <d v="2012-08-07T17:01:00"/>
  </r>
  <r>
    <n v="819"/>
    <s v="Winter Tour"/>
    <s v="We are touring the Southeast in support of our new EP"/>
    <n v="400"/>
    <n v="435"/>
    <x v="0"/>
    <x v="0"/>
    <s v="USD"/>
    <n v="1387601040"/>
    <n v="1386806254"/>
    <b v="0"/>
    <n v="14"/>
    <b v="1"/>
    <s v="music/rock"/>
    <n v="108.74999999999999"/>
    <n v="31"/>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
    <x v="4"/>
    <x v="11"/>
    <x v="822"/>
    <d v="2012-10-05T22:44:10"/>
  </r>
  <r>
    <n v="823"/>
    <s v="Debut Album"/>
    <s v="Eyes For Fire is finally ready to release their Debut Album but we need YOU to help us put the final touches on it."/>
    <n v="800"/>
    <n v="1436"/>
    <x v="0"/>
    <x v="0"/>
    <s v="USD"/>
    <n v="1427062852"/>
    <n v="1424474452"/>
    <b v="0"/>
    <n v="33"/>
    <b v="1"/>
    <s v="music/rock"/>
    <n v="179.5"/>
    <n v="43"/>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
    <x v="4"/>
    <x v="11"/>
    <x v="824"/>
    <d v="2010-04-18T06:59:00"/>
  </r>
  <r>
    <n v="825"/>
    <s v="KILL FREEMAN"/>
    <s v="Kickstarting Kill Freeman independently. Help fund the New Record, Video and Live Shows."/>
    <n v="12500"/>
    <n v="12554"/>
    <x v="0"/>
    <x v="0"/>
    <s v="USD"/>
    <n v="1351495284"/>
    <n v="1349335284"/>
    <b v="0"/>
    <n v="99"/>
    <b v="1"/>
    <s v="music/rock"/>
    <n v="100.43200000000002"/>
    <n v="126"/>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
    <x v="4"/>
    <x v="11"/>
    <x v="830"/>
    <d v="2013-03-22T11:37:05"/>
  </r>
  <r>
    <n v="831"/>
    <s v="Let The 7Horse Run!"/>
    <s v="7Horse is a new band with a self-funded album and a show they want to rock in your town!"/>
    <n v="1500"/>
    <n v="3500"/>
    <x v="0"/>
    <x v="0"/>
    <s v="USD"/>
    <n v="1335540694"/>
    <n v="1332948694"/>
    <b v="0"/>
    <n v="20"/>
    <b v="1"/>
    <s v="music/rock"/>
    <n v="233.33333333333334"/>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
    <x v="4"/>
    <x v="11"/>
    <x v="832"/>
    <d v="2012-01-21T08:13:00"/>
  </r>
  <r>
    <n v="833"/>
    <s v="Ragman Rolls"/>
    <s v="This is an American rock album."/>
    <n v="6000"/>
    <n v="6100"/>
    <x v="0"/>
    <x v="0"/>
    <s v="USD"/>
    <n v="1397941475"/>
    <n v="1395349475"/>
    <b v="0"/>
    <n v="41"/>
    <b v="1"/>
    <s v="music/rock"/>
    <n v="101.66666666666666"/>
    <n v="148"/>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
    <x v="4"/>
    <x v="11"/>
    <x v="835"/>
    <d v="2012-05-19T03:00:00"/>
  </r>
  <r>
    <n v="836"/>
    <s v="DESMADRE Full Album + Press Kit"/>
    <s v="An album you can bring home to mom."/>
    <n v="5000"/>
    <n v="5046.5200000000004"/>
    <x v="0"/>
    <x v="0"/>
    <s v="USD"/>
    <n v="1381108918"/>
    <n v="1378516918"/>
    <b v="0"/>
    <n v="46"/>
    <b v="1"/>
    <s v="music/rock"/>
    <n v="100.93039999999999"/>
    <n v="109"/>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
    <x v="4"/>
    <x v="12"/>
    <x v="846"/>
    <d v="2014-03-10T14:00:00"/>
  </r>
  <r>
    <n v="847"/>
    <s v="CENTROPYMUSIC"/>
    <s v="MUSIC WITH MEANING!  MUSIC THAT MATTERS!!!"/>
    <n v="10"/>
    <n v="10"/>
    <x v="0"/>
    <x v="0"/>
    <s v="USD"/>
    <n v="1436555376"/>
    <n v="1433963376"/>
    <b v="0"/>
    <n v="1"/>
    <b v="1"/>
    <s v="music/metal"/>
    <n v="100"/>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00"/>
    <n v="18"/>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
    <x v="4"/>
    <x v="12"/>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
    <x v="4"/>
    <x v="12"/>
    <x v="856"/>
    <d v="2016-10-25T19:00:00"/>
  </r>
  <r>
    <n v="857"/>
    <s v="A Reason To Breathe - DEBUT ALBUM"/>
    <s v="Modern Post-Hardcore/Electro music (Hardstyle, EDM, Trap, Dubstep, Dembow, House)."/>
    <n v="1200"/>
    <n v="1200"/>
    <x v="0"/>
    <x v="3"/>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5"/>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
    <x v="4"/>
    <x v="13"/>
    <x v="865"/>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
    <x v="4"/>
    <x v="13"/>
    <x v="872"/>
    <d v="2011-03-10T19:48:47"/>
  </r>
  <r>
    <n v="873"/>
    <s v="The Dreamer-An Original Jazz CD"/>
    <s v="Fall in love with &quot;The Dreamer&quot;, new original music from trumpeter Freddie Dunn!"/>
    <n v="3500"/>
    <n v="45"/>
    <x v="2"/>
    <x v="0"/>
    <s v="USD"/>
    <n v="1352610040"/>
    <n v="1349150440"/>
    <b v="0"/>
    <n v="5"/>
    <b v="0"/>
    <s v="music/jazz"/>
    <n v="1.2857142857142856"/>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x v="875"/>
    <d v="2015-09-21T17:22:11"/>
  </r>
  <r>
    <n v="876"/>
    <s v="Sound Of Dobells"/>
    <s v="What was the greatest record shop ever?  DOBELLS!"/>
    <n v="3152"/>
    <n v="1286"/>
    <x v="2"/>
    <x v="1"/>
    <s v="GBP"/>
    <n v="1359978927"/>
    <n v="1357127727"/>
    <b v="0"/>
    <n v="45"/>
    <b v="0"/>
    <s v="music/jazz"/>
    <n v="40.799492385786799"/>
    <n v="28"/>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x v="898"/>
    <d v="2012-01-15T18:11:50"/>
  </r>
  <r>
    <n v="899"/>
    <s v="Lets get 48/14 pressed!!!"/>
    <s v="Lets get 48/14 pressed and in your cd players,ipods,blogs, and facebook status'. Lets get it everywhere!"/>
    <n v="750"/>
    <n v="280"/>
    <x v="2"/>
    <x v="0"/>
    <s v="USD"/>
    <n v="1306549362"/>
    <n v="1302661362"/>
    <b v="0"/>
    <n v="8"/>
    <b v="0"/>
    <s v="music/indie rock"/>
    <n v="37.333333333333336"/>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0.42"/>
    <n v="10"/>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0.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
    <n v="32"/>
    <x v="4"/>
    <x v="13"/>
    <x v="905"/>
    <d v="2011-01-24T05:45:26"/>
  </r>
  <r>
    <n v="906"/>
    <s v="24th Music Presents Channeling Motown (Live)"/>
    <s v="The DMV's most respected saxophonist pay tribute to Motown."/>
    <n v="15000"/>
    <n v="0"/>
    <x v="2"/>
    <x v="0"/>
    <s v="USD"/>
    <n v="1394681590"/>
    <n v="1392093190"/>
    <b v="0"/>
    <n v="0"/>
    <b v="0"/>
    <s v="music/jazz"/>
    <n v="0"/>
    <n v="0"/>
    <x v="4"/>
    <x v="13"/>
    <x v="906"/>
    <d v="2014-03-13T03:33:10"/>
  </r>
  <r>
    <n v="907"/>
    <s v="Greg Chambers Saxophone CD"/>
    <s v="Greg Chambers' self-titled CD needs support for post production, replication, and promotion."/>
    <n v="2900"/>
    <n v="0"/>
    <x v="2"/>
    <x v="0"/>
    <s v="USD"/>
    <n v="1315715823"/>
    <n v="1313123823"/>
    <b v="0"/>
    <n v="0"/>
    <b v="0"/>
    <s v="music/jazz"/>
    <n v="0"/>
    <n 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
    <x v="4"/>
    <x v="13"/>
    <x v="918"/>
    <d v="2014-12-01T22:59:21"/>
  </r>
  <r>
    <n v="919"/>
    <s v="Jazz CD:  Out of The Blue"/>
    <s v="Cool jazz with a New Orleans flavor."/>
    <n v="20000"/>
    <n v="100"/>
    <x v="2"/>
    <x v="0"/>
    <s v="USD"/>
    <n v="1355930645"/>
    <n v="1352906645"/>
    <b v="0"/>
    <n v="1"/>
    <b v="0"/>
    <s v="music/jazz"/>
    <n v="0.5"/>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x v="926"/>
    <d v="2010-07-08T22:40:00"/>
  </r>
  <r>
    <n v="927"/>
    <s v="JETRO DA SILVA FUNK PROJECT"/>
    <s v="Studio CD/DVD Solo project of Pianist &amp; Keyboardist Jetro da Silva"/>
    <n v="20000"/>
    <n v="0"/>
    <x v="2"/>
    <x v="0"/>
    <s v="USD"/>
    <n v="1337024695"/>
    <n v="1334432695"/>
    <b v="0"/>
    <n v="0"/>
    <b v="0"/>
    <s v="music/jazz"/>
    <n v="0"/>
    <n v="0"/>
    <x v="4"/>
    <x v="13"/>
    <x v="927"/>
    <d v="2012-05-14T19:44:55"/>
  </r>
  <r>
    <n v="928"/>
    <s v="In a Jazzy Motown"/>
    <s v="A real Motown Backup singer on 22 gold and platinum albums headlines her own Jazz CD of Motown songs."/>
    <n v="14500"/>
    <n v="1575"/>
    <x v="2"/>
    <x v="0"/>
    <s v="USD"/>
    <n v="1353196800"/>
    <n v="1348864913"/>
    <b v="0"/>
    <n v="28"/>
    <b v="0"/>
    <s v="music/jazz"/>
    <n v="10.86206896551724"/>
    <n v="56"/>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
    <x v="4"/>
    <x v="13"/>
    <x v="931"/>
    <d v="2014-03-16T22:00:00"/>
  </r>
  <r>
    <n v="932"/>
    <s v="Mandy Harvey Christmas Album"/>
    <s v="Help me to create my 3rd album, a Christmas CD with 16 Holiday/Original favorites!"/>
    <n v="9500"/>
    <n v="1381"/>
    <x v="2"/>
    <x v="0"/>
    <s v="USD"/>
    <n v="1363990545"/>
    <n v="1360106145"/>
    <b v="0"/>
    <n v="30"/>
    <b v="0"/>
    <s v="music/jazz"/>
    <n v="14.536842105263158"/>
    <n v="46"/>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
    <x v="2"/>
    <x v="8"/>
    <x v="942"/>
    <d v="2016-02-18T20:14:20"/>
  </r>
  <r>
    <n v="943"/>
    <s v="SleepMode"/>
    <s v="A mask for home or travel that will give you the best, undisturbed sleep of your life."/>
    <n v="3000"/>
    <n v="289"/>
    <x v="2"/>
    <x v="0"/>
    <s v="USD"/>
    <n v="1480438905"/>
    <n v="1477843305"/>
    <b v="0"/>
    <n v="12"/>
    <b v="0"/>
    <s v="technology/wearables"/>
    <n v="9.6333333333333346"/>
    <n v="24"/>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
    <n v="15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5"/>
    <n v="57"/>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28.04"/>
    <n v="58"/>
    <x v="2"/>
    <x v="8"/>
    <x v="950"/>
    <d v="2016-01-17T18:01:01"/>
  </r>
  <r>
    <n v="951"/>
    <s v="Smart Harness"/>
    <s v="Revolutionizing the way we walk our dogs!"/>
    <n v="50000"/>
    <n v="19195"/>
    <x v="2"/>
    <x v="0"/>
    <s v="USD"/>
    <n v="1465054872"/>
    <n v="1461166872"/>
    <b v="0"/>
    <n v="121"/>
    <b v="0"/>
    <s v="technology/wearables"/>
    <n v="38.39"/>
    <n v="158"/>
    <x v="2"/>
    <x v="8"/>
    <x v="951"/>
    <d v="2016-06-04T15:41:12"/>
  </r>
  <r>
    <n v="952"/>
    <s v="Audionoggin - Join the Earvolution"/>
    <s v="Audionoggin: Wireless personal surround sound for the athlete in everyone."/>
    <n v="49000"/>
    <n v="19572"/>
    <x v="2"/>
    <x v="0"/>
    <s v="USD"/>
    <n v="1479483812"/>
    <n v="1476888212"/>
    <b v="0"/>
    <n v="196"/>
    <b v="0"/>
    <s v="technology/wearables"/>
    <n v="39.942857142857143"/>
    <n v="99"/>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4"/>
    <n v="33"/>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
    <x v="2"/>
    <x v="8"/>
    <x v="962"/>
    <d v="2016-02-11T17:05:53"/>
  </r>
  <r>
    <n v="963"/>
    <s v="The Ultimate Learning Center"/>
    <s v="WE are molding an educated, motivated, non violent GENERATION!"/>
    <n v="35000"/>
    <n v="377"/>
    <x v="2"/>
    <x v="0"/>
    <s v="USD"/>
    <n v="1476717319"/>
    <n v="1473693319"/>
    <b v="0"/>
    <n v="9"/>
    <b v="0"/>
    <s v="technology/wearables"/>
    <n v="1.077142857142857"/>
    <n v="41"/>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
    <x v="2"/>
    <x v="8"/>
    <x v="966"/>
    <d v="2016-10-06T15:15:32"/>
  </r>
  <r>
    <n v="967"/>
    <s v="Better Beanie"/>
    <s v="Better Beanie is the new therapeutic wearable designed to assist you while keeping your hands free."/>
    <n v="20000"/>
    <n v="3562"/>
    <x v="2"/>
    <x v="0"/>
    <s v="USD"/>
    <n v="1461301574"/>
    <n v="1456121174"/>
    <b v="0"/>
    <n v="81"/>
    <b v="0"/>
    <s v="technology/wearables"/>
    <n v="17.810000000000002"/>
    <n v="43"/>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
    <x v="2"/>
    <x v="8"/>
    <x v="968"/>
    <d v="2014-08-15T20:20:34"/>
  </r>
  <r>
    <n v="969"/>
    <s v="Make 100 | Geek &amp; Chic: Smart Safety Jewelry."/>
    <s v="Geek &amp; Chic Smart Jewelry Collection, Wearables Meet Style!"/>
    <n v="30000"/>
    <n v="14000"/>
    <x v="2"/>
    <x v="14"/>
    <s v="MXN"/>
    <n v="1486624607"/>
    <n v="1483773407"/>
    <b v="0"/>
    <n v="11"/>
    <b v="0"/>
    <s v="technology/wearables"/>
    <n v="46.666666666666664"/>
    <n v="1272"/>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4E-2"/>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x v="988"/>
    <d v="2016-10-01T08:33:45"/>
  </r>
  <r>
    <n v="989"/>
    <s v="Power Rope"/>
    <s v="The most useful phone charger you will ever buy"/>
    <n v="10000"/>
    <n v="1677"/>
    <x v="2"/>
    <x v="0"/>
    <s v="USD"/>
    <n v="1475101495"/>
    <n v="1472509495"/>
    <b v="0"/>
    <n v="32"/>
    <b v="0"/>
    <s v="technology/wearables"/>
    <n v="16.77"/>
    <n v="52"/>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
    <x v="2"/>
    <x v="8"/>
    <x v="991"/>
    <d v="2016-07-12T18:51:00"/>
  </r>
  <r>
    <n v="992"/>
    <s v="WairConditioning"/>
    <s v="The HOTTEST and COOLEST thing yet! WairConditioning... an entirely new level of comfortability!"/>
    <n v="100000"/>
    <n v="467"/>
    <x v="2"/>
    <x v="0"/>
    <s v="USD"/>
    <n v="1462655519"/>
    <n v="1457475119"/>
    <b v="0"/>
    <n v="4"/>
    <b v="0"/>
    <s v="technology/wearables"/>
    <n v="0.46699999999999997"/>
    <n v="116"/>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
    <n v="13"/>
    <x v="2"/>
    <x v="8"/>
    <x v="996"/>
    <d v="2014-07-27T15:27:00"/>
  </r>
  <r>
    <n v="997"/>
    <s v="iPhanny"/>
    <s v="The iPhanny keeps your iPhone 6 safe from bending in those dangerous pants pockets."/>
    <n v="5000"/>
    <n v="65"/>
    <x v="2"/>
    <x v="0"/>
    <s v="USD"/>
    <n v="1417145297"/>
    <n v="1414549697"/>
    <b v="0"/>
    <n v="8"/>
    <b v="0"/>
    <s v="technology/wearables"/>
    <n v="1.3"/>
    <n v="8"/>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
    <n v="8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
    <x v="4"/>
    <x v="15"/>
    <x v="1021"/>
    <d v="2015-10-17T04:00:00"/>
  </r>
  <r>
    <n v="1022"/>
    <s v="Sammy Bananas - Bootlegs Vol. 2!!"/>
    <s v="Help get four new bootlegs onto vinyl in the second installment of my series!"/>
    <n v="2000"/>
    <n v="2298"/>
    <x v="0"/>
    <x v="0"/>
    <s v="USD"/>
    <n v="1431876677"/>
    <n v="1429284677"/>
    <b v="1"/>
    <n v="74"/>
    <b v="1"/>
    <s v="music/electronic music"/>
    <n v="114.9"/>
    <n v="31"/>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
    <x v="4"/>
    <x v="15"/>
    <x v="1029"/>
    <d v="2015-04-04T21:59:00"/>
  </r>
  <r>
    <n v="1030"/>
    <s v="The Gothsicles - I FEEL SICLE"/>
    <s v="Help fund the latest Gothsicles mega-album, I FEEL SICLE!"/>
    <n v="2000"/>
    <n v="6842"/>
    <x v="0"/>
    <x v="0"/>
    <s v="USD"/>
    <n v="1473680149"/>
    <n v="1472470549"/>
    <b v="0"/>
    <n v="159"/>
    <b v="1"/>
    <s v="music/electronic music"/>
    <n v="342.09999999999997"/>
    <n v="43"/>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
    <x v="4"/>
    <x v="15"/>
    <x v="1031"/>
    <d v="2015-12-16T18:20:10"/>
  </r>
  <r>
    <n v="1032"/>
    <s v="Phantom Ship / Coastal (Album Preorder)"/>
    <s v="Ideal for living rooms and open spaces."/>
    <n v="5400"/>
    <n v="5858.84"/>
    <x v="0"/>
    <x v="0"/>
    <s v="USD"/>
    <n v="1466697625"/>
    <n v="1464105625"/>
    <b v="0"/>
    <n v="96"/>
    <b v="1"/>
    <s v="music/electronic music"/>
    <n v="108.49703703703703"/>
    <n v="61"/>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5T01:16:29"/>
  </r>
  <r>
    <n v="1049"/>
    <s v="J1 (Canceled)"/>
    <s v="------"/>
    <n v="12000"/>
    <n v="0"/>
    <x v="1"/>
    <x v="0"/>
    <s v="USD"/>
    <n v="1455272445"/>
    <n v="1452680445"/>
    <b v="0"/>
    <n v="0"/>
    <b v="0"/>
    <s v="journalism/audio"/>
    <n v="0"/>
    <n v="0"/>
    <x v="5"/>
    <x v="16"/>
    <x v="1049"/>
    <d v="2016-02-12T10:20:45"/>
  </r>
  <r>
    <n v="1050"/>
    <s v="The (Secular) Barbershop Podcast (Canceled)"/>
    <s v="Secularism is on the rise and I hear you.Talk to me."/>
    <n v="2500"/>
    <n v="0"/>
    <x v="1"/>
    <x v="0"/>
    <s v="USD"/>
    <n v="1442257677"/>
    <n v="1439665677"/>
    <b v="0"/>
    <n v="0"/>
    <b v="0"/>
    <s v="journalism/audio"/>
    <n v="0"/>
    <n 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x v="1058"/>
    <d v="2015-03-26T00:00:00"/>
  </r>
  <r>
    <n v="1059"/>
    <s v="Voice Over Artist (Canceled)"/>
    <s v="Turning myself into a vocal artist."/>
    <n v="1100"/>
    <n v="0"/>
    <x v="1"/>
    <x v="0"/>
    <s v="USD"/>
    <n v="1426269456"/>
    <n v="1423681056"/>
    <b v="0"/>
    <n v="0"/>
    <b v="0"/>
    <s v="journalism/audio"/>
    <n v="0"/>
    <n 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21:54:53"/>
  </r>
  <r>
    <n v="1061"/>
    <s v="Chat Box 23 (Canceled)"/>
    <s v="T.O., Adi &amp; Mercedes discuss their point of views, women's issues &amp; Hollywood Hotties."/>
    <n v="4000"/>
    <n v="0"/>
    <x v="1"/>
    <x v="0"/>
    <s v="USD"/>
    <n v="1462150800"/>
    <n v="1456987108"/>
    <b v="0"/>
    <n v="0"/>
    <b v="0"/>
    <s v="journalism/audio"/>
    <n v="0"/>
    <n v="0"/>
    <x v="5"/>
    <x v="16"/>
    <x v="1061"/>
    <d v="2016-05-02T01:00:00"/>
  </r>
  <r>
    <n v="1062"/>
    <s v="RETURNING AT A LATER DATE"/>
    <s v="SEE US ON PATREON www.badgirlartwork.com"/>
    <n v="199"/>
    <n v="190"/>
    <x v="1"/>
    <x v="0"/>
    <s v="USD"/>
    <n v="1468351341"/>
    <n v="1467746541"/>
    <b v="0"/>
    <n v="4"/>
    <b v="0"/>
    <s v="journalism/audio"/>
    <n v="95.477386934673376"/>
    <n v="47"/>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5"/>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
    <x v="6"/>
    <x v="17"/>
    <x v="1074"/>
    <d v="2014-01-04T04:09:05"/>
  </r>
  <r>
    <n v="1075"/>
    <s v="Towers Of The Apocalypse"/>
    <s v="Fully 3D, post Apocalyptic themed tower defense video game. New take on the genre."/>
    <n v="1000"/>
    <n v="45"/>
    <x v="2"/>
    <x v="0"/>
    <s v="USD"/>
    <n v="1336340516"/>
    <n v="1333748516"/>
    <b v="0"/>
    <n v="3"/>
    <b v="0"/>
    <s v="games/video games"/>
    <n v="4.5"/>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15:49:43"/>
  </r>
  <r>
    <n v="1084"/>
    <s v="My own channel"/>
    <s v="I want to start my own channel for gaming"/>
    <n v="550"/>
    <n v="0"/>
    <x v="2"/>
    <x v="0"/>
    <s v="USD"/>
    <n v="1407534804"/>
    <n v="1404942804"/>
    <b v="0"/>
    <n v="0"/>
    <b v="0"/>
    <s v="games/video games"/>
    <n v="0"/>
    <n v="0"/>
    <x v="6"/>
    <x v="17"/>
    <x v="1084"/>
    <d v="2014-08-08T21:53:24"/>
  </r>
  <r>
    <n v="1085"/>
    <s v="Sun Dryd Studios"/>
    <s v="The new kid on the block. Re-imagining old games and creating new ones. Ship, Lazer, Rock is first."/>
    <n v="30000"/>
    <n v="1026"/>
    <x v="2"/>
    <x v="5"/>
    <s v="CAD"/>
    <n v="1457967975"/>
    <n v="1455379575"/>
    <b v="0"/>
    <n v="9"/>
    <b v="0"/>
    <s v="games/video games"/>
    <n v="3.42"/>
    <n v="114"/>
    <x v="6"/>
    <x v="17"/>
    <x v="1085"/>
    <d v="2016-03-14T15:06:15"/>
  </r>
  <r>
    <n v="1086"/>
    <s v="Cyber Universe Online"/>
    <s v="Humanity's future in the Galaxy"/>
    <n v="18000"/>
    <n v="15"/>
    <x v="2"/>
    <x v="0"/>
    <s v="USD"/>
    <n v="1408913291"/>
    <n v="1406321291"/>
    <b v="0"/>
    <n v="2"/>
    <b v="0"/>
    <s v="games/video games"/>
    <n v="8.3333333333333343E-2"/>
    <n v="7"/>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x v="17"/>
    <x v="1087"/>
    <d v="2014-06-15T17:08:07"/>
  </r>
  <r>
    <n v="1088"/>
    <s v="Still Alive"/>
    <s v="A fresh twist on survival games. Intense, high-stakes 30 minute rounds for up to 10 players."/>
    <n v="45000"/>
    <n v="6382.34"/>
    <x v="2"/>
    <x v="0"/>
    <s v="USD"/>
    <n v="1398366667"/>
    <n v="1395774667"/>
    <b v="0"/>
    <n v="147"/>
    <b v="0"/>
    <s v="games/video games"/>
    <n v="14.182977777777777"/>
    <n v="43"/>
    <x v="6"/>
    <x v="17"/>
    <x v="1088"/>
    <d v="2014-04-24T19:11:07"/>
  </r>
  <r>
    <n v="1089"/>
    <s v="Farabel"/>
    <s v="Farabel is a single player turn-based fantasy strategy game for Mac/PC/Linux"/>
    <n v="15000"/>
    <n v="1174"/>
    <x v="2"/>
    <x v="6"/>
    <s v="EUR"/>
    <n v="1435293175"/>
    <n v="1432701175"/>
    <b v="0"/>
    <n v="49"/>
    <b v="0"/>
    <s v="games/video games"/>
    <n v="7.8266666666666662"/>
    <n v="23"/>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
    <x v="6"/>
    <x v="17"/>
    <x v="1096"/>
    <d v="2014-10-04T03:30:00"/>
  </r>
  <r>
    <n v="1097"/>
    <s v="Rabbly"/>
    <s v="Rabbly is action-adventure game. Is about a scientist going on an adventure, to find rare materials in another galaxy."/>
    <n v="100000"/>
    <n v="47"/>
    <x v="2"/>
    <x v="0"/>
    <s v="USD"/>
    <n v="1393786877"/>
    <n v="1390330877"/>
    <b v="0"/>
    <n v="7"/>
    <b v="0"/>
    <s v="games/video games"/>
    <n v="4.7E-2"/>
    <n v="6"/>
    <x v="6"/>
    <x v="17"/>
    <x v="1097"/>
    <d v="2014-03-02T19:01:17"/>
  </r>
  <r>
    <n v="1098"/>
    <s v="Kick, Punch... Fireball"/>
    <s v="Kick, Punch... Fireball is an FPS type arena game set inside the fantasy world."/>
    <n v="25000"/>
    <n v="1803"/>
    <x v="2"/>
    <x v="0"/>
    <s v="USD"/>
    <n v="1397413095"/>
    <n v="1394821095"/>
    <b v="0"/>
    <n v="22"/>
    <b v="0"/>
    <s v="games/video games"/>
    <n v="7.2120000000000006"/>
    <n v="81"/>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x v="1100"/>
    <d v="2016-02-14T02:39:31"/>
  </r>
  <r>
    <n v="1101"/>
    <s v="Strain Wars"/>
    <s v="Different strains of marijuana leafs battling to the death to see which one is the top strain."/>
    <n v="100000"/>
    <n v="41"/>
    <x v="2"/>
    <x v="0"/>
    <s v="USD"/>
    <n v="1468519920"/>
    <n v="1466188338"/>
    <b v="0"/>
    <n v="6"/>
    <b v="0"/>
    <s v="games/video games"/>
    <n v="4.1000000000000002E-2"/>
    <n v="6"/>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41.25"/>
    <n v="2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7E-2"/>
    <n v="17"/>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9:01:04"/>
  </r>
  <r>
    <n v="1120"/>
    <s v="PlanEt Ninjahwah"/>
    <s v="Planet Ninjahwah is a highly anticipated futuristic action adventure game that will blow your mind!!"/>
    <n v="25000"/>
    <n v="0"/>
    <x v="2"/>
    <x v="0"/>
    <s v="USD"/>
    <n v="1319835400"/>
    <n v="1315947400"/>
    <b v="0"/>
    <n v="0"/>
    <b v="0"/>
    <s v="games/video games"/>
    <n v="0"/>
    <n v="0"/>
    <x v="6"/>
    <x v="17"/>
    <x v="1120"/>
    <d v="2011-10-28T20:56:40"/>
  </r>
  <r>
    <n v="1121"/>
    <s v="Pwincess"/>
    <s v="An action packed, side scrolling, platform jumping, laser shooting ADVENTURE that will be fun for everyone."/>
    <n v="250000"/>
    <n v="29"/>
    <x v="2"/>
    <x v="0"/>
    <s v="USD"/>
    <n v="1457904316"/>
    <n v="1455315916"/>
    <b v="0"/>
    <n v="5"/>
    <b v="0"/>
    <s v="games/video games"/>
    <n v="1.1599999999999999E-2"/>
    <n v="5"/>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0.5"/>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
    <x v="6"/>
    <x v="18"/>
    <x v="1127"/>
    <d v="2014-11-14T21:30:00"/>
  </r>
  <r>
    <n v="1128"/>
    <s v="Flying Turds"/>
    <s v="#havingfunFTW"/>
    <n v="1000"/>
    <n v="1"/>
    <x v="2"/>
    <x v="1"/>
    <s v="GBP"/>
    <n v="1407425717"/>
    <n v="1404833717"/>
    <b v="0"/>
    <n v="1"/>
    <b v="0"/>
    <s v="games/mobile games"/>
    <n v="0.1"/>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x v="1131"/>
    <d v="2015-12-24T21:47:48"/>
  </r>
  <r>
    <n v="1132"/>
    <s v="One"/>
    <s v="One is a simple mobile game about exploring the connections between all living things. Featuring hand-painted art."/>
    <n v="10000"/>
    <n v="1438"/>
    <x v="2"/>
    <x v="5"/>
    <s v="CAD"/>
    <n v="1483238771"/>
    <n v="1480646771"/>
    <b v="0"/>
    <n v="13"/>
    <b v="0"/>
    <s v="games/mobile games"/>
    <n v="14.38"/>
    <n v="110"/>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x v="18"/>
    <x v="1140"/>
    <d v="2015-08-06T11:05:21"/>
  </r>
  <r>
    <n v="1141"/>
    <s v="Arena Z - Zombie Survival"/>
    <s v="I think this will be a great game!"/>
    <n v="500"/>
    <n v="0"/>
    <x v="2"/>
    <x v="12"/>
    <s v="EUR"/>
    <n v="1436460450"/>
    <n v="1433868450"/>
    <b v="0"/>
    <n v="0"/>
    <b v="0"/>
    <s v="games/mobile games"/>
    <n v="0"/>
    <n 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0.125"/>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x v="19"/>
    <x v="1147"/>
    <d v="2014-10-19T23:19:43"/>
  </r>
  <r>
    <n v="1148"/>
    <s v="Warren's / Adilyn's Rollin' Bistro"/>
    <s v="New local (Louisville, KY.) food truck with a refreshing spin on rolling kitchens."/>
    <n v="15000"/>
    <n v="73"/>
    <x v="2"/>
    <x v="0"/>
    <s v="USD"/>
    <n v="1480568781"/>
    <n v="1477973181"/>
    <b v="0"/>
    <n v="3"/>
    <b v="0"/>
    <s v="food/food trucks"/>
    <n v="0.48666666666666669"/>
    <n v="24"/>
    <x v="7"/>
    <x v="19"/>
    <x v="1148"/>
    <d v="2016-12-01T05:06:21"/>
  </r>
  <r>
    <n v="1149"/>
    <s v="The Floridian Food Truck"/>
    <s v="Bringing culturally diverse Floridian cuisine to the people!"/>
    <n v="50000"/>
    <n v="75"/>
    <x v="2"/>
    <x v="0"/>
    <s v="USD"/>
    <n v="1466096566"/>
    <n v="1463504566"/>
    <b v="0"/>
    <n v="2"/>
    <b v="0"/>
    <s v="food/food trucks"/>
    <n v="0.15"/>
    <n v="37"/>
    <x v="7"/>
    <x v="19"/>
    <x v="1149"/>
    <d v="2016-06-16T17:02:46"/>
  </r>
  <r>
    <n v="1150"/>
    <s v="Chef Po's Food Truck"/>
    <s v="Bringing delicious authentic and fusion Taiwanese Food to the West Coast."/>
    <n v="2500"/>
    <n v="252"/>
    <x v="2"/>
    <x v="0"/>
    <s v="USD"/>
    <n v="1452293675"/>
    <n v="1447109675"/>
    <b v="0"/>
    <n v="6"/>
    <b v="0"/>
    <s v="food/food trucks"/>
    <n v="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x v="1151"/>
    <d v="2015-09-07T02:27:43"/>
  </r>
  <r>
    <n v="1152"/>
    <s v="Peruvian King Food Truck"/>
    <s v="Peruvian food truck with an LA twist."/>
    <n v="16000"/>
    <n v="911"/>
    <x v="2"/>
    <x v="0"/>
    <s v="USD"/>
    <n v="1431709312"/>
    <n v="1429117312"/>
    <b v="0"/>
    <n v="15"/>
    <b v="0"/>
    <s v="food/food trucks"/>
    <n v="5.6937500000000005"/>
    <n v="60"/>
    <x v="7"/>
    <x v="19"/>
    <x v="1152"/>
    <d v="2015-05-15T17:01:52"/>
  </r>
  <r>
    <n v="1153"/>
    <s v="The Cold Spot Mobile Trailer"/>
    <s v="A mobile concession trailer for snow cones, ice cream, smoothies and more"/>
    <n v="8000"/>
    <n v="50"/>
    <x v="2"/>
    <x v="0"/>
    <s v="USD"/>
    <n v="1434647305"/>
    <n v="1432055305"/>
    <b v="0"/>
    <n v="1"/>
    <b v="0"/>
    <s v="food/food trucks"/>
    <n v="0.625"/>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0.1"/>
    <n v="25"/>
    <x v="7"/>
    <x v="19"/>
    <x v="1171"/>
    <d v="2014-11-13T20:18:47"/>
  </r>
  <r>
    <n v="1172"/>
    <s v="let your dayz take you to the dogs."/>
    <s v="Bringing YOUR favorite dog recipes to the streets."/>
    <n v="9000"/>
    <n v="0"/>
    <x v="2"/>
    <x v="0"/>
    <s v="USD"/>
    <n v="1408551752"/>
    <n v="140595975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
    <x v="7"/>
    <x v="19"/>
    <x v="1180"/>
    <d v="2014-06-28T19:21:54"/>
  </r>
  <r>
    <n v="1181"/>
    <s v="Gringo Loco Tacos Food Truck"/>
    <s v="Bringing the best tacos to the streets of Chicago!"/>
    <n v="50000"/>
    <n v="4"/>
    <x v="2"/>
    <x v="0"/>
    <s v="USD"/>
    <n v="1425197321"/>
    <n v="1422605321"/>
    <b v="0"/>
    <n v="3"/>
    <b v="0"/>
    <s v="food/food trucks"/>
    <n v="8.0000000000000002E-3"/>
    <n v="1"/>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0"/>
    <n v="19"/>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
    <x v="8"/>
    <x v="20"/>
    <x v="1206"/>
    <d v="2017-03-11T13:29:00"/>
  </r>
  <r>
    <n v="1207"/>
    <s v="ITALIANA"/>
    <s v="A humanistic photo book about ancestral &amp; post-modern Italy."/>
    <n v="16700"/>
    <n v="17396"/>
    <x v="0"/>
    <x v="13"/>
    <s v="EUR"/>
    <n v="1459418400"/>
    <n v="1456827573"/>
    <b v="0"/>
    <n v="141"/>
    <b v="1"/>
    <s v="photography/photobooks"/>
    <n v="104.16766467065868"/>
    <n v="123"/>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x v="1209"/>
    <d v="2017-02-25T20:18:25"/>
  </r>
  <r>
    <n v="1210"/>
    <s v="Det Andra GÃ¶teborg"/>
    <s v="En fotobok om livet i det enda andra GÃ¶teborg i vÃ¤rlden"/>
    <n v="20000"/>
    <n v="50863"/>
    <x v="0"/>
    <x v="11"/>
    <s v="SEK"/>
    <n v="1433106000"/>
    <n v="1431124572"/>
    <b v="0"/>
    <n v="103"/>
    <b v="1"/>
    <s v="photography/photobooks"/>
    <n v="254.31499999999997"/>
    <n v="49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2"/>
    <n v="91"/>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
    <x v="8"/>
    <x v="20"/>
    <x v="1218"/>
    <d v="2015-11-01T03:00:00"/>
  </r>
  <r>
    <n v="1219"/>
    <s v="The Box"/>
    <s v="The Box is a fine art book of Ron Amato's innovative and seductive photography project."/>
    <n v="16350"/>
    <n v="26024"/>
    <x v="0"/>
    <x v="0"/>
    <s v="USD"/>
    <n v="1476961513"/>
    <n v="1474369513"/>
    <b v="0"/>
    <n v="253"/>
    <b v="1"/>
    <s v="photography/photobooks"/>
    <n v="159.16819571865443"/>
    <n v="102"/>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
    <x v="8"/>
    <x v="20"/>
    <x v="1221"/>
    <d v="2016-12-04T00:00:00"/>
  </r>
  <r>
    <n v="1222"/>
    <s v="Project Pilgrim"/>
    <s v="Project Pilgrim is my effort to work towards normalizing mental health."/>
    <n v="4000"/>
    <n v="11215"/>
    <x v="0"/>
    <x v="5"/>
    <s v="CAD"/>
    <n v="1459483200"/>
    <n v="1456852647"/>
    <b v="0"/>
    <n v="138"/>
    <b v="1"/>
    <s v="photography/photobooks"/>
    <n v="280.375"/>
    <n v="81"/>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5T03:14:59"/>
  </r>
  <r>
    <n v="1236"/>
    <s v="&quot;Volando&quot; CD Release (Canceled)"/>
    <s v="Raising money to give the musicians their due."/>
    <n v="2500"/>
    <n v="0"/>
    <x v="1"/>
    <x v="0"/>
    <s v="USD"/>
    <n v="1343491200"/>
    <n v="1342801164"/>
    <b v="0"/>
    <n v="0"/>
    <b v="0"/>
    <s v="music/world music"/>
    <n v="0"/>
    <n 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
    <x v="4"/>
    <x v="21"/>
    <x v="1238"/>
    <d v="2011-08-06T14:38:56"/>
  </r>
  <r>
    <n v="1239"/>
    <s v="Help Calmenco! finance new CD and Tour (Canceled)"/>
    <s v="Please consider helping us with our new CD and Riverdance Tour"/>
    <n v="2500"/>
    <n v="0"/>
    <x v="1"/>
    <x v="0"/>
    <s v="USD"/>
    <n v="1325804767"/>
    <n v="1323212767"/>
    <b v="0"/>
    <n v="0"/>
    <b v="0"/>
    <s v="music/world music"/>
    <n v="0"/>
    <n 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
    <x v="4"/>
    <x v="11"/>
    <x v="1262"/>
    <d v="2014-02-16T18:18:12"/>
  </r>
  <r>
    <n v="1263"/>
    <s v="New Tropic Bombs EP ~ &quot;Return to Bomber Bay&quot;"/>
    <s v="A fresh batch of chaos from Toledo, Ohio's reggae-rockers, Tropic Bombs!"/>
    <n v="1500"/>
    <n v="1785"/>
    <x v="0"/>
    <x v="0"/>
    <s v="USD"/>
    <n v="1396054800"/>
    <n v="1393034470"/>
    <b v="1"/>
    <n v="41"/>
    <b v="1"/>
    <s v="music/rock"/>
    <n v="119"/>
    <n v="43"/>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
    <x v="4"/>
    <x v="11"/>
    <x v="1275"/>
    <d v="2013-08-07T20:49:47"/>
  </r>
  <r>
    <n v="1276"/>
    <s v="MR. DREAM GOES TO JAIL"/>
    <s v="Sponsor this Brooklyn punk band's debut seven-inch, MR. DREAM GOES TO JAIL."/>
    <n v="3000"/>
    <n v="3132.63"/>
    <x v="0"/>
    <x v="0"/>
    <s v="USD"/>
    <n v="1251777600"/>
    <n v="1247504047"/>
    <b v="1"/>
    <n v="68"/>
    <b v="1"/>
    <s v="music/rock"/>
    <n v="104.42100000000001"/>
    <n v="46"/>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
    <x v="1"/>
    <x v="6"/>
    <x v="1289"/>
    <d v="2017-01-04T03:14:05"/>
  </r>
  <r>
    <n v="1290"/>
    <s v="I Died... I Came Back, ... Whatever"/>
    <s v="Sometimes your Heart has to STOP for your Life to START."/>
    <n v="3500"/>
    <n v="3800"/>
    <x v="0"/>
    <x v="0"/>
    <s v="USD"/>
    <n v="1429772340"/>
    <n v="1427121931"/>
    <b v="0"/>
    <n v="86"/>
    <b v="1"/>
    <s v="theater/plays"/>
    <n v="108.57142857142857"/>
    <n v="44"/>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2-01T02:23:31"/>
  </r>
  <r>
    <n v="1303"/>
    <s v="Forward Arena Theatre Company: Summer Season"/>
    <s v="Groundbreaking queer theatre."/>
    <n v="3500"/>
    <n v="4559.13"/>
    <x v="0"/>
    <x v="1"/>
    <s v="GBP"/>
    <n v="1469962800"/>
    <n v="1468578920"/>
    <b v="0"/>
    <n v="108"/>
    <b v="1"/>
    <s v="theater/plays"/>
    <n v="130.26085714285716"/>
    <n v="42"/>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
    <x v="2"/>
    <x v="8"/>
    <x v="1306"/>
    <d v="2014-12-04T10:58:54"/>
  </r>
  <r>
    <n v="1307"/>
    <s v="VR Card - Customized Virtual Reality Viewer (Canceled)"/>
    <s v="Get VR to Everyone with Mailable, Ready to Use Viewers"/>
    <n v="50000"/>
    <n v="5757"/>
    <x v="1"/>
    <x v="0"/>
    <s v="USD"/>
    <n v="1455710679"/>
    <n v="1453118679"/>
    <b v="0"/>
    <n v="45"/>
    <b v="0"/>
    <s v="technology/wearables"/>
    <n v="11.514000000000001"/>
    <n v="127"/>
    <x v="2"/>
    <x v="8"/>
    <x v="1307"/>
    <d v="2016-02-17T12:04:39"/>
  </r>
  <r>
    <n v="1308"/>
    <s v="Boost Band: Wristband Phone Charger (Canceled)"/>
    <s v="Boost Band, a wristband that charges any device"/>
    <n v="10000"/>
    <n v="1136"/>
    <x v="1"/>
    <x v="0"/>
    <s v="USD"/>
    <n v="1475937812"/>
    <n v="1472481812"/>
    <b v="0"/>
    <n v="38"/>
    <b v="0"/>
    <s v="technology/wearables"/>
    <n v="11.360000000000001"/>
    <n v="29"/>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
    <x v="2"/>
    <x v="8"/>
    <x v="1309"/>
    <d v="2015-10-15T21:11:08"/>
  </r>
  <r>
    <n v="1310"/>
    <s v="k5-jkt.by kiger (Canceled)"/>
    <s v="An essential hoodie that holds all sized smart phones and keep your headphone wires tangle free."/>
    <n v="20000"/>
    <n v="3100"/>
    <x v="1"/>
    <x v="0"/>
    <s v="USD"/>
    <n v="1471622450"/>
    <n v="1467734450"/>
    <b v="0"/>
    <n v="24"/>
    <b v="0"/>
    <s v="technology/wearables"/>
    <n v="15.5"/>
    <n v="129"/>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
    <x v="2"/>
    <x v="8"/>
    <x v="1338"/>
    <d v="2015-08-02T19:17:13"/>
  </r>
  <r>
    <n v="1339"/>
    <s v="Linkoo (Canceled)"/>
    <s v="World's Smallest customizable Phone &amp; GPS Watch for kids !"/>
    <n v="50000"/>
    <n v="3317"/>
    <x v="1"/>
    <x v="0"/>
    <s v="USD"/>
    <n v="1418056315"/>
    <n v="1414164715"/>
    <b v="0"/>
    <n v="37"/>
    <b v="0"/>
    <s v="technology/wearables"/>
    <n v="6.6339999999999995"/>
    <n v="89"/>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
    <x v="4"/>
    <x v="11"/>
    <x v="1365"/>
    <d v="2015-03-16T16:35:52"/>
  </r>
  <r>
    <n v="1366"/>
    <s v="Kick It! A Tribute to the A.K.s"/>
    <s v="A musical memorial for Alexi Petersen."/>
    <n v="7500"/>
    <n v="9486.69"/>
    <x v="0"/>
    <x v="0"/>
    <s v="USD"/>
    <n v="1417049663"/>
    <n v="1413158063"/>
    <b v="0"/>
    <n v="147"/>
    <b v="1"/>
    <s v="music/rock"/>
    <n v="126.48920000000001"/>
    <n v="64"/>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
    <x v="4"/>
    <x v="11"/>
    <x v="1371"/>
    <d v="2015-05-07T18:12:22"/>
  </r>
  <r>
    <n v="1372"/>
    <s v="Ted Lukas &amp; the Misled new CD - &quot;FEED&quot;"/>
    <s v="Please help us raise funds to press our new CD!"/>
    <n v="500"/>
    <n v="620"/>
    <x v="0"/>
    <x v="0"/>
    <s v="USD"/>
    <n v="1342115132"/>
    <n v="1339523132"/>
    <b v="0"/>
    <n v="16"/>
    <b v="1"/>
    <s v="music/rock"/>
    <n v="124"/>
    <n v="38"/>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
    <x v="4"/>
    <x v="11"/>
    <x v="1377"/>
    <d v="2017-02-03T04:11:00"/>
  </r>
  <r>
    <n v="1378"/>
    <s v="SIX BY SEVEN"/>
    <s v="A psychedelic post rock masterpiece!"/>
    <n v="2000"/>
    <n v="4067"/>
    <x v="0"/>
    <x v="1"/>
    <s v="GBP"/>
    <n v="1470075210"/>
    <n v="1468779210"/>
    <b v="0"/>
    <n v="133"/>
    <b v="1"/>
    <s v="music/rock"/>
    <n v="203.35000000000002"/>
    <n v="30"/>
    <x v="4"/>
    <x v="11"/>
    <x v="1378"/>
    <d v="2016-08-01T18:13:30"/>
  </r>
  <r>
    <n v="1379"/>
    <s v="J. Walter Makes a Record"/>
    <s v="---------The long-awaited debut full-length from Justin Ruddy--------"/>
    <n v="10000"/>
    <n v="11160"/>
    <x v="0"/>
    <x v="0"/>
    <s v="USD"/>
    <n v="1433504876"/>
    <n v="1430912876"/>
    <b v="0"/>
    <n v="151"/>
    <b v="1"/>
    <s v="music/rock"/>
    <n v="111.60000000000001"/>
    <n v="73"/>
    <x v="4"/>
    <x v="11"/>
    <x v="1379"/>
    <d v="2015-06-05T11:47:56"/>
  </r>
  <r>
    <n v="1380"/>
    <s v="BARNFEST 2015"/>
    <s v="A DIY MUSIC FESTIVAL FROM ST. LOUIS MO! Bands make their own festival, help make it legit!"/>
    <n v="25"/>
    <n v="106"/>
    <x v="0"/>
    <x v="0"/>
    <s v="USD"/>
    <n v="1433815200"/>
    <n v="1431886706"/>
    <b v="0"/>
    <n v="5"/>
    <b v="1"/>
    <s v="music/rock"/>
    <n v="424"/>
    <n v="21"/>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
    <x v="4"/>
    <x v="11"/>
    <x v="1385"/>
    <d v="2016-04-29T12:11:00"/>
  </r>
  <r>
    <n v="1386"/>
    <s v="MALTESE CROSS: The First Album"/>
    <s v="We are a classic hard rock/heavy metal band just trying to keep rock alive!"/>
    <n v="400"/>
    <n v="875"/>
    <x v="0"/>
    <x v="0"/>
    <s v="USD"/>
    <n v="1438183889"/>
    <n v="1435591889"/>
    <b v="0"/>
    <n v="14"/>
    <b v="1"/>
    <s v="music/rock"/>
    <n v="218.75"/>
    <n v="62"/>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
    <x v="4"/>
    <x v="11"/>
    <x v="1388"/>
    <d v="2016-10-17T16:14:00"/>
  </r>
  <r>
    <n v="1389"/>
    <s v="Pre-order DANCEHALL's first record!!!"/>
    <s v="Help fund the pressing of DANCEHALL's first record by pre-ordering it in advance!!!"/>
    <n v="500"/>
    <n v="727"/>
    <x v="0"/>
    <x v="1"/>
    <s v="GBP"/>
    <n v="1471087957"/>
    <n v="1468495957"/>
    <b v="0"/>
    <n v="34"/>
    <b v="1"/>
    <s v="music/rock"/>
    <n v="145.4"/>
    <n v="2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
    <x v="4"/>
    <x v="11"/>
    <x v="1390"/>
    <d v="2015-04-27T17:12:00"/>
  </r>
  <r>
    <n v="1391"/>
    <s v="Rules and Regulations"/>
    <s v="With the money donated through this project we intend on investing in sound equipment for live shows"/>
    <n v="500"/>
    <n v="551"/>
    <x v="0"/>
    <x v="0"/>
    <s v="USD"/>
    <n v="1440219540"/>
    <n v="1436369818"/>
    <b v="0"/>
    <n v="13"/>
    <b v="1"/>
    <s v="music/rock"/>
    <n v="110.2"/>
    <n v="42"/>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
    <x v="4"/>
    <x v="11"/>
    <x v="1392"/>
    <d v="2016-03-03T03:43:06"/>
  </r>
  <r>
    <n v="1393"/>
    <s v="WolfHunt | Social Commentary Rock Project"/>
    <s v="Rock n' Roll tales of our times"/>
    <n v="10000"/>
    <n v="10235"/>
    <x v="0"/>
    <x v="0"/>
    <s v="USD"/>
    <n v="1470068523"/>
    <n v="1467476523"/>
    <b v="0"/>
    <n v="52"/>
    <b v="1"/>
    <s v="music/rock"/>
    <n v="102.35000000000001"/>
    <n v="196"/>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
    <x v="4"/>
    <x v="11"/>
    <x v="1394"/>
    <d v="2017-03-01T03:00:00"/>
  </r>
  <r>
    <n v="1395"/>
    <s v="Quiet Oaks Full Length Album"/>
    <s v="Help Quiet Oaks record their debut album!!!"/>
    <n v="3500"/>
    <n v="3916"/>
    <x v="0"/>
    <x v="0"/>
    <s v="USD"/>
    <n v="1484430481"/>
    <n v="1481838481"/>
    <b v="0"/>
    <n v="82"/>
    <b v="1"/>
    <s v="music/rock"/>
    <n v="111.88571428571427"/>
    <n v="47"/>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
    <x v="3"/>
    <x v="22"/>
    <x v="1404"/>
    <d v="2015-02-22T12:14:45"/>
  </r>
  <r>
    <n v="1405"/>
    <s v="The Bible translated into Emoticons"/>
    <s v="Will more people read the Bible if it were translated into Emoticons?"/>
    <n v="25000"/>
    <n v="105"/>
    <x v="2"/>
    <x v="0"/>
    <s v="USD"/>
    <n v="1417195201"/>
    <n v="1414599601"/>
    <b v="1"/>
    <n v="17"/>
    <b v="0"/>
    <s v="publishing/translations"/>
    <n v="0.42"/>
    <n v="6"/>
    <x v="3"/>
    <x v="22"/>
    <x v="1405"/>
    <d v="2014-11-28T17:20:01"/>
  </r>
  <r>
    <n v="1406"/>
    <s v="Man Down! Translation project"/>
    <s v="The White coat and the battle dress uniform"/>
    <n v="12000"/>
    <n v="15"/>
    <x v="2"/>
    <x v="13"/>
    <s v="EUR"/>
    <n v="1449914400"/>
    <n v="1445336607"/>
    <b v="0"/>
    <n v="3"/>
    <b v="0"/>
    <s v="publishing/translations"/>
    <n v="0.125"/>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
    <x v="3"/>
    <x v="22"/>
    <x v="1419"/>
    <d v="2016-10-09T10:56:59"/>
  </r>
  <r>
    <n v="1420"/>
    <s v="Shakespeare in the Hood - Romeo and Juliet"/>
    <s v="Help me butcher Shakespeare in a satirical fashion."/>
    <n v="110"/>
    <n v="3"/>
    <x v="2"/>
    <x v="0"/>
    <s v="USD"/>
    <n v="1467129686"/>
    <n v="1464969686"/>
    <b v="0"/>
    <n v="3"/>
    <b v="0"/>
    <s v="publishing/translations"/>
    <n v="2.7272727272727271"/>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x v="1428"/>
    <d v="2016-04-02T08:06:57"/>
  </r>
  <r>
    <n v="1429"/>
    <s v="10 P.M."/>
    <s v="A guy in his 30's tries to live his &quot;American Dream&quot;, but quickly it turns into a nightmare. (A Novel)"/>
    <n v="10000"/>
    <n v="0"/>
    <x v="2"/>
    <x v="0"/>
    <s v="USD"/>
    <n v="1428629242"/>
    <n v="1426037242"/>
    <b v="0"/>
    <n v="0"/>
    <b v="0"/>
    <s v="publishing/translations"/>
    <n v="0"/>
    <n 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x v="1446"/>
    <d v="2016-04-21T10:44:38"/>
  </r>
  <r>
    <n v="1447"/>
    <s v="Indian Language Dictionary"/>
    <s v="I'm creating a dictionary of multiple Indian languages."/>
    <n v="500000"/>
    <n v="75"/>
    <x v="2"/>
    <x v="0"/>
    <s v="USD"/>
    <n v="1467999134"/>
    <n v="1465407134"/>
    <b v="0"/>
    <n v="3"/>
    <b v="0"/>
    <s v="publishing/translations"/>
    <n v="1.4999999999999999E-2"/>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13:39:00"/>
  </r>
  <r>
    <n v="1456"/>
    <s v="Sometimes you don't need love (Canceled)"/>
    <s v="English Version of my auto-published novel"/>
    <n v="5000"/>
    <n v="145"/>
    <x v="1"/>
    <x v="13"/>
    <s v="EUR"/>
    <n v="1483459365"/>
    <n v="1480867365"/>
    <b v="0"/>
    <n v="3"/>
    <b v="0"/>
    <s v="publishing/translations"/>
    <n v="2.9000000000000004"/>
    <n v="48"/>
    <x v="3"/>
    <x v="22"/>
    <x v="1456"/>
    <d v="2017-01-03T16:02:45"/>
  </r>
  <r>
    <n v="1457"/>
    <s v="Hey! I&quot;m not invisable, I am Just Old (Canceled)"/>
    <s v="Age is more than just a number, I hope your younger than you feel."/>
    <n v="6000"/>
    <n v="0"/>
    <x v="1"/>
    <x v="0"/>
    <s v="USD"/>
    <n v="1447281044"/>
    <n v="1444685444"/>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
    <x v="3"/>
    <x v="23"/>
    <x v="1463"/>
    <d v="2013-04-07T20:52:18"/>
  </r>
  <r>
    <n v="1464"/>
    <s v="Science Studio"/>
    <s v="The Best Science Media on the Web"/>
    <n v="5000"/>
    <n v="8160"/>
    <x v="0"/>
    <x v="0"/>
    <s v="USD"/>
    <n v="1361029958"/>
    <n v="1358437958"/>
    <b v="1"/>
    <n v="234"/>
    <b v="1"/>
    <s v="publishing/radio &amp; podcasts"/>
    <n v="163.19999999999999"/>
    <n v="34"/>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
    <x v="3"/>
    <x v="23"/>
    <x v="1466"/>
    <d v="2016-01-12T05:00:00"/>
  </r>
  <r>
    <n v="1467"/>
    <s v="Radio Ambulante"/>
    <s v="We are a new Spanish language podcast telling uniquely Latin American stories."/>
    <n v="40000"/>
    <n v="46032"/>
    <x v="0"/>
    <x v="0"/>
    <s v="USD"/>
    <n v="1332699285"/>
    <n v="1327518885"/>
    <b v="1"/>
    <n v="600"/>
    <b v="1"/>
    <s v="publishing/radio &amp; podcasts"/>
    <n v="115.08"/>
    <n v="76"/>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
    <x v="3"/>
    <x v="23"/>
    <x v="1472"/>
    <d v="2013-10-16T13:01:43"/>
  </r>
  <r>
    <n v="1473"/>
    <s v="ONE LOVES ONLY FORM"/>
    <s v="Public Radio Project"/>
    <n v="1500"/>
    <n v="1807.74"/>
    <x v="0"/>
    <x v="0"/>
    <s v="USD"/>
    <n v="1330644639"/>
    <n v="1328052639"/>
    <b v="1"/>
    <n v="47"/>
    <b v="1"/>
    <s v="publishing/radio &amp; podcasts"/>
    <n v="120.51600000000001"/>
    <n v="38"/>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2T04:37:55"/>
  </r>
  <r>
    <n v="1484"/>
    <s v="a book called filtered down thru the stars"/>
    <s v="The mussings of an old wizard"/>
    <n v="2000"/>
    <n v="0"/>
    <x v="2"/>
    <x v="0"/>
    <s v="USD"/>
    <n v="1342882260"/>
    <n v="1337834963"/>
    <b v="0"/>
    <n v="0"/>
    <b v="0"/>
    <s v="publishing/fiction"/>
    <n v="0"/>
    <n 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x v="10"/>
    <x v="1487"/>
    <d v="2016-08-02T22:01:11"/>
  </r>
  <r>
    <n v="1488"/>
    <s v="Nanolution"/>
    <s v="A blockbuster sci-fi adventure. What would you do if one day your life changed to beyond the imaginable?"/>
    <n v="15000"/>
    <n v="360"/>
    <x v="2"/>
    <x v="2"/>
    <s v="AUD"/>
    <n v="1388928660"/>
    <n v="1386336660"/>
    <b v="0"/>
    <n v="6"/>
    <b v="0"/>
    <s v="publishing/fiction"/>
    <n v="2.4"/>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
    <x v="3"/>
    <x v="10"/>
    <x v="1494"/>
    <d v="2015-04-03T15:38:00"/>
  </r>
  <r>
    <n v="1495"/>
    <s v="A Magical Bildungsroman with a Female Heroine"/>
    <s v="The Adventures of Penelope Hawthorne. Part One: The Spellbook of Dracone."/>
    <n v="2000"/>
    <n v="0"/>
    <x v="2"/>
    <x v="0"/>
    <s v="USD"/>
    <n v="1314471431"/>
    <n v="1311879431"/>
    <b v="0"/>
    <n v="0"/>
    <b v="0"/>
    <s v="publishing/fiction"/>
    <n v="0"/>
    <n 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5"/>
    <n v="97"/>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8"/>
    <n v="67"/>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6"/>
    <n v="52"/>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4T01:29:45"/>
  </r>
  <r>
    <n v="1569"/>
    <s v="to be removed (Canceled)"/>
    <s v="to be removed"/>
    <n v="30000"/>
    <n v="0"/>
    <x v="1"/>
    <x v="0"/>
    <s v="USD"/>
    <n v="1369498714"/>
    <n v="1366906714"/>
    <b v="0"/>
    <n v="0"/>
    <b v="0"/>
    <s v="publishing/art books"/>
    <n v="0"/>
    <n 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41.4"/>
    <n v="47"/>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x v="8"/>
    <x v="26"/>
    <x v="1581"/>
    <d v="2015-12-19T10:46:30"/>
  </r>
  <r>
    <n v="1582"/>
    <s v="Scenes from New Orleans"/>
    <s v="I create canvas prints of images from in and around New Orleans"/>
    <n v="1000"/>
    <n v="93"/>
    <x v="2"/>
    <x v="0"/>
    <s v="USD"/>
    <n v="1445894400"/>
    <n v="1440961053"/>
    <b v="0"/>
    <n v="3"/>
    <b v="0"/>
    <s v="photography/places"/>
    <n v="9.3000000000000007"/>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
    <x v="8"/>
    <x v="26"/>
    <x v="1585"/>
    <d v="2016-12-25T11:00:00"/>
  </r>
  <r>
    <n v="1586"/>
    <s v="Missouri In Pictures"/>
    <s v="Show the world the beauty that is in all of our back yards!"/>
    <n v="1500"/>
    <n v="0"/>
    <x v="2"/>
    <x v="0"/>
    <s v="USD"/>
    <n v="1428197422"/>
    <n v="1425609022"/>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22:49:25"/>
  </r>
  <r>
    <n v="1588"/>
    <s v="The Right Side of Texas"/>
    <s v="Southeast Texas as seen through the lens of a cell phone camera"/>
    <n v="516"/>
    <n v="0"/>
    <x v="2"/>
    <x v="0"/>
    <s v="USD"/>
    <n v="1422735120"/>
    <n v="1420091999"/>
    <b v="0"/>
    <n v="0"/>
    <b v="0"/>
    <s v="photography/places"/>
    <n v="0"/>
    <n 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x v="26"/>
    <x v="1589"/>
    <d v="2015-10-09T23:38:06"/>
  </r>
  <r>
    <n v="1590"/>
    <s v="An Italian Adventure"/>
    <s v="Discover Italy through photography."/>
    <n v="60000"/>
    <n v="1020"/>
    <x v="2"/>
    <x v="13"/>
    <s v="EUR"/>
    <n v="1443040464"/>
    <n v="1440448464"/>
    <b v="0"/>
    <n v="2"/>
    <b v="0"/>
    <s v="photography/places"/>
    <n v="1.700000000000000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
    <x v="8"/>
    <x v="26"/>
    <x v="1591"/>
    <d v="2016-04-03T16:25:41"/>
  </r>
  <r>
    <n v="1592"/>
    <s v="The Views of Pittsburgh"/>
    <s v="A portfolio collage of beautiful pictures of authentic Pittsburgh locations and scenery."/>
    <n v="25"/>
    <n v="0"/>
    <x v="2"/>
    <x v="0"/>
    <s v="USD"/>
    <n v="1427503485"/>
    <n v="1423619085"/>
    <b v="0"/>
    <n v="0"/>
    <b v="0"/>
    <s v="photography/places"/>
    <n v="0"/>
    <n v="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2"/>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20.5"/>
    <n v="20"/>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9"/>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
    <x v="4"/>
    <x v="11"/>
    <x v="1610"/>
    <d v="2012-12-15T22:11:50"/>
  </r>
  <r>
    <n v="1611"/>
    <s v="Skelton-Luns CD/7&quot;             No Big Deal."/>
    <s v="Skelton-Luns CD/7&quot; No Big Deal."/>
    <n v="800"/>
    <n v="1001"/>
    <x v="0"/>
    <x v="0"/>
    <s v="USD"/>
    <n v="1370390432"/>
    <n v="1368576032"/>
    <b v="0"/>
    <n v="27"/>
    <b v="1"/>
    <s v="music/rock"/>
    <n v="125.125"/>
    <n v="37"/>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
    <x v="4"/>
    <x v="11"/>
    <x v="1617"/>
    <d v="2013-11-01T19:00:00"/>
  </r>
  <r>
    <n v="1618"/>
    <s v="Janus Word Album"/>
    <s v="Janus Word combines hard rock with melodic acoustic music for a unique and awesome sound."/>
    <n v="1500"/>
    <n v="1576"/>
    <x v="0"/>
    <x v="0"/>
    <s v="USD"/>
    <n v="1362757335"/>
    <n v="1359301335"/>
    <b v="0"/>
    <n v="27"/>
    <b v="1"/>
    <s v="music/rock"/>
    <n v="105.06666666666666"/>
    <n v="58"/>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
    <x v="4"/>
    <x v="11"/>
    <x v="1627"/>
    <d v="2012-11-26T04:59:00"/>
  </r>
  <r>
    <n v="1628"/>
    <s v="&quot;Songs for Tsippora&quot; Byronâ€™s DEBUT EP"/>
    <s v="Original Jewish rock music on human relationships and identity"/>
    <n v="4000"/>
    <n v="4037"/>
    <x v="0"/>
    <x v="0"/>
    <s v="USD"/>
    <n v="1403026882"/>
    <n v="1400175682"/>
    <b v="0"/>
    <n v="88"/>
    <b v="1"/>
    <s v="music/rock"/>
    <n v="100.925"/>
    <n v="4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
    <x v="4"/>
    <x v="11"/>
    <x v="1637"/>
    <d v="2009-12-31T23:39:00"/>
  </r>
  <r>
    <n v="1638"/>
    <s v="Avenues EP 2013"/>
    <s v="Avenues will be going in to the studio to record a new EP with Matt Allison!"/>
    <n v="1000"/>
    <n v="1050"/>
    <x v="0"/>
    <x v="0"/>
    <s v="USD"/>
    <n v="1362086700"/>
    <n v="1358180968"/>
    <b v="0"/>
    <n v="27"/>
    <b v="1"/>
    <s v="music/rock"/>
    <n v="105"/>
    <n v="38"/>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
    <x v="4"/>
    <x v="11"/>
    <x v="1640"/>
    <d v="2010-08-03T01:59:00"/>
  </r>
  <r>
    <n v="1641"/>
    <s v="Tanya Dartson- Run for Your Life music video"/>
    <s v="Music Video For Upbeat and Inspiring Song - Run For Your Life"/>
    <n v="2500"/>
    <n v="2535"/>
    <x v="0"/>
    <x v="0"/>
    <s v="USD"/>
    <n v="1418998744"/>
    <n v="1416406744"/>
    <b v="0"/>
    <n v="26"/>
    <b v="1"/>
    <s v="music/pop"/>
    <n v="101.4"/>
    <n v="97"/>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
    <x v="4"/>
    <x v="27"/>
    <x v="1642"/>
    <d v="2011-06-14T00:35:27"/>
  </r>
  <r>
    <n v="1643"/>
    <s v="This Is All Now's Brand New Album!!"/>
    <s v="This Is All Now is putting out a brand new record, and we need YOUR help to do it!"/>
    <n v="5000"/>
    <n v="6235"/>
    <x v="0"/>
    <x v="0"/>
    <s v="USD"/>
    <n v="1348516012"/>
    <n v="1345924012"/>
    <b v="0"/>
    <n v="37"/>
    <b v="1"/>
    <s v="music/pop"/>
    <n v="124.70000000000002"/>
    <n v="168"/>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
    <x v="4"/>
    <x v="27"/>
    <x v="1654"/>
    <d v="2012-04-18T21:22:40"/>
  </r>
  <r>
    <n v="1655"/>
    <s v="Meg Porter Debut EP!"/>
    <s v="Berklee College of Music student, Meg Porter needs YOUR help to fund her very first EP!"/>
    <n v="1500"/>
    <n v="2143"/>
    <x v="0"/>
    <x v="0"/>
    <s v="USD"/>
    <n v="1333648820"/>
    <n v="1331060420"/>
    <b v="0"/>
    <n v="48"/>
    <b v="1"/>
    <s v="music/pop"/>
    <n v="142.86666666666667"/>
    <n v="44"/>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
    <x v="4"/>
    <x v="27"/>
    <x v="1670"/>
    <d v="2010-07-05T04:00:00"/>
  </r>
  <r>
    <n v="1671"/>
    <s v="Luke O'Brien's Kickstarter"/>
    <s v="I am seeking funding in order to help take my music from a hobby to a career."/>
    <n v="2000"/>
    <n v="2013.47"/>
    <x v="0"/>
    <x v="0"/>
    <s v="USD"/>
    <n v="1470056614"/>
    <n v="1467464614"/>
    <b v="0"/>
    <n v="77"/>
    <b v="1"/>
    <s v="music/pop"/>
    <n v="100.67349999999999"/>
    <n v="26"/>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
    <x v="4"/>
    <x v="27"/>
    <x v="1674"/>
    <d v="2016-08-18T06:59:00"/>
  </r>
  <r>
    <n v="1675"/>
    <s v="The Great Party's Debut Album!"/>
    <s v="The Great Party is releasing their debut album. Here's your chance to be a part of it!"/>
    <n v="1000"/>
    <n v="1374.16"/>
    <x v="0"/>
    <x v="0"/>
    <s v="USD"/>
    <n v="1318802580"/>
    <n v="1316194540"/>
    <b v="0"/>
    <n v="34"/>
    <b v="1"/>
    <s v="music/pop"/>
    <n v="137.416"/>
    <n v="40"/>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x v="1683"/>
    <d v="2017-04-07T18:45:38"/>
  </r>
  <r>
    <n v="1684"/>
    <s v="Goodness &amp; Mercy EP - Marty Mikles"/>
    <s v="New Music from Marty Mikles!  A new EP all about God's Goodness &amp; Mercy."/>
    <n v="8000"/>
    <n v="8730"/>
    <x v="3"/>
    <x v="0"/>
    <s v="USD"/>
    <n v="1489775641"/>
    <n v="1487360041"/>
    <b v="0"/>
    <n v="101"/>
    <b v="0"/>
    <s v="music/faith"/>
    <n v="109.125"/>
    <n v="86"/>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
    <x v="4"/>
    <x v="28"/>
    <x v="1688"/>
    <d v="2017-04-09T11:49:54"/>
  </r>
  <r>
    <n v="1689"/>
    <s v="Fly Away"/>
    <s v="Praising the Living God in the second half of life."/>
    <n v="2400"/>
    <n v="2400"/>
    <x v="3"/>
    <x v="0"/>
    <s v="USD"/>
    <n v="1489700230"/>
    <n v="1487111830"/>
    <b v="0"/>
    <n v="14"/>
    <b v="0"/>
    <s v="music/faith"/>
    <n v="100"/>
    <n v="171"/>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
    <x v="4"/>
    <x v="28"/>
    <x v="1691"/>
    <d v="2017-04-03T01:00:00"/>
  </r>
  <r>
    <n v="1692"/>
    <s v="Get Your Hopes Up"/>
    <s v="After 3 years.....It's time for some new music! Album #2 is in motion and I can't wait to share it with all of you!"/>
    <n v="5000"/>
    <n v="2390"/>
    <x v="3"/>
    <x v="0"/>
    <s v="USD"/>
    <n v="1490572740"/>
    <n v="1487734667"/>
    <b v="0"/>
    <n v="15"/>
    <b v="0"/>
    <s v="music/faith"/>
    <n v="47.8"/>
    <n v="159"/>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15:56:45"/>
  </r>
  <r>
    <n v="1702"/>
    <s v="lyndale lewis and new vision prosper cd release"/>
    <s v="I can do all things through christ jesus"/>
    <n v="16500"/>
    <n v="1"/>
    <x v="2"/>
    <x v="0"/>
    <s v="USD"/>
    <n v="1427745150"/>
    <n v="1425156750"/>
    <b v="0"/>
    <n v="1"/>
    <b v="0"/>
    <s v="music/faith"/>
    <n v="6.0606060606060606E-3"/>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
    <n v="25"/>
    <x v="4"/>
    <x v="28"/>
    <x v="1703"/>
    <d v="2015-08-31T06:45:37"/>
  </r>
  <r>
    <n v="1704"/>
    <s v="Jericho Down Worship Album"/>
    <s v="We want to record an album of popular praise &amp; worship songs with our own influence and style."/>
    <n v="2000"/>
    <n v="1302"/>
    <x v="2"/>
    <x v="0"/>
    <s v="USD"/>
    <n v="1424056873"/>
    <n v="1421464873"/>
    <b v="0"/>
    <n v="11"/>
    <b v="0"/>
    <s v="music/faith"/>
    <n v="65.100000000000009"/>
    <n v="118"/>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x v="1708"/>
    <d v="2016-05-01T20:48:26"/>
  </r>
  <r>
    <n v="1709"/>
    <s v="Psalms"/>
    <s v="A project to set psalms to music. The psalms are taken from the English Standard Version (ESV) of the Bible."/>
    <n v="1750"/>
    <n v="85"/>
    <x v="2"/>
    <x v="0"/>
    <s v="USD"/>
    <n v="1409513940"/>
    <n v="1405949514"/>
    <b v="0"/>
    <n v="4"/>
    <b v="0"/>
    <s v="music/faith"/>
    <n v="4.8571428571428568"/>
    <n v="21"/>
    <x v="4"/>
    <x v="28"/>
    <x v="1709"/>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42.725880551301685"/>
    <n v="34"/>
    <x v="4"/>
    <x v="28"/>
    <x v="1717"/>
    <d v="2016-04-21T04:00:00"/>
  </r>
  <r>
    <n v="1718"/>
    <s v="The Prodigal Son"/>
    <s v="A melody for the galaxy."/>
    <n v="35000"/>
    <n v="75"/>
    <x v="2"/>
    <x v="0"/>
    <s v="USD"/>
    <n v="1463201940"/>
    <n v="1459435149"/>
    <b v="0"/>
    <n v="2"/>
    <b v="0"/>
    <s v="music/faith"/>
    <n v="0.2142857142857143"/>
    <n v="37"/>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
    <x v="4"/>
    <x v="28"/>
    <x v="1725"/>
    <d v="2014-08-24T23:14:09"/>
  </r>
  <r>
    <n v="1726"/>
    <s v="&quot;Every Day&quot; CD by Amanda Joy Hall"/>
    <s v="Amanda Joy Hall's sophomore album, &quot;Every Day&quot;. Release expected July 2014"/>
    <n v="6500"/>
    <n v="2196"/>
    <x v="2"/>
    <x v="0"/>
    <s v="USD"/>
    <n v="1403906664"/>
    <n v="1401401064"/>
    <b v="0"/>
    <n v="16"/>
    <b v="0"/>
    <s v="music/faith"/>
    <n v="33.784615384615385"/>
    <n v="137"/>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x v="1730"/>
    <d v="2015-10-25T02:06:23"/>
  </r>
  <r>
    <n v="1731"/>
    <s v="Sam Cox Band First Christian Tour"/>
    <s v="We are a Christin Worship band looking to midwest tour. God Bless!"/>
    <n v="1000"/>
    <n v="0"/>
    <x v="2"/>
    <x v="0"/>
    <s v="USD"/>
    <n v="1434034800"/>
    <n v="1432849552"/>
    <b v="0"/>
    <n v="0"/>
    <b v="0"/>
    <s v="music/faith"/>
    <n v="0"/>
    <n 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9:32:25"/>
  </r>
  <r>
    <n v="1736"/>
    <s v="In His Presence"/>
    <s v="A unique meditative album reflecting on the life of Christ, inviting Him into your presence"/>
    <n v="3000"/>
    <n v="22"/>
    <x v="2"/>
    <x v="0"/>
    <s v="USD"/>
    <n v="1447018833"/>
    <n v="1444423233"/>
    <b v="0"/>
    <n v="1"/>
    <b v="0"/>
    <s v="music/faith"/>
    <n v="0.73333333333333328"/>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
    <x v="4"/>
    <x v="28"/>
    <x v="1737"/>
    <d v="2015-07-20T22:46:32"/>
  </r>
  <r>
    <n v="1738"/>
    <s v="The Flashing Lights"/>
    <s v="Music that inspires and gives hope for overcoming and change. And it is good music."/>
    <n v="5000"/>
    <n v="20"/>
    <x v="2"/>
    <x v="0"/>
    <s v="USD"/>
    <n v="1412283542"/>
    <n v="1409691542"/>
    <b v="0"/>
    <n v="1"/>
    <b v="0"/>
    <s v="music/faith"/>
    <n v="0.4"/>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x v="28"/>
    <x v="1740"/>
    <d v="2015-07-16T19:37:02"/>
  </r>
  <r>
    <n v="1741"/>
    <s v="Caught off Guard"/>
    <s v="A photo journal documenting my experiences and travels across New Zealand"/>
    <n v="1200"/>
    <n v="1330"/>
    <x v="0"/>
    <x v="1"/>
    <s v="GBP"/>
    <n v="1433948671"/>
    <n v="1430060671"/>
    <b v="0"/>
    <n v="52"/>
    <b v="1"/>
    <s v="photography/photobooks"/>
    <n v="110.83333333333334"/>
    <n v="25"/>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
    <x v="8"/>
    <x v="20"/>
    <x v="1747"/>
    <d v="2015-11-13T15:00:00"/>
  </r>
  <r>
    <n v="1748"/>
    <s v="So It Is: Vancouver"/>
    <s v="Telling the story of the city through remarkable people who live in Vancouver today."/>
    <n v="50000"/>
    <n v="64974"/>
    <x v="0"/>
    <x v="5"/>
    <s v="CAD"/>
    <n v="1441234143"/>
    <n v="1438642143"/>
    <b v="0"/>
    <n v="181"/>
    <b v="1"/>
    <s v="photography/photobooks"/>
    <n v="129.94800000000001"/>
    <n v="358"/>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
    <x v="8"/>
    <x v="20"/>
    <x v="1751"/>
    <d v="2015-03-19T17:45:23"/>
  </r>
  <r>
    <n v="1752"/>
    <s v="Adfectus Book"/>
    <s v="A little book of calm, in picture form, that will soothe the soul and un-furrow the brow."/>
    <n v="1200"/>
    <n v="3122"/>
    <x v="0"/>
    <x v="1"/>
    <s v="GBP"/>
    <n v="1476425082"/>
    <n v="1473833082"/>
    <b v="0"/>
    <n v="90"/>
    <b v="1"/>
    <s v="photography/photobooks"/>
    <n v="260.16666666666663"/>
    <n v="34"/>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
    <x v="8"/>
    <x v="20"/>
    <x v="1758"/>
    <d v="2016-07-14T22:56:32"/>
  </r>
  <r>
    <n v="1759"/>
    <s v="Death Valley"/>
    <s v="Death Valley will be the first photo book of Andi State"/>
    <n v="5000"/>
    <n v="5330"/>
    <x v="0"/>
    <x v="0"/>
    <s v="USD"/>
    <n v="1427309629"/>
    <n v="1425585229"/>
    <b v="0"/>
    <n v="49"/>
    <b v="1"/>
    <s v="photography/photobooks"/>
    <n v="106.60000000000001"/>
    <n v="108"/>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
    <x v="8"/>
    <x v="20"/>
    <x v="1760"/>
    <d v="2016-02-25T16:08:33"/>
  </r>
  <r>
    <n v="1761"/>
    <s v="I Wanted To See Boobs"/>
    <s v="A hardcover photobook telling the naked truth of a young photographers journey."/>
    <n v="100"/>
    <n v="155"/>
    <x v="0"/>
    <x v="1"/>
    <s v="GBP"/>
    <n v="1442065060"/>
    <n v="1437745060"/>
    <b v="0"/>
    <n v="3"/>
    <b v="1"/>
    <s v="photography/photobooks"/>
    <n v="155"/>
    <n v="51"/>
    <x v="8"/>
    <x v="20"/>
    <x v="1761"/>
    <d v="2015-09-12T13:37:40"/>
  </r>
  <r>
    <n v="1762"/>
    <s v="&quot;The Naked Pixel&quot; Ali Pakele"/>
    <s v="Project rewards $25 gets you 190+ digital images"/>
    <n v="100"/>
    <n v="885"/>
    <x v="0"/>
    <x v="0"/>
    <s v="USD"/>
    <n v="1457739245"/>
    <n v="1455147245"/>
    <b v="0"/>
    <n v="25"/>
    <b v="1"/>
    <s v="photography/photobooks"/>
    <n v="885"/>
    <n v="35"/>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n 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
    <x v="8"/>
    <x v="20"/>
    <x v="1771"/>
    <d v="2014-10-23T23:30:40"/>
  </r>
  <r>
    <n v="1772"/>
    <s v="White Mountain"/>
    <s v="A photobook and a short documentary film telling the story of Holocaust in Northwestern Lithuania"/>
    <n v="5500"/>
    <n v="858"/>
    <x v="2"/>
    <x v="1"/>
    <s v="GBP"/>
    <n v="1404666836"/>
    <n v="1399482836"/>
    <b v="1"/>
    <n v="19"/>
    <b v="0"/>
    <s v="photography/photobooks"/>
    <n v="15.6"/>
    <n v="45"/>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4"/>
    <n v="26"/>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
    <x v="8"/>
    <x v="20"/>
    <x v="1798"/>
    <d v="2016-02-04T07:50:33"/>
  </r>
  <r>
    <n v="1799"/>
    <s v="The UnDiscovered Image"/>
    <s v="The UnDiscovered Image, a monthly publication dedicated to photographers."/>
    <n v="4000"/>
    <n v="69.83"/>
    <x v="2"/>
    <x v="1"/>
    <s v="GBP"/>
    <n v="1415740408"/>
    <n v="1414008808"/>
    <b v="1"/>
    <n v="6"/>
    <b v="0"/>
    <s v="photography/photobooks"/>
    <n v="1.7457500000000001"/>
    <n v="11"/>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
    <x v="8"/>
    <x v="20"/>
    <x v="1801"/>
    <d v="2015-12-15T12:10:00"/>
  </r>
  <r>
    <n v="1802"/>
    <s v="Out Of The Dark"/>
    <s v="Inner Darkness turned into a photobook. Personal work i shot during my recovery...in Berlin."/>
    <n v="3500"/>
    <n v="1697"/>
    <x v="2"/>
    <x v="12"/>
    <s v="EUR"/>
    <n v="1435442340"/>
    <n v="1433416830"/>
    <b v="1"/>
    <n v="18"/>
    <b v="0"/>
    <s v="photography/photobooks"/>
    <n v="48.485714285714288"/>
    <n v="94"/>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
    <x v="8"/>
    <x v="20"/>
    <x v="1806"/>
    <d v="2014-09-30T15:19:09"/>
  </r>
  <r>
    <n v="1807"/>
    <s v="Anywhere but Here"/>
    <s v="I want to explore alternative cultures and lifestyles in America."/>
    <n v="5000"/>
    <n v="553"/>
    <x v="2"/>
    <x v="0"/>
    <s v="USD"/>
    <n v="1411868313"/>
    <n v="1409276313"/>
    <b v="1"/>
    <n v="8"/>
    <b v="0"/>
    <s v="photography/photobooks"/>
    <n v="11.06"/>
    <n v="69"/>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
    <x v="8"/>
    <x v="20"/>
    <x v="1809"/>
    <d v="2015-03-01T21:47:19"/>
  </r>
  <r>
    <n v="1810"/>
    <s v="Film Speed"/>
    <s v="Film Speed is a series of Zines focusing on architecture shot completely on 35 and 120mm film."/>
    <n v="450"/>
    <n v="15"/>
    <x v="2"/>
    <x v="0"/>
    <s v="USD"/>
    <n v="1408657826"/>
    <n v="1407621026"/>
    <b v="0"/>
    <n v="2"/>
    <b v="0"/>
    <s v="photography/photobooks"/>
    <n v="3.3333333333333335"/>
    <n v="7"/>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
    <x v="8"/>
    <x v="20"/>
    <x v="1812"/>
    <d v="2016-07-03T07:38:56"/>
  </r>
  <r>
    <n v="1813"/>
    <s v="Libya : The Lost Days"/>
    <s v="This project aims to document, Libyan photographic history; through both print and artisan mediums ."/>
    <n v="8750"/>
    <n v="0"/>
    <x v="2"/>
    <x v="1"/>
    <s v="GBP"/>
    <n v="1407532812"/>
    <n v="1404940812"/>
    <b v="0"/>
    <n v="0"/>
    <b v="0"/>
    <s v="photography/photobooks"/>
    <n v="0"/>
    <n 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
    <n v="84"/>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
    <x v="8"/>
    <x v="20"/>
    <x v="1817"/>
    <d v="2017-01-30T06:59:00"/>
  </r>
  <r>
    <n v="1818"/>
    <s v="Give Me Your Goofy-ist"/>
    <s v="We are all different, this is a way to honor and celebrate the authenticity in being different."/>
    <n v="15000"/>
    <n v="0"/>
    <x v="2"/>
    <x v="0"/>
    <s v="USD"/>
    <n v="1428035850"/>
    <n v="1425447450"/>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
    <x v="4"/>
    <x v="11"/>
    <x v="1821"/>
    <d v="2012-03-03T07:39:27"/>
  </r>
  <r>
    <n v="1822"/>
    <s v="Wood Butcher's new music video- I Don't Wanna Party"/>
    <s v="Wood Butcher needs your help to make this happen. Buy a CD, support local music!"/>
    <n v="300"/>
    <n v="300"/>
    <x v="0"/>
    <x v="5"/>
    <s v="CAD"/>
    <n v="1391194860"/>
    <n v="1388084862"/>
    <b v="0"/>
    <n v="11"/>
    <b v="1"/>
    <s v="music/rock"/>
    <n v="100"/>
    <n v="27"/>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
    <x v="4"/>
    <x v="11"/>
    <x v="1823"/>
    <d v="2012-10-24T16:26:16"/>
  </r>
  <r>
    <n v="1824"/>
    <s v="Tin Man's Broken Wisdom Fund"/>
    <s v="cd fund raiser"/>
    <n v="3000"/>
    <n v="3002"/>
    <x v="0"/>
    <x v="0"/>
    <s v="USD"/>
    <n v="1389146880"/>
    <n v="1387403967"/>
    <b v="0"/>
    <n v="40"/>
    <b v="1"/>
    <s v="music/rock"/>
    <n v="100.06666666666666"/>
    <n v="7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
    <x v="4"/>
    <x v="11"/>
    <x v="1825"/>
    <d v="2013-07-11T20:01:43"/>
  </r>
  <r>
    <n v="1826"/>
    <s v="BEAR GHOST! Professional Recording! Yay!"/>
    <s v="Hear your favorite Bear Ghost in eargasmic quality!"/>
    <n v="2000"/>
    <n v="2020"/>
    <x v="0"/>
    <x v="0"/>
    <s v="USD"/>
    <n v="1392675017"/>
    <n v="1390083017"/>
    <b v="0"/>
    <n v="38"/>
    <b v="1"/>
    <s v="music/rock"/>
    <n v="101"/>
    <n v="5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
    <x v="4"/>
    <x v="11"/>
    <x v="1835"/>
    <d v="2016-03-31T15:51:11"/>
  </r>
  <r>
    <n v="1836"/>
    <s v="KICKSTART OUR &lt;+3"/>
    <s v="Help fund our 2013 Sound &amp; Lighting Touring rig!"/>
    <n v="5000"/>
    <n v="10017"/>
    <x v="0"/>
    <x v="0"/>
    <s v="USD"/>
    <n v="1361129129"/>
    <n v="1359660329"/>
    <b v="0"/>
    <n v="55"/>
    <b v="1"/>
    <s v="music/rock"/>
    <n v="200.34"/>
    <n v="182"/>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
    <x v="4"/>
    <x v="11"/>
    <x v="1840"/>
    <d v="2013-05-07T04:59:00"/>
  </r>
  <r>
    <n v="1841"/>
    <s v="Hydra Effect Debut EP"/>
    <s v="Hard Rock with a Positive Message. Help us fund, release and promote our debut EP!"/>
    <n v="2000"/>
    <n v="2035"/>
    <x v="0"/>
    <x v="0"/>
    <s v="USD"/>
    <n v="1400561940"/>
    <n v="1397679445"/>
    <b v="0"/>
    <n v="40"/>
    <b v="1"/>
    <s v="music/rock"/>
    <n v="101.75"/>
    <n v="50"/>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
    <x v="4"/>
    <x v="11"/>
    <x v="1858"/>
    <d v="2011-12-16T05:48:41"/>
  </r>
  <r>
    <n v="1859"/>
    <s v="Queen Kwong Tour to London and Paris"/>
    <s v="Queen Kwong is going ON TOUR to London and Paris!"/>
    <n v="3000"/>
    <n v="3955"/>
    <x v="0"/>
    <x v="0"/>
    <s v="USD"/>
    <n v="1316716129"/>
    <n v="1314124129"/>
    <b v="0"/>
    <n v="56"/>
    <b v="1"/>
    <s v="music/rock"/>
    <n v="131.83333333333334"/>
    <n v="70"/>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
    <x v="6"/>
    <x v="18"/>
    <x v="1862"/>
    <d v="2017-03-08T07:30:00"/>
  </r>
  <r>
    <n v="1863"/>
    <s v="Project: 20M813"/>
    <s v="This is an Android game where you take control of the zombies and try to eat your way to world domination!"/>
    <n v="2500"/>
    <n v="10"/>
    <x v="2"/>
    <x v="0"/>
    <s v="USD"/>
    <n v="1402600085"/>
    <n v="1400008085"/>
    <b v="0"/>
    <n v="2"/>
    <b v="0"/>
    <s v="games/mobile games"/>
    <n v="0.4"/>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23:15:33"/>
  </r>
  <r>
    <n v="1875"/>
    <s v="Claws &amp; Fins"/>
    <s v="Sea opposition of Crab's family and angry fishes. Who is going to win, and who is going to loose ?!"/>
    <n v="10000"/>
    <n v="51"/>
    <x v="2"/>
    <x v="0"/>
    <s v="USD"/>
    <n v="1470519308"/>
    <n v="1465335308"/>
    <b v="0"/>
    <n v="3"/>
    <b v="0"/>
    <s v="games/mobile games"/>
    <n v="0.51"/>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x v="1879"/>
    <d v="2016-03-14T14:35:29"/>
  </r>
  <r>
    <n v="1880"/>
    <s v="Sim Betting Football"/>
    <s v="Sim Betting Football is the only football (soccer) betting simulation  game."/>
    <n v="5000"/>
    <n v="1004"/>
    <x v="2"/>
    <x v="1"/>
    <s v="GBP"/>
    <n v="1459341380"/>
    <n v="1456839380"/>
    <b v="0"/>
    <n v="24"/>
    <b v="0"/>
    <s v="games/mobile games"/>
    <n v="20.080000000000002"/>
    <n v="41"/>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
    <x v="4"/>
    <x v="14"/>
    <x v="1893"/>
    <d v="2011-04-16T03:59:00"/>
  </r>
  <r>
    <n v="1894"/>
    <s v="Help me release my first 3 song EP!!"/>
    <s v="Im trying to raise $1000 for a 3 song EP in a studio!"/>
    <n v="1000"/>
    <n v="1145"/>
    <x v="0"/>
    <x v="0"/>
    <s v="USD"/>
    <n v="1329082983"/>
    <n v="1326404583"/>
    <b v="0"/>
    <n v="20"/>
    <b v="1"/>
    <s v="music/indie rock"/>
    <n v="114.5"/>
    <n v="57"/>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
    <x v="2"/>
    <x v="29"/>
    <x v="1906"/>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
    <n v="24"/>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x v="1915"/>
    <d v="2014-09-02T01:10:22"/>
  </r>
  <r>
    <n v="1916"/>
    <s v="The Paint Can Holder by U.S. Green Products"/>
    <s v="The Paint Can Holder Makes Painting Easier and Safer on Extension Ladders."/>
    <n v="20000"/>
    <n v="102"/>
    <x v="2"/>
    <x v="0"/>
    <s v="USD"/>
    <n v="1478542375"/>
    <n v="1476378775"/>
    <b v="0"/>
    <n v="6"/>
    <b v="0"/>
    <s v="technology/gadgets"/>
    <n v="0.51"/>
    <n v="17"/>
    <x v="2"/>
    <x v="29"/>
    <x v="1916"/>
    <d v="2016-11-07T18:12:55"/>
  </r>
  <r>
    <n v="1917"/>
    <s v="Chronovisor:The MOST innovative watch for night time reading"/>
    <s v="Let's build a legendary brand altogether"/>
    <n v="390000"/>
    <n v="205025"/>
    <x v="2"/>
    <x v="7"/>
    <s v="HKD"/>
    <n v="1486708133"/>
    <n v="1484116133"/>
    <b v="0"/>
    <n v="70"/>
    <b v="0"/>
    <s v="technology/gadgets"/>
    <n v="52.570512820512818"/>
    <n v="2928"/>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
    <x v="4"/>
    <x v="14"/>
    <x v="1926"/>
    <d v="2010-11-02T00:26:00"/>
  </r>
  <r>
    <n v="1927"/>
    <s v="GBS Detroit Presents Hampshire"/>
    <s v="Hampshire is headed to GBS Detroit."/>
    <n v="600"/>
    <n v="620"/>
    <x v="0"/>
    <x v="0"/>
    <s v="USD"/>
    <n v="1331182740"/>
    <n v="1329856839"/>
    <b v="0"/>
    <n v="11"/>
    <b v="1"/>
    <s v="music/indie rock"/>
    <n v="103.33333333333334"/>
    <n v="56"/>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
    <x v="2"/>
    <x v="30"/>
    <x v="1953"/>
    <d v="2012-03-02T03:00:00"/>
  </r>
  <r>
    <n v="1954"/>
    <s v="Orison â€“ Rethink the Power of Energy"/>
    <s v="The First Home Battery System You Simply Plug in to Install"/>
    <n v="50000"/>
    <n v="349474"/>
    <x v="0"/>
    <x v="0"/>
    <s v="USD"/>
    <n v="1457758800"/>
    <n v="1453730176"/>
    <b v="1"/>
    <n v="415"/>
    <b v="1"/>
    <s v="technology/hardware"/>
    <n v="698.94800000000009"/>
    <n v="842"/>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
    <x v="2"/>
    <x v="30"/>
    <x v="1956"/>
    <d v="2015-04-18T21:10:05"/>
  </r>
  <r>
    <n v="1957"/>
    <s v="freeSoC and freeSoC Mini"/>
    <s v="An open hardware platform for the best microcontroller in the world."/>
    <n v="30000"/>
    <n v="50251.41"/>
    <x v="0"/>
    <x v="0"/>
    <s v="USD"/>
    <n v="1351304513"/>
    <n v="1348712513"/>
    <b v="1"/>
    <n v="660"/>
    <b v="1"/>
    <s v="technology/hardware"/>
    <n v="167.50470000000001"/>
    <n v="76"/>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
    <x v="2"/>
    <x v="30"/>
    <x v="1975"/>
    <d v="2013-03-10T18:07:31"/>
  </r>
  <r>
    <n v="1976"/>
    <s v="Pi Lite white - Bright white LED display for Raspberry Pi"/>
    <s v="Can you help us make an ultra bright white one a reality?"/>
    <n v="4000"/>
    <n v="13864"/>
    <x v="0"/>
    <x v="1"/>
    <s v="GBP"/>
    <n v="1373751325"/>
    <n v="1371159325"/>
    <b v="1"/>
    <n v="473"/>
    <b v="1"/>
    <s v="technology/hardware"/>
    <n v="346.6"/>
    <n v="2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2"/>
    <n v="91"/>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x v="1986"/>
    <d v="2016-03-14T09:24:43"/>
  </r>
  <r>
    <n v="1987"/>
    <s v="Ethiopia: Beheld"/>
    <s v="A collection of images that depicts the beauty and diversity within Ethiopia"/>
    <n v="5500"/>
    <n v="2336"/>
    <x v="2"/>
    <x v="1"/>
    <s v="GBP"/>
    <n v="1425223276"/>
    <n v="1422631276"/>
    <b v="0"/>
    <n v="28"/>
    <b v="0"/>
    <s v="photography/people"/>
    <n v="42.472727272727276"/>
    <n v="83"/>
    <x v="8"/>
    <x v="31"/>
    <x v="1987"/>
    <d v="2015-03-01T15:21:16"/>
  </r>
  <r>
    <n v="1988"/>
    <s v="Phillip Michael Photography"/>
    <s v="Expressing art in an image!"/>
    <n v="6000"/>
    <n v="25"/>
    <x v="2"/>
    <x v="0"/>
    <s v="USD"/>
    <n v="1440094742"/>
    <n v="1437502742"/>
    <b v="0"/>
    <n v="1"/>
    <b v="0"/>
    <s v="photography/people"/>
    <n v="0.41666666666666669"/>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9"/>
    <n v="46"/>
    <x v="8"/>
    <x v="31"/>
    <x v="1991"/>
    <d v="2015-07-03T21:26:26"/>
  </r>
  <r>
    <n v="1992"/>
    <s v="The Wonderful World of Princes &amp; Princesses"/>
    <s v="A complete revamp of all the Disney Princes &amp; Princesses!"/>
    <n v="1500"/>
    <n v="2"/>
    <x v="2"/>
    <x v="0"/>
    <s v="USD"/>
    <n v="1424229991"/>
    <n v="1421637991"/>
    <b v="0"/>
    <n v="2"/>
    <b v="0"/>
    <s v="photography/people"/>
    <n v="0.1333333333333333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
    <x v="8"/>
    <x v="31"/>
    <x v="1998"/>
    <d v="2014-08-01T02:50:38"/>
  </r>
  <r>
    <n v="1999"/>
    <s v="Planet Venus"/>
    <s v="This is a portrait photo project aiming to inspire women to explore themselves and live their passion"/>
    <n v="31000"/>
    <n v="236"/>
    <x v="2"/>
    <x v="1"/>
    <s v="GBP"/>
    <n v="1415882108"/>
    <n v="1413286508"/>
    <b v="0"/>
    <n v="7"/>
    <b v="0"/>
    <s v="photography/people"/>
    <n v="0.76129032258064511"/>
    <n v="33"/>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
    <x v="2"/>
    <x v="30"/>
    <x v="2009"/>
    <d v="2016-11-23T08:45:43"/>
  </r>
  <r>
    <n v="2010"/>
    <s v="Weighitz: Weigh Smarter"/>
    <s v="Weighitz are miniature smart scales designed to weigh anything in the home."/>
    <n v="30000"/>
    <n v="96015.9"/>
    <x v="0"/>
    <x v="0"/>
    <s v="USD"/>
    <n v="1471564491"/>
    <n v="1468972491"/>
    <b v="1"/>
    <n v="1737"/>
    <b v="1"/>
    <s v="technology/hardware"/>
    <n v="320.05299999999994"/>
    <n v="5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
    <x v="2"/>
    <x v="30"/>
    <x v="2028"/>
    <d v="2010-03-15T21:55:00"/>
  </r>
  <r>
    <n v="2029"/>
    <s v="Lumin8 Pro"/>
    <s v="Lumin8 Pro is a fun and easy to use light controller that makes light dance to your favorite music."/>
    <n v="2500"/>
    <n v="9030"/>
    <x v="0"/>
    <x v="0"/>
    <s v="USD"/>
    <n v="1409099481"/>
    <n v="1406507481"/>
    <b v="1"/>
    <n v="94"/>
    <b v="1"/>
    <s v="technology/hardware"/>
    <n v="361.2"/>
    <n v="96"/>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
    <x v="2"/>
    <x v="30"/>
    <x v="2039"/>
    <d v="2016-12-01T04:59:00"/>
  </r>
  <r>
    <n v="2040"/>
    <s v="Programmable Capacitor"/>
    <s v="4.29 Billion+ Capacitor Combinations._x000a_No Coding Required."/>
    <n v="3000"/>
    <n v="7445.14"/>
    <x v="0"/>
    <x v="0"/>
    <s v="USD"/>
    <n v="1384557303"/>
    <n v="1383257703"/>
    <b v="1"/>
    <n v="271"/>
    <b v="1"/>
    <s v="technology/hardware"/>
    <n v="248.17133333333334"/>
    <n v="27"/>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
    <x v="2"/>
    <x v="30"/>
    <x v="2048"/>
    <d v="2013-05-23T15:38:11"/>
  </r>
  <r>
    <n v="2049"/>
    <s v="LOCK8 - the World's First Smart Bike Lock"/>
    <s v="Keyless. Alarm secured. GPS tracking."/>
    <n v="50000"/>
    <n v="60095.35"/>
    <x v="0"/>
    <x v="1"/>
    <s v="GBP"/>
    <n v="1386025140"/>
    <n v="1382963963"/>
    <b v="0"/>
    <n v="742"/>
    <b v="1"/>
    <s v="technology/hardware"/>
    <n v="120.19070000000001"/>
    <n v="80"/>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
    <x v="2"/>
    <x v="30"/>
    <x v="2057"/>
    <d v="2016-02-26T11:52:12"/>
  </r>
  <r>
    <n v="2058"/>
    <s v="Raspberry Pi Debug Clip"/>
    <s v="Making using the serial terminal on the Raspberry Pi as easy as Pi!"/>
    <n v="2560"/>
    <n v="4308"/>
    <x v="0"/>
    <x v="1"/>
    <s v="GBP"/>
    <n v="1425326400"/>
    <n v="1421916830"/>
    <b v="0"/>
    <n v="410"/>
    <b v="1"/>
    <s v="technology/hardware"/>
    <n v="168.28125"/>
    <n v="10"/>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
    <x v="4"/>
    <x v="14"/>
    <x v="2088"/>
    <d v="2010-09-11T03:59:00"/>
  </r>
  <r>
    <n v="2089"/>
    <s v="Little Moses EP"/>
    <s v="Little Moses is trying to record their first EP, and we can't do it without your help!"/>
    <n v="2500"/>
    <n v="3010.01"/>
    <x v="0"/>
    <x v="0"/>
    <s v="USD"/>
    <n v="1375408194"/>
    <n v="1372384194"/>
    <b v="0"/>
    <n v="62"/>
    <b v="1"/>
    <s v="music/indie rock"/>
    <n v="120.4004"/>
    <n v="4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
    <x v="4"/>
    <x v="14"/>
    <x v="2098"/>
    <d v="2012-03-08T02:43:55"/>
  </r>
  <r>
    <n v="2099"/>
    <s v="Roosevelt Died."/>
    <s v="Our tour van died, we need help!"/>
    <n v="3000"/>
    <n v="3971"/>
    <x v="0"/>
    <x v="0"/>
    <s v="USD"/>
    <n v="1435808400"/>
    <n v="1434650084"/>
    <b v="0"/>
    <n v="63"/>
    <b v="1"/>
    <s v="music/indie rock"/>
    <n v="132.36666666666667"/>
    <n v="63"/>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
    <x v="4"/>
    <x v="14"/>
    <x v="2102"/>
    <d v="2011-05-05T20:50:48"/>
  </r>
  <r>
    <n v="2103"/>
    <s v="Matthew Moon's New Album"/>
    <s v="Indie rocker, Matthew Moon, has something to share with you..."/>
    <n v="7777"/>
    <n v="11364"/>
    <x v="0"/>
    <x v="0"/>
    <s v="USD"/>
    <n v="1352488027"/>
    <n v="1349892427"/>
    <b v="0"/>
    <n v="115"/>
    <b v="1"/>
    <s v="music/indie rock"/>
    <n v="146.12318374694613"/>
    <n v="98"/>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
    <x v="4"/>
    <x v="14"/>
    <x v="2112"/>
    <d v="2013-04-15T22:16:33"/>
  </r>
  <r>
    <n v="2113"/>
    <s v="Summer Underground // Honeycomb LP"/>
    <s v="Help us fund our second full-length album Honeycomb!"/>
    <n v="7000"/>
    <n v="7340"/>
    <x v="0"/>
    <x v="0"/>
    <s v="USD"/>
    <n v="1411505176"/>
    <n v="1408481176"/>
    <b v="0"/>
    <n v="107"/>
    <b v="1"/>
    <s v="music/indie rock"/>
    <n v="104.85714285714285"/>
    <n v="6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
    <x v="4"/>
    <x v="14"/>
    <x v="2117"/>
    <d v="2015-10-27T04:59:00"/>
  </r>
  <r>
    <n v="2118"/>
    <s v="PORCHES. vs. THE U.S.A."/>
    <s v="PORCHES.  and Documentarians tour from New York to San Francisco and back."/>
    <n v="1000"/>
    <n v="1346.11"/>
    <x v="0"/>
    <x v="0"/>
    <s v="USD"/>
    <n v="1311538136"/>
    <n v="1308946136"/>
    <b v="0"/>
    <n v="17"/>
    <b v="1"/>
    <s v="music/indie rock"/>
    <n v="134.61099999999999"/>
    <n v="79"/>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
    <n v="91"/>
    <x v="4"/>
    <x v="14"/>
    <x v="2119"/>
    <d v="2012-08-16T03:07:25"/>
  </r>
  <r>
    <n v="2120"/>
    <s v="Hearty Har Full Length Album"/>
    <s v="&lt;3_x000a_Coming in from outer space. Help Hearty Har record their 1st album!!"/>
    <n v="8000"/>
    <n v="8070.43"/>
    <x v="0"/>
    <x v="0"/>
    <s v="USD"/>
    <n v="1388617736"/>
    <n v="1384384136"/>
    <b v="0"/>
    <n v="69"/>
    <b v="1"/>
    <s v="music/indie rock"/>
    <n v="100.880375"/>
    <n v="116"/>
    <x v="4"/>
    <x v="14"/>
    <x v="2120"/>
    <d v="2014-01-01T23:08:56"/>
  </r>
  <r>
    <n v="2121"/>
    <s v="Legend of Decay"/>
    <s v="Join us on an epic journey to discover a millennia old secret which will change the world forever."/>
    <n v="50000"/>
    <n v="284"/>
    <x v="2"/>
    <x v="16"/>
    <s v="CHF"/>
    <n v="1484156948"/>
    <n v="1481564948"/>
    <b v="0"/>
    <n v="10"/>
    <b v="0"/>
    <s v="games/video games"/>
    <n v="0.56800000000000006"/>
    <n v="28"/>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x v="6"/>
    <x v="17"/>
    <x v="2126"/>
    <d v="2014-12-08T23:21:27"/>
  </r>
  <r>
    <n v="2127"/>
    <s v="Three Monkeys - Part 1: Into the Abyss"/>
    <s v="Three Monkeys is an audio adventure game for PC."/>
    <n v="28000"/>
    <n v="8076"/>
    <x v="2"/>
    <x v="1"/>
    <s v="GBP"/>
    <n v="1426158463"/>
    <n v="1423570063"/>
    <b v="0"/>
    <n v="236"/>
    <b v="0"/>
    <s v="games/video games"/>
    <n v="28.842857142857142"/>
    <n v="3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
    <x v="6"/>
    <x v="17"/>
    <x v="2129"/>
    <d v="2016-03-10T00:35:00"/>
  </r>
  <r>
    <n v="2130"/>
    <s v="Wondrous Adventures: A Kid's Game"/>
    <s v="You are the hero tasked to save your home from the villainous Sanword."/>
    <n v="42000"/>
    <n v="85"/>
    <x v="2"/>
    <x v="0"/>
    <s v="USD"/>
    <n v="1408154663"/>
    <n v="1405130663"/>
    <b v="0"/>
    <n v="4"/>
    <b v="0"/>
    <s v="games/video games"/>
    <n v="0.20238095238095236"/>
    <n v="21"/>
    <x v="6"/>
    <x v="17"/>
    <x v="2130"/>
    <d v="2014-08-16T02:04:23"/>
  </r>
  <r>
    <n v="2131"/>
    <s v="Scout's Honor"/>
    <s v="From frightened girl to empowered woman, Scout's Honor is a tale about facing your fears and overcoming odds."/>
    <n v="500"/>
    <n v="25"/>
    <x v="2"/>
    <x v="0"/>
    <s v="USD"/>
    <n v="1436677091"/>
    <n v="1434085091"/>
    <b v="0"/>
    <n v="3"/>
    <b v="0"/>
    <s v="games/video games"/>
    <n v="5"/>
    <n v="8"/>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
    <x v="6"/>
    <x v="17"/>
    <x v="2137"/>
    <d v="2014-12-05T18:30:29"/>
  </r>
  <r>
    <n v="2138"/>
    <s v="Tales Of Tameria - Dawning Light"/>
    <s v="A game with a mixture of a few genres from RPG, Simulation and to adventure elements."/>
    <n v="1000"/>
    <n v="128"/>
    <x v="2"/>
    <x v="1"/>
    <s v="GBP"/>
    <n v="1383959939"/>
    <n v="1381364339"/>
    <b v="0"/>
    <n v="12"/>
    <b v="0"/>
    <s v="games/video games"/>
    <n v="12.8"/>
    <n v="10"/>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6"/>
    <n v="25"/>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x v="2146"/>
    <d v="2016-02-11T16:18:30"/>
  </r>
  <r>
    <n v="2147"/>
    <s v="Johnny Rocketfingers 3"/>
    <s v="A Point and Click Adventure on Steroids."/>
    <n v="390000"/>
    <n v="2716"/>
    <x v="2"/>
    <x v="0"/>
    <s v="USD"/>
    <n v="1416125148"/>
    <n v="1413356748"/>
    <b v="0"/>
    <n v="55"/>
    <b v="0"/>
    <s v="games/video games"/>
    <n v="0.69641025641025645"/>
    <n v="49"/>
    <x v="6"/>
    <x v="17"/>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x v="2149"/>
    <d v="2010-07-31T00:00:00"/>
  </r>
  <r>
    <n v="2150"/>
    <s v="The Unknown Door"/>
    <s v="A pixel styled open world detective game."/>
    <n v="50000"/>
    <n v="405"/>
    <x v="2"/>
    <x v="10"/>
    <s v="NOK"/>
    <n v="1468392599"/>
    <n v="1465800599"/>
    <b v="0"/>
    <n v="4"/>
    <b v="0"/>
    <s v="games/video games"/>
    <n v="0.80999999999999994"/>
    <n v="101"/>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
    <x v="6"/>
    <x v="17"/>
    <x v="2153"/>
    <d v="2015-01-10T07:59:00"/>
  </r>
  <r>
    <n v="2154"/>
    <s v="Demigods - Rise of the Children - Part 1 (Design)"/>
    <s v="A Real Time Strategy game based on Greek mythology in a fictional world."/>
    <n v="250"/>
    <n v="2"/>
    <x v="2"/>
    <x v="0"/>
    <s v="USD"/>
    <n v="1390921827"/>
    <n v="1389193827"/>
    <b v="0"/>
    <n v="2"/>
    <b v="0"/>
    <s v="games/video games"/>
    <n v="0.8"/>
    <n v="1"/>
    <x v="6"/>
    <x v="17"/>
    <x v="2154"/>
    <d v="2014-01-28T15:10:27"/>
  </r>
  <r>
    <n v="2155"/>
    <s v="VoxelMaze"/>
    <s v="A Level Editor, Turned up to eleven. Infinite creativity in one package, solo or with up to 16 of your friends."/>
    <n v="5000"/>
    <n v="115"/>
    <x v="2"/>
    <x v="1"/>
    <s v="GBP"/>
    <n v="1459443385"/>
    <n v="1456854985"/>
    <b v="0"/>
    <n v="5"/>
    <b v="0"/>
    <s v="games/video games"/>
    <n v="2.2999999999999998"/>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2"/>
    <n v="17"/>
    <x v="6"/>
    <x v="17"/>
    <x v="2156"/>
    <d v="2013-09-16T20:30:06"/>
  </r>
  <r>
    <n v="2157"/>
    <s v="Nin"/>
    <s v="Gamers and 90's fans unite in this small tale of epic proportions!"/>
    <n v="75000"/>
    <n v="21144"/>
    <x v="2"/>
    <x v="0"/>
    <s v="USD"/>
    <n v="1482479940"/>
    <n v="1479684783"/>
    <b v="0"/>
    <n v="57"/>
    <b v="0"/>
    <s v="games/video games"/>
    <n v="28.192"/>
    <n v="370"/>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
    <x v="6"/>
    <x v="17"/>
    <x v="2160"/>
    <d v="2012-05-19T17:05:05"/>
  </r>
  <r>
    <n v="2161"/>
    <s v="CallMeGhost DEBUT ALBUM preorder!"/>
    <s v="We're trying to fund hard copies of our debut album!"/>
    <n v="400"/>
    <n v="463"/>
    <x v="0"/>
    <x v="0"/>
    <s v="USD"/>
    <n v="1443040059"/>
    <n v="1440448059"/>
    <b v="0"/>
    <n v="13"/>
    <b v="1"/>
    <s v="music/rock"/>
    <n v="115.75"/>
    <n v="35"/>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
    <x v="4"/>
    <x v="11"/>
    <x v="2163"/>
    <d v="2015-06-08T03:50:00"/>
  </r>
  <r>
    <n v="2164"/>
    <s v="Rosaline debut record"/>
    <s v="South Florida roots country/rock outfit's long awaited debut record"/>
    <n v="5500"/>
    <n v="5645"/>
    <x v="0"/>
    <x v="0"/>
    <s v="USD"/>
    <n v="1466827140"/>
    <n v="1464196414"/>
    <b v="0"/>
    <n v="83"/>
    <b v="1"/>
    <s v="music/rock"/>
    <n v="102.63636363636364"/>
    <n v="68"/>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
    <x v="4"/>
    <x v="11"/>
    <x v="2166"/>
    <d v="2014-12-05T21:06:58"/>
  </r>
  <r>
    <n v="2167"/>
    <s v="Planes and Planets needs to get their EP finished!!"/>
    <s v="We need YOUR HELP to take one more step to this make release sound amazing!"/>
    <n v="150"/>
    <n v="180"/>
    <x v="0"/>
    <x v="0"/>
    <s v="USD"/>
    <n v="1347672937"/>
    <n v="1346463337"/>
    <b v="0"/>
    <n v="8"/>
    <b v="1"/>
    <s v="music/rock"/>
    <n v="120"/>
    <n v="22"/>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6"/>
    <n v="33"/>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
    <n v="90"/>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
    <x v="4"/>
    <x v="11"/>
    <x v="2178"/>
    <d v="2017-01-18T15:16:37"/>
  </r>
  <r>
    <n v="2179"/>
    <s v="Woodhouse EP"/>
    <s v="Woodhouse is making an EP!  If you are a fan of whiskey and loud guitars, contribute to the cause!"/>
    <n v="1000"/>
    <n v="1614"/>
    <x v="0"/>
    <x v="0"/>
    <s v="USD"/>
    <n v="1428725192"/>
    <n v="1426133192"/>
    <b v="0"/>
    <n v="21"/>
    <b v="1"/>
    <s v="music/rock"/>
    <n v="161.4"/>
    <n v="76"/>
    <x v="4"/>
    <x v="11"/>
    <x v="2179"/>
    <d v="2015-04-11T04:06:32"/>
  </r>
  <r>
    <n v="2180"/>
    <s v="FOUR STAR MARY &quot;PIECES&quot;"/>
    <s v="Help fund the new record by independent alternative rockers FOUR STAR MARY &quot;PIECES&quot;"/>
    <n v="5000"/>
    <n v="5359.21"/>
    <x v="0"/>
    <x v="0"/>
    <s v="USD"/>
    <n v="1447434268"/>
    <n v="1443801868"/>
    <b v="0"/>
    <n v="78"/>
    <b v="1"/>
    <s v="music/rock"/>
    <n v="107.18419999999999"/>
    <n v="6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
    <x v="6"/>
    <x v="32"/>
    <x v="2194"/>
    <d v="2016-03-26T17:11:30"/>
  </r>
  <r>
    <n v="2195"/>
    <s v="Purgatoria: City of Angels"/>
    <s v="A gritty, noir tabletop RPG with a fast-paced combo-based battle system."/>
    <n v="4600"/>
    <n v="5535"/>
    <x v="0"/>
    <x v="0"/>
    <s v="USD"/>
    <n v="1439317900"/>
    <n v="1436725900"/>
    <b v="0"/>
    <n v="115"/>
    <b v="1"/>
    <s v="games/tabletop games"/>
    <n v="120.32608695652173"/>
    <n v="48"/>
    <x v="6"/>
    <x v="32"/>
    <x v="2195"/>
    <d v="2015-08-11T18:31:40"/>
  </r>
  <r>
    <n v="2196"/>
    <s v="LACORSA Grand Prix Game (relaunch)"/>
    <s v="Race your friends in style with this classic Grand Prix game."/>
    <n v="14000"/>
    <n v="15937"/>
    <x v="0"/>
    <x v="0"/>
    <s v="USD"/>
    <n v="1480662000"/>
    <n v="1478000502"/>
    <b v="0"/>
    <n v="234"/>
    <b v="1"/>
    <s v="games/tabletop games"/>
    <n v="113.83571428571429"/>
    <n v="68"/>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
    <x v="6"/>
    <x v="32"/>
    <x v="2198"/>
    <d v="2015-11-14T13:20:00"/>
  </r>
  <r>
    <n v="2199"/>
    <s v="Decadolo. Flip it!"/>
    <s v="A new strategic board game designed to flip out your opponent."/>
    <n v="9000"/>
    <n v="13228"/>
    <x v="0"/>
    <x v="17"/>
    <s v="EUR"/>
    <n v="1444903198"/>
    <n v="1442311198"/>
    <b v="1"/>
    <n v="251"/>
    <b v="1"/>
    <s v="games/tabletop games"/>
    <n v="146.97777777777779"/>
    <n v="52"/>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
    <x v="4"/>
    <x v="15"/>
    <x v="2214"/>
    <d v="2014-02-06T19:00:48"/>
  </r>
  <r>
    <n v="2215"/>
    <s v="&quot;Something to See, Not to Say&quot; - Anemometer's First EP Album"/>
    <s v="Ambient Electro Grind-fest!"/>
    <n v="550"/>
    <n v="860"/>
    <x v="0"/>
    <x v="0"/>
    <s v="USD"/>
    <n v="1331621940"/>
    <n v="1329671572"/>
    <b v="0"/>
    <n v="33"/>
    <b v="1"/>
    <s v="music/electronic music"/>
    <n v="156.36363636363637"/>
    <n v="26"/>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
    <x v="6"/>
    <x v="32"/>
    <x v="2237"/>
    <d v="2014-11-12T07:59:00"/>
  </r>
  <r>
    <n v="2238"/>
    <s v="28mm Fantasy Miniature range Feral Orcs!"/>
    <s v="28mm Fantasy Miniature Range in leadfree white metal: Orcs, wolves and more."/>
    <n v="4000"/>
    <n v="5496"/>
    <x v="0"/>
    <x v="12"/>
    <s v="EUR"/>
    <n v="1489157716"/>
    <n v="1486565716"/>
    <b v="0"/>
    <n v="79"/>
    <b v="1"/>
    <s v="games/tabletop games"/>
    <n v="137.4"/>
    <n v="69"/>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5"/>
    <n v="50"/>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8"/>
    <n v="11"/>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6"/>
    <n v="41"/>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
    <x v="6"/>
    <x v="32"/>
    <x v="2257"/>
    <d v="2016-06-19T23:00:00"/>
  </r>
  <r>
    <n v="2258"/>
    <s v="A Sundered World"/>
    <s v="A Dungeon World campaign setting that takes place after the end of the worlds."/>
    <n v="2200"/>
    <n v="3223"/>
    <x v="0"/>
    <x v="0"/>
    <s v="USD"/>
    <n v="1434045687"/>
    <n v="1431453687"/>
    <b v="0"/>
    <n v="205"/>
    <b v="1"/>
    <s v="games/tabletop games"/>
    <n v="146.5"/>
    <n v="15"/>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5"/>
    <n v="24"/>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
    <x v="4"/>
    <x v="11"/>
    <x v="2281"/>
    <d v="2011-07-25T06:50:00"/>
  </r>
  <r>
    <n v="2282"/>
    <s v="Sage King's Debut Album"/>
    <s v="Sage King is recording his debut album and wants YOU to be a part of the creation process"/>
    <n v="750"/>
    <n v="1390"/>
    <x v="0"/>
    <x v="0"/>
    <s v="USD"/>
    <n v="1452744686"/>
    <n v="1447560686"/>
    <b v="0"/>
    <n v="12"/>
    <b v="1"/>
    <s v="music/rock"/>
    <n v="185.33333333333331"/>
    <n v="115"/>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
    <x v="4"/>
    <x v="11"/>
    <x v="2283"/>
    <d v="2012-05-09T02:00:04"/>
  </r>
  <r>
    <n v="2284"/>
    <s v="Make a record, write a song, take the Vinyl Skyway. "/>
    <s v="The Vinyl Skyway reunite to make a third album. "/>
    <n v="6000"/>
    <n v="6373.27"/>
    <x v="0"/>
    <x v="0"/>
    <s v="USD"/>
    <n v="1299902400"/>
    <n v="1297451245"/>
    <b v="0"/>
    <n v="59"/>
    <b v="1"/>
    <s v="music/rock"/>
    <n v="106.22116666666668"/>
    <n v="108"/>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
    <x v="4"/>
    <x v="11"/>
    <x v="2292"/>
    <d v="2012-04-18T16:44:36"/>
  </r>
  <r>
    <n v="2293"/>
    <s v="&quot;Hurt N' Wrong&quot; New Album Fundraiser!"/>
    <s v="Donate here to be a part of the upcoming album. Every little bit helps!"/>
    <n v="850"/>
    <n v="920"/>
    <x v="0"/>
    <x v="0"/>
    <s v="USD"/>
    <n v="1348545540"/>
    <n v="1346345999"/>
    <b v="0"/>
    <n v="27"/>
    <b v="1"/>
    <s v="music/rock"/>
    <n v="108.23529411764706"/>
    <n v="34"/>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
    <x v="4"/>
    <x v="11"/>
    <x v="2296"/>
    <d v="2012-02-23T17:33:46"/>
  </r>
  <r>
    <n v="2297"/>
    <s v="Company Company: Debut EP"/>
    <s v="New Jersey Alternative Rock band COCO needs YOUR help self-releasing debut EP!"/>
    <n v="1000"/>
    <n v="1006"/>
    <x v="0"/>
    <x v="0"/>
    <s v="USD"/>
    <n v="1331697540"/>
    <n v="1328749249"/>
    <b v="0"/>
    <n v="19"/>
    <b v="1"/>
    <s v="music/rock"/>
    <n v="100.6"/>
    <n v="52"/>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
    <x v="4"/>
    <x v="11"/>
    <x v="2300"/>
    <d v="2012-06-28T17:26:56"/>
  </r>
  <r>
    <n v="2301"/>
    <s v="Time Crash"/>
    <s v="We are America's first trock band, and we're ready to bring you our first album!"/>
    <n v="5000"/>
    <n v="6680.22"/>
    <x v="0"/>
    <x v="0"/>
    <s v="USD"/>
    <n v="1371785496"/>
    <n v="1369193496"/>
    <b v="1"/>
    <n v="211"/>
    <b v="1"/>
    <s v="music/indie rock"/>
    <n v="133.6044"/>
    <n v="31"/>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
    <x v="4"/>
    <x v="14"/>
    <x v="2312"/>
    <d v="2014-04-18T23:00:00"/>
  </r>
  <r>
    <n v="2313"/>
    <s v="A SUNNY DAY IN GLASGOW"/>
    <s v="A Sunny Day in Glasgow are recording a new album and we need your help!"/>
    <n v="5000"/>
    <n v="8792.02"/>
    <x v="0"/>
    <x v="0"/>
    <s v="USD"/>
    <n v="1336086026"/>
    <n v="1333494026"/>
    <b v="1"/>
    <n v="157"/>
    <b v="1"/>
    <s v="music/indie rock"/>
    <n v="175.84040000000002"/>
    <n v="56"/>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8:07:27"/>
  </r>
  <r>
    <n v="2324"/>
    <s v="Pies not Lies"/>
    <s v="A city centre shop selling great locally made food with room to chat and learn about eachother."/>
    <n v="7500"/>
    <n v="1555"/>
    <x v="3"/>
    <x v="1"/>
    <s v="GBP"/>
    <n v="1490559285"/>
    <n v="1487970885"/>
    <b v="0"/>
    <n v="61"/>
    <b v="0"/>
    <s v="food/small batch"/>
    <n v="20.733333333333334"/>
    <n v="25"/>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x v="2350"/>
    <d v="2017-01-03T20:12:50"/>
  </r>
  <r>
    <n v="2351"/>
    <s v="NZ Auction site.  No listing or success fees. Only $2 p/m"/>
    <s v="Donate $30 or more and receive a free selfie stick."/>
    <n v="18900"/>
    <n v="108"/>
    <x v="1"/>
    <x v="4"/>
    <s v="NZD"/>
    <n v="1430360739"/>
    <n v="1427768739"/>
    <b v="0"/>
    <n v="7"/>
    <b v="0"/>
    <s v="technology/web"/>
    <n v="0.5714285714285714"/>
    <n v="15"/>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5E-2"/>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
    <x v="2"/>
    <x v="7"/>
    <x v="2355"/>
    <d v="2015-05-02T22:02:16"/>
  </r>
  <r>
    <n v="2356"/>
    <s v="HardstyleUnited.com (Canceled)"/>
    <s v="HardstyleUnited.com The Global Hardstyle community. Your Hardstyle community."/>
    <n v="10000"/>
    <n v="0"/>
    <x v="1"/>
    <x v="9"/>
    <s v="EUR"/>
    <n v="1433530104"/>
    <n v="1430938104"/>
    <b v="0"/>
    <n v="0"/>
    <b v="0"/>
    <s v="technology/web"/>
    <n v="0"/>
    <n 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4T01:39:31"/>
  </r>
  <r>
    <n v="2373"/>
    <s v="Cykelauktion.com (Canceled)"/>
    <s v="We want to create a safe marketplace for buying and selling bicycles."/>
    <n v="850000"/>
    <n v="50"/>
    <x v="1"/>
    <x v="11"/>
    <s v="SEK"/>
    <n v="1440863624"/>
    <n v="1438271624"/>
    <b v="0"/>
    <n v="1"/>
    <b v="0"/>
    <s v="technology/web"/>
    <n v="5.8823529411764705E-3"/>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x v="2377"/>
    <d v="2016-11-25T21:53:03"/>
  </r>
  <r>
    <n v="2378"/>
    <s v="KEEPUP INC (Canceled)"/>
    <s v="KEEPUP allows you to extend your social circle by introducing you to new people via your friends."/>
    <n v="110000"/>
    <n v="0"/>
    <x v="1"/>
    <x v="0"/>
    <s v="USD"/>
    <n v="1440548330"/>
    <n v="1438042730"/>
    <b v="0"/>
    <n v="0"/>
    <b v="0"/>
    <s v="technology/web"/>
    <n v="0"/>
    <n v="0"/>
    <x v="2"/>
    <x v="7"/>
    <x v="2378"/>
    <d v="2015-08-26T00:18:50"/>
  </r>
  <r>
    <n v="2379"/>
    <s v="SelectCooks.com (Canceled)"/>
    <s v="Selectcooks.com is a community marketplace for people to list, find and hire chefs."/>
    <n v="30000"/>
    <n v="0"/>
    <x v="1"/>
    <x v="0"/>
    <s v="USD"/>
    <n v="1444004616"/>
    <n v="1440116616"/>
    <b v="0"/>
    <n v="0"/>
    <b v="0"/>
    <s v="technology/web"/>
    <n v="0"/>
    <n 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0.125"/>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
    <x v="7"/>
    <x v="19"/>
    <x v="2401"/>
    <d v="2016-03-05T19:44:56"/>
  </r>
  <r>
    <n v="2402"/>
    <s v="Cupcake Truck Unite"/>
    <s v="Small town, delicious treats, and a mobile truck"/>
    <n v="12000"/>
    <n v="52"/>
    <x v="2"/>
    <x v="0"/>
    <s v="USD"/>
    <n v="1431533931"/>
    <n v="1428941931"/>
    <b v="0"/>
    <n v="1"/>
    <b v="0"/>
    <s v="food/food trucks"/>
    <n v="0.43333333333333329"/>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x v="2404"/>
    <d v="2016-01-03T00:56:47"/>
  </r>
  <r>
    <n v="2405"/>
    <s v="JoyShtick Food Truck"/>
    <s v="We are the first gaming-themed food truck, bringing gourmet pub fare to the Jacksonville area."/>
    <n v="5000"/>
    <n v="1126"/>
    <x v="2"/>
    <x v="0"/>
    <s v="USD"/>
    <n v="1472911375"/>
    <n v="1471096975"/>
    <b v="0"/>
    <n v="20"/>
    <b v="0"/>
    <s v="food/food trucks"/>
    <n v="22.52"/>
    <n v="56"/>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
    <x v="7"/>
    <x v="19"/>
    <x v="2407"/>
    <d v="2015-04-11T06:00:00"/>
  </r>
  <r>
    <n v="2408"/>
    <s v="Sabroso On Wheels"/>
    <s v="A US Army Vet trying to get a Peruvian food truck going! Really good Peruvian food now mobile!"/>
    <n v="15000"/>
    <n v="30"/>
    <x v="2"/>
    <x v="0"/>
    <s v="USD"/>
    <n v="1415247757"/>
    <n v="1412652157"/>
    <b v="0"/>
    <n v="2"/>
    <b v="0"/>
    <s v="food/food trucks"/>
    <n v="0.2"/>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x v="2417"/>
    <d v="2014-08-10T21:13:07"/>
  </r>
  <r>
    <n v="2418"/>
    <s v="Mexican food truck"/>
    <s v="I want to start my food truck business."/>
    <n v="25000"/>
    <n v="5"/>
    <x v="2"/>
    <x v="0"/>
    <s v="USD"/>
    <n v="1427225644"/>
    <n v="1422045244"/>
    <b v="0"/>
    <n v="5"/>
    <b v="0"/>
    <s v="food/food trucks"/>
    <n v="0.02"/>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
    <x v="7"/>
    <x v="19"/>
    <x v="2420"/>
    <d v="2014-11-10T01:41:35"/>
  </r>
  <r>
    <n v="2421"/>
    <s v="hot dog cart"/>
    <s v="help me start Merrill's first hot dog cart in this empty lot"/>
    <n v="6000"/>
    <n v="1"/>
    <x v="2"/>
    <x v="0"/>
    <s v="USD"/>
    <n v="1424536196"/>
    <n v="1421944196"/>
    <b v="0"/>
    <n v="1"/>
    <b v="0"/>
    <s v="food/food trucks"/>
    <n v="1.6666666666666666E-2"/>
    <n v="1"/>
    <x v="7"/>
    <x v="19"/>
    <x v="2421"/>
    <d v="2015-02-21T16:29:56"/>
  </r>
  <r>
    <n v="2422"/>
    <s v="Help starting a family owned food truck"/>
    <s v="Family owned business serving BBQ and seafood to the public"/>
    <n v="500"/>
    <n v="1"/>
    <x v="2"/>
    <x v="0"/>
    <s v="USD"/>
    <n v="1426091036"/>
    <n v="1423502636"/>
    <b v="0"/>
    <n v="1"/>
    <b v="0"/>
    <s v="food/food trucks"/>
    <n v="0.2"/>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2"/>
    <n v="8"/>
    <x v="7"/>
    <x v="19"/>
    <x v="2423"/>
    <d v="2014-12-31T16:54:50"/>
  </r>
  <r>
    <n v="2424"/>
    <s v="Lily and Memphs"/>
    <s v="Great and creative food from the heart in the form of a sweet food truck!"/>
    <n v="25000"/>
    <n v="310"/>
    <x v="2"/>
    <x v="0"/>
    <s v="USD"/>
    <n v="1414445108"/>
    <n v="1411853108"/>
    <b v="0"/>
    <n v="9"/>
    <b v="0"/>
    <s v="food/food trucks"/>
    <n v="1.24"/>
    <n v="34"/>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x v="2426"/>
    <d v="2015-08-08T04:04:52"/>
  </r>
  <r>
    <n v="2427"/>
    <s v="Wraps in a snap. Fast lunch with a gourmet punch!"/>
    <s v="Fast and simple lunches for those on the go.  All (lunch) deals $10 or less."/>
    <n v="50000"/>
    <n v="1"/>
    <x v="2"/>
    <x v="0"/>
    <s v="USD"/>
    <n v="1458715133"/>
    <n v="1455262733"/>
    <b v="0"/>
    <n v="1"/>
    <b v="0"/>
    <s v="food/food trucks"/>
    <n v="2E-3"/>
    <n v="1"/>
    <x v="7"/>
    <x v="19"/>
    <x v="2427"/>
    <d v="2016-03-23T06:38:53"/>
  </r>
  <r>
    <n v="2428"/>
    <s v="Premium Burgers"/>
    <s v="From Moo 2 You! We want to offer premium burgers to a taco flooded environment."/>
    <n v="35000"/>
    <n v="1"/>
    <x v="2"/>
    <x v="0"/>
    <s v="USD"/>
    <n v="1426182551"/>
    <n v="1423594151"/>
    <b v="0"/>
    <n v="1"/>
    <b v="0"/>
    <s v="food/food trucks"/>
    <n v="2.8571428571428571E-3"/>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
    <x v="7"/>
    <x v="19"/>
    <x v="2430"/>
    <d v="2016-02-12T03:08:24"/>
  </r>
  <r>
    <n v="2431"/>
    <s v="Murphy's good eatin'"/>
    <s v="Go to Colorado and run a food truck with homemade food of all kinds."/>
    <n v="100000"/>
    <n v="2"/>
    <x v="2"/>
    <x v="0"/>
    <s v="USD"/>
    <n v="1467080613"/>
    <n v="1461896613"/>
    <b v="0"/>
    <n v="2"/>
    <b v="0"/>
    <s v="food/food trucks"/>
    <n v="2E-3"/>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
    <x v="7"/>
    <x v="19"/>
    <x v="2436"/>
    <d v="2016-01-29T14:46:10"/>
  </r>
  <r>
    <n v="2437"/>
    <s v="Cuppa Gumbos"/>
    <s v="Homemade Gumbo, Stews and Curry to be served hot and fresh everyday at any festival or concert we can attend."/>
    <n v="8000"/>
    <n v="0"/>
    <x v="2"/>
    <x v="0"/>
    <s v="USD"/>
    <n v="1426615200"/>
    <n v="1422400188"/>
    <b v="0"/>
    <n v="0"/>
    <b v="0"/>
    <s v="food/food trucks"/>
    <n v="0"/>
    <n 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x v="2439"/>
    <d v="2015-10-18T19:38:49"/>
  </r>
  <r>
    <n v="2440"/>
    <s v="The first green Food Truck in Phnom Penh"/>
    <s v="Starting a entire clean energy food truck and set a new standard for Cambodia"/>
    <n v="5000"/>
    <n v="10"/>
    <x v="2"/>
    <x v="18"/>
    <s v="EUR"/>
    <n v="1455399313"/>
    <n v="1452807313"/>
    <b v="0"/>
    <n v="2"/>
    <b v="0"/>
    <s v="food/food trucks"/>
    <n v="0.2"/>
    <n v="5"/>
    <x v="7"/>
    <x v="19"/>
    <x v="2440"/>
    <d v="2016-02-13T21:35:13"/>
  </r>
  <r>
    <n v="2441"/>
    <s v="Bring Alchemy Pops to the People!"/>
    <s v="YOU can help Alchemy Pops POP up on a street near you!"/>
    <n v="7500"/>
    <n v="8091"/>
    <x v="0"/>
    <x v="0"/>
    <s v="USD"/>
    <n v="1437627540"/>
    <n v="1435806054"/>
    <b v="0"/>
    <n v="109"/>
    <b v="1"/>
    <s v="food/small batch"/>
    <n v="107.88"/>
    <n v="7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
    <n v="27"/>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
    <x v="4"/>
    <x v="14"/>
    <x v="2476"/>
    <d v="2014-11-03T08:52:50"/>
  </r>
  <r>
    <n v="2477"/>
    <s v="Debut Album"/>
    <s v="Releasing my first album in August, and I need your help in order to get it done!"/>
    <n v="750"/>
    <n v="1285"/>
    <x v="0"/>
    <x v="0"/>
    <s v="USD"/>
    <n v="1344789345"/>
    <n v="1340901345"/>
    <b v="0"/>
    <n v="41"/>
    <b v="1"/>
    <s v="music/indie rock"/>
    <n v="171.33333333333334"/>
    <n v="31"/>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
    <x v="4"/>
    <x v="14"/>
    <x v="2478"/>
    <d v="2013-01-13T22:48:33"/>
  </r>
  <r>
    <n v="2479"/>
    <s v="FUEL FAKE NATIVES"/>
    <s v="Fake Natives is headed on tour this summer. Help them fill their tank with fossil fuels."/>
    <n v="300"/>
    <n v="400.33"/>
    <x v="0"/>
    <x v="0"/>
    <s v="USD"/>
    <n v="1343440800"/>
    <n v="1342545994"/>
    <b v="0"/>
    <n v="16"/>
    <b v="1"/>
    <s v="music/indie rock"/>
    <n v="133.44333333333333"/>
    <n v="25"/>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
    <x v="4"/>
    <x v="14"/>
    <x v="2491"/>
    <d v="2011-01-16T01:51:00"/>
  </r>
  <r>
    <n v="2492"/>
    <s v="SUPER NICE EP 2012"/>
    <s v="We're a band from Hawaii trying to produce our first EP and we need help!"/>
    <n v="600"/>
    <n v="750"/>
    <x v="0"/>
    <x v="0"/>
    <s v="USD"/>
    <n v="1339840740"/>
    <n v="1335397188"/>
    <b v="0"/>
    <n v="27"/>
    <b v="1"/>
    <s v="music/indie rock"/>
    <n v="125"/>
    <n v="27"/>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x v="2503"/>
    <d v="2016-06-07T21:06:00"/>
  </r>
  <r>
    <n v="2504"/>
    <s v="Halal Restaurant and Internet Cafe"/>
    <s v="Halal Restaurant and Internet Cafe 20 percent of profits will go to building masjids."/>
    <n v="35000"/>
    <n v="0"/>
    <x v="2"/>
    <x v="0"/>
    <s v="USD"/>
    <n v="1416014534"/>
    <n v="1413418934"/>
    <b v="0"/>
    <n v="0"/>
    <b v="0"/>
    <s v="food/restaurants"/>
    <n v="0"/>
    <n 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x v="7"/>
    <x v="34"/>
    <x v="2506"/>
    <d v="2015-10-03T21:00:00"/>
  </r>
  <r>
    <n v="2507"/>
    <s v="Help Cafe Talavera get a New Kitchen!"/>
    <s v="Unique dishes for a unique city!."/>
    <n v="42850"/>
    <n v="0"/>
    <x v="2"/>
    <x v="0"/>
    <s v="USD"/>
    <n v="1431308704"/>
    <n v="1428716704"/>
    <b v="0"/>
    <n v="0"/>
    <b v="0"/>
    <s v="food/restaurants"/>
    <n v="0"/>
    <n 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x v="2518"/>
    <d v="2014-11-13T17:20:28"/>
  </r>
  <r>
    <n v="2519"/>
    <s v="Kelli's Kitchen"/>
    <s v="Better than your mom's, better than Cracker Barrel, only at Kelli's Kitchen (all from scratch)."/>
    <n v="150000"/>
    <n v="65"/>
    <x v="2"/>
    <x v="0"/>
    <s v="USD"/>
    <n v="1405741404"/>
    <n v="1403149404"/>
    <b v="0"/>
    <n v="4"/>
    <b v="0"/>
    <s v="food/restaurants"/>
    <n v="4.3333333333333335E-2"/>
    <n v="16"/>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
    <x v="4"/>
    <x v="35"/>
    <x v="2528"/>
    <d v="2015-08-20T11:00:00"/>
  </r>
  <r>
    <n v="2529"/>
    <s v="UrbanArias is DC's Contemporary Opera Company"/>
    <s v="Opera. Short. New."/>
    <n v="6000"/>
    <n v="6257"/>
    <x v="0"/>
    <x v="0"/>
    <s v="USD"/>
    <n v="1332636975"/>
    <n v="1328752575"/>
    <b v="0"/>
    <n v="76"/>
    <b v="1"/>
    <s v="music/classical music"/>
    <n v="104.28333333333333"/>
    <n v="82"/>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499999999999"/>
    <n v="266"/>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
    <x v="4"/>
    <x v="35"/>
    <x v="2556"/>
    <d v="2012-12-24T23:47:37"/>
  </r>
  <r>
    <n v="2557"/>
    <s v="European Tour"/>
    <s v="Raising money for our concert tour of Switzerland and Germany in June/July 2014"/>
    <n v="900"/>
    <n v="1066"/>
    <x v="0"/>
    <x v="1"/>
    <s v="GBP"/>
    <n v="1400176386"/>
    <n v="1397584386"/>
    <b v="0"/>
    <n v="36"/>
    <b v="1"/>
    <s v="music/classical music"/>
    <n v="118.44444444444444"/>
    <n v="29"/>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x v="2562"/>
    <d v="2016-10-11T12:35:39"/>
  </r>
  <r>
    <n v="2563"/>
    <s v="Phoenix Pearl Boba Tea Truck (Canceled)"/>
    <s v="Michigan based bubble tea and specialty ice cream food truck"/>
    <n v="20000"/>
    <n v="0"/>
    <x v="1"/>
    <x v="0"/>
    <s v="USD"/>
    <n v="1438226451"/>
    <n v="1433042451"/>
    <b v="0"/>
    <n v="0"/>
    <b v="0"/>
    <s v="food/food trucks"/>
    <n v="0"/>
    <n 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x v="2575"/>
    <d v="2015-01-12T02:36:34"/>
  </r>
  <r>
    <n v="2576"/>
    <s v="2 Go Fast Food (Canceled)"/>
    <s v="A New Twist with an American and Philippine fast food Mobile Trailer."/>
    <n v="10000"/>
    <n v="0"/>
    <x v="1"/>
    <x v="0"/>
    <s v="USD"/>
    <n v="1428707647"/>
    <n v="1424823247"/>
    <b v="0"/>
    <n v="0"/>
    <b v="0"/>
    <s v="food/food trucks"/>
    <n v="0"/>
    <n 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
    <x v="7"/>
    <x v="19"/>
    <x v="2581"/>
    <d v="2015-11-16T16:04:58"/>
  </r>
  <r>
    <n v="2582"/>
    <s v="Drunken Wings"/>
    <s v="The place where chicken meets liquor for the first time!"/>
    <n v="90000"/>
    <n v="1"/>
    <x v="2"/>
    <x v="0"/>
    <s v="USD"/>
    <n v="1477784634"/>
    <n v="1475192634"/>
    <b v="0"/>
    <n v="1"/>
    <b v="0"/>
    <s v="food/food trucks"/>
    <n v="1.1111111111111111E-3"/>
    <n v="1"/>
    <x v="7"/>
    <x v="19"/>
    <x v="2582"/>
    <d v="2016-10-29T23:43:54"/>
  </r>
  <r>
    <n v="2583"/>
    <s v="Crazy Daisy Food Truck"/>
    <s v="Crazy Daisy will become the newest member of the food truck distributors in Kansas City, Missouri."/>
    <n v="1000"/>
    <n v="5"/>
    <x v="2"/>
    <x v="0"/>
    <s v="USD"/>
    <n v="1426526880"/>
    <n v="1421346480"/>
    <b v="0"/>
    <n v="5"/>
    <b v="0"/>
    <s v="food/food trucks"/>
    <n v="0.5"/>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n 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23:07:12"/>
  </r>
  <r>
    <n v="2586"/>
    <s v="Inspire Healthy Eating"/>
    <s v="I would like to bring fresh salad and food to the streets of London at a reasonable price."/>
    <n v="3000"/>
    <n v="5"/>
    <x v="2"/>
    <x v="1"/>
    <s v="GBP"/>
    <n v="1451030136"/>
    <n v="1448438136"/>
    <b v="0"/>
    <n v="1"/>
    <b v="0"/>
    <s v="food/food trucks"/>
    <n v="0.16666666666666669"/>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x v="2594"/>
    <d v="2014-08-07T23:13:48"/>
  </r>
  <r>
    <n v="2595"/>
    <s v="Food Truck for Little Fox Bakery"/>
    <s v="Looking to put the best baked goods in Bowling Green on wheels"/>
    <n v="15000"/>
    <n v="1825"/>
    <x v="2"/>
    <x v="0"/>
    <s v="USD"/>
    <n v="1487915500"/>
    <n v="1485323500"/>
    <b v="0"/>
    <n v="19"/>
    <b v="0"/>
    <s v="food/food trucks"/>
    <n v="12.166666666666668"/>
    <n v="96"/>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
    <x v="7"/>
    <x v="19"/>
    <x v="2598"/>
    <d v="2015-09-23T20:10:01"/>
  </r>
  <r>
    <n v="2599"/>
    <s v="Empty Ramekins Catering Group"/>
    <s v="The Empty Ramekins Catering Group is looking for your help to start up in Miami Florida!!!!"/>
    <n v="9041"/>
    <n v="90"/>
    <x v="2"/>
    <x v="0"/>
    <s v="USD"/>
    <n v="1407089147"/>
    <n v="1403201147"/>
    <b v="0"/>
    <n v="5"/>
    <b v="0"/>
    <s v="food/food trucks"/>
    <n v="0.99546510341776351"/>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2"/>
    <n v="44"/>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
    <x v="2"/>
    <x v="36"/>
    <x v="2648"/>
    <d v="2016-03-09T17:09:20"/>
  </r>
  <r>
    <n v="2649"/>
    <s v="The Mission - Please Check Back Soon (Canceled)"/>
    <s v="They have launched a Kickstarter."/>
    <n v="125000"/>
    <n v="124"/>
    <x v="1"/>
    <x v="0"/>
    <s v="USD"/>
    <n v="1454370941"/>
    <n v="1449186941"/>
    <b v="0"/>
    <n v="3"/>
    <b v="0"/>
    <s v="technology/space exploration"/>
    <n v="9.920000000000001E-2"/>
    <n v="41"/>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
    <x v="2"/>
    <x v="36"/>
    <x v="2654"/>
    <d v="2015-04-21T13:25:26"/>
  </r>
  <r>
    <n v="2655"/>
    <s v="Balloons (Canceled)"/>
    <s v="Thank you for your support!"/>
    <n v="15000"/>
    <n v="3155"/>
    <x v="1"/>
    <x v="0"/>
    <s v="USD"/>
    <n v="1455048000"/>
    <n v="1452631647"/>
    <b v="0"/>
    <n v="43"/>
    <b v="0"/>
    <s v="technology/space exploration"/>
    <n v="21.033333333333335"/>
    <n v="73"/>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
    <x v="2"/>
    <x v="36"/>
    <x v="2658"/>
    <d v="2016-07-30T21:13:14"/>
  </r>
  <r>
    <n v="2659"/>
    <s v="test (Canceled)"/>
    <s v="test"/>
    <n v="49000"/>
    <n v="1333"/>
    <x v="1"/>
    <x v="0"/>
    <s v="USD"/>
    <n v="1429321210"/>
    <n v="1426729210"/>
    <b v="0"/>
    <n v="10"/>
    <b v="0"/>
    <s v="technology/space exploration"/>
    <n v="2.7204081632653061"/>
    <n v="133"/>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
    <x v="2"/>
    <x v="37"/>
    <x v="2667"/>
    <d v="2016-02-10T22:13:36"/>
  </r>
  <r>
    <n v="2668"/>
    <s v="UOttawa Makermobile"/>
    <s v="Creativity on the go! |_x000a_CrÃ©ativitÃ© en mouvement !"/>
    <n v="1000"/>
    <n v="1707"/>
    <x v="0"/>
    <x v="5"/>
    <s v="CAD"/>
    <n v="1447079520"/>
    <n v="1443449265"/>
    <b v="0"/>
    <n v="28"/>
    <b v="1"/>
    <s v="technology/makerspaces"/>
    <n v="170.70000000000002"/>
    <n v="60"/>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8T00:01:34"/>
  </r>
  <r>
    <n v="2680"/>
    <s v="iHeart Pillow"/>
    <s v="iHeartPillow, Connecting loved ones"/>
    <n v="32000"/>
    <n v="276"/>
    <x v="2"/>
    <x v="3"/>
    <s v="EUR"/>
    <n v="1459915491"/>
    <n v="1457327091"/>
    <b v="0"/>
    <n v="4"/>
    <b v="0"/>
    <s v="technology/makerspaces"/>
    <n v="0.86250000000000004"/>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x v="2686"/>
    <d v="2014-09-30T23:23:43"/>
  </r>
  <r>
    <n v="2687"/>
    <s v="Munch Wagon"/>
    <s v="Your American Pizzas, Wings, Stuffed Gouda Burger, Sweet &amp; Russet Potato Fries served on a food Truck!!"/>
    <n v="15000"/>
    <n v="0"/>
    <x v="2"/>
    <x v="0"/>
    <s v="USD"/>
    <n v="1435591318"/>
    <n v="1432999318"/>
    <b v="0"/>
    <n v="0"/>
    <b v="0"/>
    <s v="food/food trucks"/>
    <n v="0"/>
    <n v="0"/>
    <x v="7"/>
    <x v="19"/>
    <x v="2687"/>
    <d v="2015-06-29T15:21:58"/>
  </r>
  <r>
    <n v="2688"/>
    <s v="Mac N Cheez Food Truck"/>
    <s v="The amazing gourmet Mac N Cheez Food Truck Campaigne!"/>
    <n v="50000"/>
    <n v="74"/>
    <x v="2"/>
    <x v="0"/>
    <s v="USD"/>
    <n v="1424746800"/>
    <n v="1422067870"/>
    <b v="0"/>
    <n v="14"/>
    <b v="0"/>
    <s v="food/food trucks"/>
    <n v="0.14799999999999999"/>
    <n v="5"/>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
    <x v="7"/>
    <x v="19"/>
    <x v="2690"/>
    <d v="2015-06-03T02:31:16"/>
  </r>
  <r>
    <n v="2691"/>
    <s v="Cook"/>
    <s v="A Great New local Food Truck serving up ethnic fusion inspired eats in Ottawa."/>
    <n v="65000"/>
    <n v="35"/>
    <x v="2"/>
    <x v="5"/>
    <s v="CAD"/>
    <n v="1431278557"/>
    <n v="1427390557"/>
    <b v="0"/>
    <n v="2"/>
    <b v="0"/>
    <s v="food/food trucks"/>
    <n v="5.3846153846153842E-2"/>
    <n v="17"/>
    <x v="7"/>
    <x v="19"/>
    <x v="2691"/>
    <d v="2015-05-10T17:22:37"/>
  </r>
  <r>
    <n v="2692"/>
    <s v="&quot;Sami j's Food Truck&quot;"/>
    <s v="Our food truck will bring you -_x000a_                       Fast, Fresh, Food -_x000a_                            Throughout the Omaha area"/>
    <n v="3500"/>
    <n v="25"/>
    <x v="2"/>
    <x v="0"/>
    <s v="USD"/>
    <n v="1427266860"/>
    <n v="1424678460"/>
    <b v="0"/>
    <n v="1"/>
    <b v="0"/>
    <s v="food/food trucks"/>
    <n v="0.714285714285714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6T03:22:19"/>
  </r>
  <r>
    <n v="2695"/>
    <s v="Fat daddy mac food truck"/>
    <s v="I am creating food magic on the go! Amazing food isn't just for sitdown restaraunts anymore!"/>
    <n v="15000"/>
    <n v="71"/>
    <x v="2"/>
    <x v="0"/>
    <s v="USD"/>
    <n v="1428981718"/>
    <n v="1423801318"/>
    <b v="0"/>
    <n v="3"/>
    <b v="0"/>
    <s v="food/food trucks"/>
    <n v="0.47333333333333333"/>
    <n v="23"/>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
    <x v="7"/>
    <x v="19"/>
    <x v="2698"/>
    <d v="2014-06-27T21:33:28"/>
  </r>
  <r>
    <n v="2699"/>
    <s v="my bakery truck"/>
    <s v="Hi, I want make my first bakery. Food truck was great, but I not have a car licence. So, help me to be my dream!"/>
    <n v="2"/>
    <n v="0"/>
    <x v="2"/>
    <x v="5"/>
    <s v="CAD"/>
    <n v="1407533463"/>
    <n v="1404941463"/>
    <b v="0"/>
    <n v="0"/>
    <b v="0"/>
    <s v="food/food trucks"/>
    <n v="0"/>
    <n 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
    <x v="1"/>
    <x v="38"/>
    <x v="2704"/>
    <d v="2017-04-05T19:41:54"/>
  </r>
  <r>
    <n v="2705"/>
    <s v="Fischer Theatre Marquee"/>
    <s v="Help light the lights at the historic Fischer Theatre in Danville, IL."/>
    <n v="16500"/>
    <n v="1739"/>
    <x v="3"/>
    <x v="0"/>
    <s v="USD"/>
    <n v="1490389158"/>
    <n v="1486504758"/>
    <b v="0"/>
    <n v="8"/>
    <b v="0"/>
    <s v="theater/spaces"/>
    <n v="10.539393939393939"/>
    <n v="217"/>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
    <x v="1"/>
    <x v="38"/>
    <x v="2709"/>
    <d v="2016-10-04T03:59:00"/>
  </r>
  <r>
    <n v="2710"/>
    <s v="House of Yes"/>
    <s v="Building Brooklyn's own creative venue for circus, theater and events of all types."/>
    <n v="60000"/>
    <n v="92340.21"/>
    <x v="0"/>
    <x v="0"/>
    <s v="USD"/>
    <n v="1407549600"/>
    <n v="1404797428"/>
    <b v="1"/>
    <n v="1088"/>
    <b v="1"/>
    <s v="theater/spaces"/>
    <n v="153.90035000000003"/>
    <n v="8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
    <x v="1"/>
    <x v="38"/>
    <x v="2713"/>
    <d v="2015-12-24T15:41:24"/>
  </r>
  <r>
    <n v="2714"/>
    <s v="The Crane Theater"/>
    <s v="The Crane will be the new home for independent theater in Northeast Minneapolis"/>
    <n v="25000"/>
    <n v="29089"/>
    <x v="0"/>
    <x v="0"/>
    <s v="USD"/>
    <n v="1476486000"/>
    <n v="1474040596"/>
    <b v="1"/>
    <n v="305"/>
    <b v="1"/>
    <s v="theater/spaces"/>
    <n v="116.35599999999999"/>
    <n v="9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
    <x v="2"/>
    <x v="30"/>
    <x v="2725"/>
    <d v="2017-03-01T17:52:15"/>
  </r>
  <r>
    <n v="2726"/>
    <s v="Krimston TWO - Dual SIM case for iPhone"/>
    <s v="Krimston TWO: iPhone Dual SIM Case"/>
    <n v="100000"/>
    <n v="105745"/>
    <x v="0"/>
    <x v="0"/>
    <s v="USD"/>
    <n v="1461333311"/>
    <n v="1458741311"/>
    <b v="0"/>
    <n v="404"/>
    <b v="1"/>
    <s v="technology/hardware"/>
    <n v="105.745"/>
    <n v="261"/>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8"/>
    <n v="77"/>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
    <x v="2"/>
    <x v="30"/>
    <x v="2740"/>
    <d v="2015-03-11T23:45:52"/>
  </r>
  <r>
    <n v="2741"/>
    <s v="Mrs. Brown and Her Lost Puppy."/>
    <s v="Help me publish my 1st children's book as an aspiring author!"/>
    <n v="8000"/>
    <n v="35"/>
    <x v="2"/>
    <x v="0"/>
    <s v="USD"/>
    <n v="1413770820"/>
    <n v="1412005602"/>
    <b v="0"/>
    <n v="4"/>
    <b v="0"/>
    <s v="publishing/children's books"/>
    <n v="0.43750000000000006"/>
    <n v="8"/>
    <x v="3"/>
    <x v="39"/>
    <x v="2741"/>
    <d v="2014-10-20T02:07:00"/>
  </r>
  <r>
    <n v="2742"/>
    <s v="What a Zoo!"/>
    <s v="The pachyderms at the Denver Zoo are moving. Follow along on the convoluted journey to their new home."/>
    <n v="2500"/>
    <n v="731"/>
    <x v="2"/>
    <x v="0"/>
    <s v="USD"/>
    <n v="1337102187"/>
    <n v="1335892587"/>
    <b v="0"/>
    <n v="18"/>
    <b v="0"/>
    <s v="publishing/children's books"/>
    <n v="29.24"/>
    <n v="40"/>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
    <x v="3"/>
    <x v="39"/>
    <x v="2748"/>
    <d v="2016-09-02T17:03:22"/>
  </r>
  <r>
    <n v="2749"/>
    <s v="A Tree is a Tree, no matter what you see.  CHILDREN'S BOOK"/>
    <s v="Self-publishing my children's book."/>
    <n v="10000"/>
    <n v="110"/>
    <x v="2"/>
    <x v="0"/>
    <s v="USD"/>
    <n v="1428171037"/>
    <n v="1425582637"/>
    <b v="0"/>
    <n v="2"/>
    <b v="0"/>
    <s v="publishing/children's books"/>
    <n v="1.0999999999999999"/>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
    <x v="3"/>
    <x v="39"/>
    <x v="2756"/>
    <d v="2014-01-11T21:36:41"/>
  </r>
  <r>
    <n v="2757"/>
    <s v="C is for Crooked"/>
    <s v="A children's letter book that Lampoons Hillary Clinton"/>
    <n v="1500"/>
    <n v="10"/>
    <x v="2"/>
    <x v="0"/>
    <s v="USD"/>
    <n v="1470498332"/>
    <n v="1469202332"/>
    <b v="0"/>
    <n v="2"/>
    <b v="0"/>
    <s v="publishing/children's books"/>
    <n v="0.66666666666666674"/>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x v="2762"/>
    <d v="2012-03-18T23:53:15"/>
  </r>
  <r>
    <n v="2763"/>
    <s v="My Christmas Star"/>
    <s v="How Santa finds childrens homes without getting lost by following certain stars."/>
    <n v="39400"/>
    <n v="90"/>
    <x v="2"/>
    <x v="0"/>
    <s v="USD"/>
    <n v="1369403684"/>
    <n v="1365515684"/>
    <b v="0"/>
    <n v="3"/>
    <b v="0"/>
    <s v="publishing/children's books"/>
    <n v="0.22842639593908631"/>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n 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
    <x v="1"/>
    <x v="6"/>
    <x v="2785"/>
    <d v="2016-08-05T21:00:00"/>
  </r>
  <r>
    <n v="2786"/>
    <s v="Fierce"/>
    <s v="A heart-melting farce about sex, art and the lovelorn lay-abouts of London-town."/>
    <n v="2500"/>
    <n v="2946"/>
    <x v="0"/>
    <x v="1"/>
    <s v="GBP"/>
    <n v="1404913180"/>
    <n v="1403703580"/>
    <b v="0"/>
    <n v="74"/>
    <b v="1"/>
    <s v="theater/plays"/>
    <n v="117.83999999999999"/>
    <n v="39"/>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
    <x v="1"/>
    <x v="6"/>
    <x v="2788"/>
    <d v="2016-07-29T16:50:43"/>
  </r>
  <r>
    <n v="2789"/>
    <s v="The Adventurers Club"/>
    <s v="BNT's Biggest Adventure So Far: Our 2015 full length production!"/>
    <n v="3000"/>
    <n v="3035"/>
    <x v="0"/>
    <x v="0"/>
    <s v="USD"/>
    <n v="1426132800"/>
    <n v="1424477934"/>
    <b v="0"/>
    <n v="24"/>
    <b v="1"/>
    <s v="theater/plays"/>
    <n v="101.16666666666667"/>
    <n v="126"/>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
    <x v="1"/>
    <x v="6"/>
    <x v="2800"/>
    <d v="2015-01-04T13:16:06"/>
  </r>
  <r>
    <n v="2801"/>
    <s v="A Dream Play"/>
    <s v="Arise Theatre Company's production of August Strindberg's expressionist masterpiece 'A Dream Play'."/>
    <n v="500"/>
    <n v="666"/>
    <x v="0"/>
    <x v="2"/>
    <s v="AUD"/>
    <n v="1412938800"/>
    <n v="1411019409"/>
    <b v="0"/>
    <n v="13"/>
    <b v="1"/>
    <s v="theater/plays"/>
    <n v="133.20000000000002"/>
    <n v="51"/>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
    <x v="1"/>
    <x v="6"/>
    <x v="2806"/>
    <d v="2015-08-05T11:00:00"/>
  </r>
  <r>
    <n v="2807"/>
    <s v="The Commission Theatre Co."/>
    <s v="Bringing Shakespeare back to the Playwrights"/>
    <n v="5000"/>
    <n v="6300"/>
    <x v="0"/>
    <x v="0"/>
    <s v="USD"/>
    <n v="1435611438"/>
    <n v="1433019438"/>
    <b v="0"/>
    <n v="93"/>
    <b v="1"/>
    <s v="theater/plays"/>
    <n v="126"/>
    <n v="67"/>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7"/>
    <n v="92"/>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
    <x v="1"/>
    <x v="6"/>
    <x v="2829"/>
    <d v="2016-06-02T10:25:18"/>
  </r>
  <r>
    <n v="2830"/>
    <s v="Nakhtik and Avalon"/>
    <s v="Avalon is a new South African Township play and Nakhtik is a  danced political lecture."/>
    <n v="3000"/>
    <n v="3000"/>
    <x v="0"/>
    <x v="0"/>
    <s v="USD"/>
    <n v="1399867140"/>
    <n v="1398802148"/>
    <b v="0"/>
    <n v="11"/>
    <b v="1"/>
    <s v="theater/plays"/>
    <n v="100"/>
    <n v="272"/>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
    <x v="1"/>
    <x v="6"/>
    <x v="2832"/>
    <d v="2014-11-23T22:00:00"/>
  </r>
  <r>
    <n v="2833"/>
    <s v="Star Man Rocket Man"/>
    <s v="A new play about exploring outer space"/>
    <n v="2700"/>
    <n v="2923"/>
    <x v="0"/>
    <x v="0"/>
    <s v="USD"/>
    <n v="1444528800"/>
    <n v="1442804633"/>
    <b v="0"/>
    <n v="35"/>
    <b v="1"/>
    <s v="theater/plays"/>
    <n v="108.25925925925925"/>
    <n v="83"/>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
    <n v="15"/>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32"/>
    <n v="26"/>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x v="1"/>
    <x v="6"/>
    <x v="2863"/>
    <d v="2014-09-09T16:12:03"/>
  </r>
  <r>
    <n v="2864"/>
    <s v="'Haunting Julia' by Alan Ayckbourn"/>
    <s v="Accessible, original theatre for all!"/>
    <n v="2500"/>
    <n v="40"/>
    <x v="2"/>
    <x v="1"/>
    <s v="GBP"/>
    <n v="1437139080"/>
    <n v="1434552207"/>
    <b v="0"/>
    <n v="3"/>
    <b v="0"/>
    <s v="theater/plays"/>
    <n v="1.6"/>
    <n v="13"/>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
    <x v="1"/>
    <x v="6"/>
    <x v="2871"/>
    <d v="2014-12-21T17:43:33"/>
  </r>
  <r>
    <n v="2872"/>
    <s v="Loud Arts"/>
    <s v="Local Theatre group in Loudoun County, Virginia. Looking for funds to start producing shows!"/>
    <n v="3000"/>
    <n v="0"/>
    <x v="2"/>
    <x v="0"/>
    <s v="USD"/>
    <n v="1434768438"/>
    <n v="1429584438"/>
    <b v="0"/>
    <n v="0"/>
    <b v="0"/>
    <s v="theater/plays"/>
    <n v="0"/>
    <n 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
    <x v="1"/>
    <x v="6"/>
    <x v="2883"/>
    <d v="2016-02-06T04:59:00"/>
  </r>
  <r>
    <n v="2884"/>
    <s v="The Lizard King, a play by Jay Jeff Jones"/>
    <s v="Come explore the dream world of Jim Morrison, rock singer, mystic, poet, shaman."/>
    <n v="45000"/>
    <n v="185"/>
    <x v="2"/>
    <x v="0"/>
    <s v="USD"/>
    <n v="1417800435"/>
    <n v="1415208435"/>
    <b v="0"/>
    <n v="4"/>
    <b v="0"/>
    <s v="theater/plays"/>
    <n v="0.41111111111111115"/>
    <n v="46"/>
    <x v="1"/>
    <x v="6"/>
    <x v="2884"/>
    <d v="2014-12-05T17:27:15"/>
  </r>
  <r>
    <n v="2885"/>
    <s v="The Wedding"/>
    <s v="An historic and proud work of Polish nationalistic literature performed on stage."/>
    <n v="400"/>
    <n v="130"/>
    <x v="2"/>
    <x v="0"/>
    <s v="USD"/>
    <n v="1426294201"/>
    <n v="1423705801"/>
    <b v="0"/>
    <n v="5"/>
    <b v="0"/>
    <s v="theater/plays"/>
    <n v="32.5"/>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
    <x v="1"/>
    <x v="6"/>
    <x v="2892"/>
    <d v="2014-08-25T21:00:00"/>
  </r>
  <r>
    <n v="2893"/>
    <s v="REDISCOVERING KIA THE PLAY"/>
    <s v="Fundraising for REDISCOVERING KIA THE PLAY"/>
    <n v="5000"/>
    <n v="25"/>
    <x v="2"/>
    <x v="0"/>
    <s v="USD"/>
    <n v="1420768800"/>
    <n v="1415644395"/>
    <b v="0"/>
    <n v="2"/>
    <b v="0"/>
    <s v="theater/plays"/>
    <n v="0.5"/>
    <n v="12"/>
    <x v="1"/>
    <x v="6"/>
    <x v="2893"/>
    <d v="2015-01-09T02:00:00"/>
  </r>
  <r>
    <n v="2894"/>
    <s v="How Could You Do This To Me (The Stage Play)"/>
    <s v="This Is A Story About A Woman A Man And A Woman"/>
    <n v="50000"/>
    <n v="0"/>
    <x v="2"/>
    <x v="0"/>
    <s v="USD"/>
    <n v="1428100815"/>
    <n v="1422920415"/>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x v="2913"/>
    <d v="2014-09-06T22:08:59"/>
  </r>
  <r>
    <n v="2914"/>
    <s v="Hercules the Panto"/>
    <s v="Hercules must complete four challenges in order to meet the father he never knew"/>
    <n v="25000"/>
    <n v="1"/>
    <x v="2"/>
    <x v="1"/>
    <s v="GBP"/>
    <n v="1426365994"/>
    <n v="1421185594"/>
    <b v="0"/>
    <n v="1"/>
    <b v="0"/>
    <s v="theater/plays"/>
    <n v="4.0000000000000001E-3"/>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
    <x v="1"/>
    <x v="6"/>
    <x v="2918"/>
    <d v="2015-10-29T15:06:47"/>
  </r>
  <r>
    <n v="2919"/>
    <s v="While the Stars Fall"/>
    <s v="A full staged reading of a new play about a boy who learns how to be happy from the most unexpected person."/>
    <n v="600"/>
    <n v="51"/>
    <x v="2"/>
    <x v="0"/>
    <s v="USD"/>
    <n v="1407250329"/>
    <n v="1404658329"/>
    <b v="0"/>
    <n v="6"/>
    <b v="0"/>
    <s v="theater/plays"/>
    <n v="8.5"/>
    <n v="8"/>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00"/>
    <n v="41"/>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
    <x v="1"/>
    <x v="40"/>
    <x v="2936"/>
    <d v="2014-10-13T04:59:00"/>
  </r>
  <r>
    <n v="2937"/>
    <s v="UCAS"/>
    <s v="UCAS is a new British musical premiering at the Edinburgh Fringe Festival 2014."/>
    <n v="1500"/>
    <n v="2000"/>
    <x v="0"/>
    <x v="1"/>
    <s v="GBP"/>
    <n v="1405249113"/>
    <n v="1402657113"/>
    <b v="0"/>
    <n v="55"/>
    <b v="1"/>
    <s v="theater/musical"/>
    <n v="133.33333333333331"/>
    <n v="36"/>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
    <x v="1"/>
    <x v="6"/>
    <x v="2967"/>
    <d v="2015-03-09T03:44:52"/>
  </r>
  <r>
    <n v="2968"/>
    <s v="The Curse of the Babywoman @ FringeNYC"/>
    <s v="The Curse of the Babywoman is real â€” and it is coming to FringeNYC this August."/>
    <n v="3500"/>
    <n v="3710"/>
    <x v="0"/>
    <x v="0"/>
    <s v="USD"/>
    <n v="1471406340"/>
    <n v="1470227660"/>
    <b v="0"/>
    <n v="47"/>
    <b v="1"/>
    <s v="theater/plays"/>
    <n v="106"/>
    <n v="7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
    <x v="1"/>
    <x v="6"/>
    <x v="2971"/>
    <d v="2014-08-31T15:47:58"/>
  </r>
  <r>
    <n v="2972"/>
    <s v="A Bad Plan"/>
    <s v="A group of artists. A mythical art piece. A harrowing quest. And some margaritas."/>
    <n v="2000"/>
    <n v="2107"/>
    <x v="0"/>
    <x v="0"/>
    <s v="USD"/>
    <n v="1480899600"/>
    <n v="1479609520"/>
    <b v="0"/>
    <n v="17"/>
    <b v="1"/>
    <s v="theater/plays"/>
    <n v="105.35000000000001"/>
    <n v="1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
    <x v="1"/>
    <x v="38"/>
    <x v="2988"/>
    <d v="2016-06-20T08:41:21"/>
  </r>
  <r>
    <n v="2989"/>
    <s v="Let's Light Up The Gem!"/>
    <s v="Bring the movies back to Bethel, Maine."/>
    <n v="20000"/>
    <n v="35307"/>
    <x v="0"/>
    <x v="0"/>
    <s v="USD"/>
    <n v="1450673940"/>
    <n v="1448756962"/>
    <b v="0"/>
    <n v="364"/>
    <b v="1"/>
    <s v="theater/spaces"/>
    <n v="176.535"/>
    <n v="96"/>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5"/>
    <n v="48"/>
    <x v="1"/>
    <x v="38"/>
    <x v="2992"/>
    <d v="2016-10-09T18:25:10"/>
  </r>
  <r>
    <n v="2993"/>
    <s v="TRUE WEST: Think, Dog! Productions"/>
    <s v="Help us build the Kitchen from Hell!"/>
    <n v="1000"/>
    <n v="1003"/>
    <x v="0"/>
    <x v="0"/>
    <s v="USD"/>
    <n v="1455998867"/>
    <n v="1453406867"/>
    <b v="0"/>
    <n v="22"/>
    <b v="1"/>
    <s v="theater/spaces"/>
    <n v="100.29999999999998"/>
    <n v="45"/>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
    <x v="1"/>
    <x v="38"/>
    <x v="3006"/>
    <d v="2014-12-14T18:09:51"/>
  </r>
  <r>
    <n v="3007"/>
    <s v="Bethlem"/>
    <s v="Consuite for 2015 CoreCon.  An adventure into insanity."/>
    <n v="600"/>
    <n v="1080"/>
    <x v="0"/>
    <x v="0"/>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
    <x v="1"/>
    <x v="38"/>
    <x v="3027"/>
    <d v="2015-03-20T15:54:11"/>
  </r>
  <r>
    <n v="3028"/>
    <s v="A Home for Vegas Theatre Hub"/>
    <s v="We have a space! Help us fill it with a stage, chairs, gear and audiences' laughter!"/>
    <n v="5000"/>
    <n v="8401"/>
    <x v="0"/>
    <x v="0"/>
    <s v="USD"/>
    <n v="1471242025"/>
    <n v="1468650025"/>
    <b v="0"/>
    <n v="99"/>
    <b v="1"/>
    <s v="theater/spaces"/>
    <n v="168.01999999999998"/>
    <n v="84"/>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
    <x v="1"/>
    <x v="38"/>
    <x v="3040"/>
    <d v="2015-06-26T23:00:00"/>
  </r>
  <r>
    <n v="3041"/>
    <s v="Lend a Hand in Our Home"/>
    <s v="Privet! Hello! Bon Jour! We are the Arlekin Players Theatre and we need a home."/>
    <n v="8300"/>
    <n v="9170"/>
    <x v="0"/>
    <x v="0"/>
    <s v="USD"/>
    <n v="1453323048"/>
    <n v="1450731048"/>
    <b v="0"/>
    <n v="95"/>
    <b v="1"/>
    <s v="theater/spaces"/>
    <n v="110.48192771084338"/>
    <n v="96"/>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
    <x v="1"/>
    <x v="38"/>
    <x v="3060"/>
    <d v="2015-09-28T06:35:34"/>
  </r>
  <r>
    <n v="3061"/>
    <s v="Help Save Parkway Cinemas!"/>
    <s v="Save a historic Local theater."/>
    <n v="1000000"/>
    <n v="0"/>
    <x v="2"/>
    <x v="0"/>
    <s v="USD"/>
    <n v="1407955748"/>
    <n v="1405363748"/>
    <b v="0"/>
    <n v="0"/>
    <b v="0"/>
    <s v="theater/spaces"/>
    <n v="0"/>
    <n 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
    <x v="1"/>
    <x v="38"/>
    <x v="3062"/>
    <d v="2015-09-30T18:00:00"/>
  </r>
  <r>
    <n v="3063"/>
    <s v="Spec Haus"/>
    <s v="Members of the local Miami music scene are putting together a venue/creative space in Kendall!"/>
    <n v="3000"/>
    <n v="587"/>
    <x v="2"/>
    <x v="0"/>
    <s v="USD"/>
    <n v="1477174138"/>
    <n v="1474150138"/>
    <b v="0"/>
    <n v="23"/>
    <b v="0"/>
    <s v="theater/spaces"/>
    <n v="19.566666666666666"/>
    <n v="25"/>
    <x v="1"/>
    <x v="38"/>
    <x v="3063"/>
    <d v="2016-10-22T22:08:58"/>
  </r>
  <r>
    <n v="3064"/>
    <s v="Kickstart the Crossroads Community"/>
    <s v="An epicenter for connection, creation and expression of the community."/>
    <n v="75000"/>
    <n v="8471"/>
    <x v="2"/>
    <x v="0"/>
    <s v="USD"/>
    <n v="1448175540"/>
    <n v="1445483246"/>
    <b v="0"/>
    <n v="72"/>
    <b v="0"/>
    <s v="theater/spaces"/>
    <n v="11.294666666666666"/>
    <n v="11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
    <n v="64"/>
    <x v="1"/>
    <x v="38"/>
    <x v="3075"/>
    <d v="2016-08-19T02:27:20"/>
  </r>
  <r>
    <n v="3076"/>
    <s v="10,000 Hours"/>
    <s v="Helping female comedians get in their 10,000 Hours of practice!"/>
    <n v="10000"/>
    <n v="1506"/>
    <x v="2"/>
    <x v="0"/>
    <s v="USD"/>
    <n v="1444405123"/>
    <n v="1439221123"/>
    <b v="0"/>
    <n v="50"/>
    <b v="0"/>
    <s v="theater/spaces"/>
    <n v="15.06"/>
    <n v="30"/>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
    <x v="1"/>
    <x v="38"/>
    <x v="3102"/>
    <d v="2016-08-23T08:10:18"/>
  </r>
  <r>
    <n v="3103"/>
    <s v="Professional Venue for local artists!!"/>
    <s v="Creating a place for local artists to perform, at substantially less cost for them"/>
    <n v="4100"/>
    <n v="11"/>
    <x v="2"/>
    <x v="0"/>
    <s v="USD"/>
    <n v="1434080706"/>
    <n v="1428896706"/>
    <b v="0"/>
    <n v="2"/>
    <b v="0"/>
    <s v="theater/spaces"/>
    <n v="0.26829268292682928"/>
    <n v="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
    <x v="1"/>
    <x v="38"/>
    <x v="3107"/>
    <d v="2015-05-11T19:32:31"/>
  </r>
  <r>
    <n v="3108"/>
    <s v="Funding a home for our Children's Theater"/>
    <s v="We need a permanent home for the theater!"/>
    <n v="50000"/>
    <n v="26"/>
    <x v="2"/>
    <x v="0"/>
    <s v="USD"/>
    <n v="1430234394"/>
    <n v="1425053994"/>
    <b v="0"/>
    <n v="2"/>
    <b v="0"/>
    <s v="theater/spaces"/>
    <n v="5.1999999999999998E-2"/>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0.0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0.1"/>
    <n v="1"/>
    <x v="1"/>
    <x v="38"/>
    <x v="3117"/>
    <d v="2016-05-27T13:12:00"/>
  </r>
  <r>
    <n v="3118"/>
    <s v="Garden Eden, theatre, meeting, culture, music, art"/>
    <s v="a magical place for all kind of people, like a fairytaile in all colours"/>
    <n v="500000"/>
    <n v="1550"/>
    <x v="2"/>
    <x v="11"/>
    <s v="SEK"/>
    <n v="1467473723"/>
    <n v="1465832123"/>
    <b v="0"/>
    <n v="2"/>
    <b v="0"/>
    <s v="theater/spaces"/>
    <n v="0.31"/>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x v="3121"/>
    <d v="2014-09-26T16:18:55"/>
  </r>
  <r>
    <n v="3122"/>
    <s v="be back soon (Canceled)"/>
    <s v="cancelled until further notice"/>
    <n v="199"/>
    <n v="116"/>
    <x v="1"/>
    <x v="0"/>
    <s v="USD"/>
    <n v="1478733732"/>
    <n v="1478298132"/>
    <b v="0"/>
    <n v="2"/>
    <b v="0"/>
    <s v="theater/spaces"/>
    <n v="58.291457286432156"/>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
    <x v="1"/>
    <x v="38"/>
    <x v="3124"/>
    <d v="2015-02-02T18:43:21"/>
  </r>
  <r>
    <n v="3125"/>
    <s v="N/A (Canceled)"/>
    <s v="N/A"/>
    <n v="1500000"/>
    <n v="0"/>
    <x v="1"/>
    <x v="0"/>
    <s v="USD"/>
    <n v="1452142672"/>
    <n v="1449550672"/>
    <b v="0"/>
    <n v="0"/>
    <b v="0"/>
    <s v="theater/spaces"/>
    <n v="0"/>
    <n 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x v="3129"/>
    <d v="2017-04-18T19:13:39"/>
  </r>
  <r>
    <n v="3130"/>
    <s v="MEDEA | A New Vision"/>
    <s v="A shockingly relevant modern take on a 2,000-year-old tragedy that confronts current gender politics."/>
    <n v="10000"/>
    <n v="375"/>
    <x v="3"/>
    <x v="0"/>
    <s v="USD"/>
    <n v="1492145940"/>
    <n v="1489504916"/>
    <b v="0"/>
    <n v="4"/>
    <b v="0"/>
    <s v="theater/plays"/>
    <n v="3.75"/>
    <n v="93"/>
    <x v="1"/>
    <x v="6"/>
    <x v="3130"/>
    <d v="2017-04-14T04:59:00"/>
  </r>
  <r>
    <n v="3131"/>
    <s v="SNAKE EYES"/>
    <s v="A Staged Reading of &quot;Snake Eyes,&quot; a new play by Alex Rafala"/>
    <n v="4100"/>
    <n v="645"/>
    <x v="3"/>
    <x v="0"/>
    <s v="USD"/>
    <n v="1491656045"/>
    <n v="1489067645"/>
    <b v="0"/>
    <n v="12"/>
    <b v="0"/>
    <s v="theater/plays"/>
    <n v="15.731707317073171"/>
    <n v="53"/>
    <x v="1"/>
    <x v="6"/>
    <x v="3131"/>
    <d v="2017-04-08T12:54:05"/>
  </r>
  <r>
    <n v="3132"/>
    <s v="A Bite of a Snake Play"/>
    <s v="Smells Like Money, Drips Like Honey, Taste Like Mocha, Better Run AWAY"/>
    <n v="30000"/>
    <n v="10"/>
    <x v="3"/>
    <x v="0"/>
    <s v="USD"/>
    <n v="1492759460"/>
    <n v="1487579060"/>
    <b v="0"/>
    <n v="1"/>
    <b v="0"/>
    <s v="theater/plays"/>
    <n v="3.3333333333333333E-2"/>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
    <x v="1"/>
    <x v="6"/>
    <x v="3144"/>
    <d v="2017-03-19T06:00:00"/>
  </r>
  <r>
    <n v="3145"/>
    <s v="Arlington's 1st Dinner Theatre"/>
    <s v="Dominion Theatre Company is the first community dinner theatre  to be established in Arlington TX."/>
    <n v="25000"/>
    <n v="0"/>
    <x v="3"/>
    <x v="0"/>
    <s v="USD"/>
    <n v="1490659134"/>
    <n v="1485478734"/>
    <b v="0"/>
    <n v="0"/>
    <b v="0"/>
    <s v="theater/plays"/>
    <n v="0"/>
    <n v="0"/>
    <x v="1"/>
    <x v="6"/>
    <x v="3145"/>
    <d v="2017-03-27T23:58:54"/>
  </r>
  <r>
    <n v="3146"/>
    <s v="SoÃ±Ã© una ciudad amurallada"/>
    <s v="Somos... Podemos... Amamos... Nuestra muralla, nuestra utopÃ­a. Que el amor sea el lÃ­mite"/>
    <n v="50000"/>
    <n v="5250"/>
    <x v="3"/>
    <x v="14"/>
    <s v="MXN"/>
    <n v="1492356166"/>
    <n v="1488471766"/>
    <b v="0"/>
    <n v="12"/>
    <b v="0"/>
    <s v="theater/plays"/>
    <n v="10.5"/>
    <n v="437"/>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9"/>
    <n v="41"/>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
    <x v="1"/>
    <x v="6"/>
    <x v="3156"/>
    <d v="2012-06-01T22:52:24"/>
  </r>
  <r>
    <n v="3157"/>
    <s v="Summer FourPlay"/>
    <s v="Four Directors.  Four One Acts.  Four Genres.  For You."/>
    <n v="4000"/>
    <n v="4040"/>
    <x v="0"/>
    <x v="0"/>
    <s v="USD"/>
    <n v="1405746000"/>
    <n v="1404932105"/>
    <b v="1"/>
    <n v="41"/>
    <b v="1"/>
    <s v="theater/plays"/>
    <n v="101"/>
    <n v="98"/>
    <x v="1"/>
    <x v="6"/>
    <x v="3157"/>
    <d v="2014-07-19T05:00:00"/>
  </r>
  <r>
    <n v="3158"/>
    <s v="Nursery Crimes"/>
    <s v="A 40s crime-noir play using nursery rhyme characters."/>
    <n v="5000"/>
    <n v="5700"/>
    <x v="0"/>
    <x v="0"/>
    <s v="USD"/>
    <n v="1374523752"/>
    <n v="1371931752"/>
    <b v="1"/>
    <n v="69"/>
    <b v="1"/>
    <s v="theater/plays"/>
    <n v="113.99999999999999"/>
    <n v="82"/>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
    <x v="1"/>
    <x v="6"/>
    <x v="3168"/>
    <d v="2014-06-13T22:00:00"/>
  </r>
  <r>
    <n v="3169"/>
    <s v="The Window"/>
    <s v="We're bringing The Window to the Cherry Lane Theater in January 2014."/>
    <n v="8000"/>
    <n v="8241"/>
    <x v="0"/>
    <x v="0"/>
    <s v="USD"/>
    <n v="1386910740"/>
    <n v="1384364561"/>
    <b v="1"/>
    <n v="82"/>
    <b v="1"/>
    <s v="theater/plays"/>
    <n v="103.01249999999999"/>
    <n v="100"/>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
    <n v="31"/>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x v="3196"/>
    <d v="2015-08-01T14:00:00"/>
  </r>
  <r>
    <n v="3197"/>
    <s v="Mirror, mirror on the wall"/>
    <s v="This years most important stage project for young artists in our region. www.ungespor.no"/>
    <n v="10000"/>
    <n v="1145"/>
    <x v="2"/>
    <x v="10"/>
    <s v="NOK"/>
    <n v="1423050618"/>
    <n v="1420458618"/>
    <b v="0"/>
    <n v="4"/>
    <b v="0"/>
    <s v="theater/musical"/>
    <n v="11.450000000000001"/>
    <n v="286"/>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
    <x v="1"/>
    <x v="6"/>
    <x v="3211"/>
    <d v="2014-08-15T02:00:00"/>
  </r>
  <r>
    <n v="3212"/>
    <s v="Campo Maldito"/>
    <s v="Help us bring our production of Campo Maldito to New York AND San Francisco!"/>
    <n v="4000"/>
    <n v="5050"/>
    <x v="0"/>
    <x v="0"/>
    <s v="USD"/>
    <n v="1407524751"/>
    <n v="1404932751"/>
    <b v="1"/>
    <n v="94"/>
    <b v="1"/>
    <s v="theater/plays"/>
    <n v="126.25"/>
    <n v="53"/>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
    <x v="1"/>
    <x v="6"/>
    <x v="3219"/>
    <d v="2015-03-22T22:35:47"/>
  </r>
  <r>
    <n v="3220"/>
    <s v="Burners"/>
    <s v="A sci-fi thriller for the stage opening March 10 in Los Angeles."/>
    <n v="15000"/>
    <n v="15126"/>
    <x v="0"/>
    <x v="0"/>
    <s v="USD"/>
    <n v="1489352400"/>
    <n v="1486411204"/>
    <b v="1"/>
    <n v="59"/>
    <b v="1"/>
    <s v="theater/plays"/>
    <n v="100.84"/>
    <n v="256"/>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8"/>
    <n v="97"/>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19999999999"/>
    <n v="69"/>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
    <x v="1"/>
    <x v="6"/>
    <x v="3247"/>
    <d v="2015-07-12T10:25:12"/>
  </r>
  <r>
    <n v="3248"/>
    <s v="Honest Accomplice Theatre 2015-16 Season"/>
    <s v="Honest Accomplice Theatre produces theatre for social change."/>
    <n v="12000"/>
    <n v="12095"/>
    <x v="0"/>
    <x v="0"/>
    <s v="USD"/>
    <n v="1428178757"/>
    <n v="1425590357"/>
    <b v="1"/>
    <n v="200"/>
    <b v="1"/>
    <s v="theater/plays"/>
    <n v="100.79166666666666"/>
    <n v="60"/>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
    <x v="1"/>
    <x v="6"/>
    <x v="3251"/>
    <d v="2015-06-21T17:32:46"/>
  </r>
  <r>
    <n v="3252"/>
    <s v="Modern Love"/>
    <s v="How do we navigate the boundaries between friendship, sexual intimacy and obsessive desire?"/>
    <n v="2250"/>
    <n v="2876"/>
    <x v="0"/>
    <x v="1"/>
    <s v="GBP"/>
    <n v="1473247240"/>
    <n v="1470655240"/>
    <b v="1"/>
    <n v="50"/>
    <b v="1"/>
    <s v="theater/plays"/>
    <n v="127.82222222222221"/>
    <n v="57"/>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2"/>
    <n v="177"/>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
    <x v="1"/>
    <x v="6"/>
    <x v="3263"/>
    <d v="2015-10-30T21:00:00"/>
  </r>
  <r>
    <n v="3264"/>
    <s v="Kapow-i GoGo at The PIT"/>
    <s v="The three part comedic saga of Kapow-i GoGo, who saves the world.  Again.  And again."/>
    <n v="2500"/>
    <n v="2575"/>
    <x v="0"/>
    <x v="0"/>
    <s v="USD"/>
    <n v="1422482400"/>
    <n v="1421089938"/>
    <b v="1"/>
    <n v="49"/>
    <b v="1"/>
    <s v="theater/plays"/>
    <n v="103"/>
    <n v="52"/>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0"/>
    <n v="3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
    <x v="1"/>
    <x v="6"/>
    <x v="3284"/>
    <d v="2016-01-29T05:59:00"/>
  </r>
  <r>
    <n v="3285"/>
    <s v="By Morning"/>
    <s v="A new play by Matthew Gasda"/>
    <n v="4999"/>
    <n v="5604"/>
    <x v="0"/>
    <x v="0"/>
    <s v="USD"/>
    <n v="1488258000"/>
    <n v="1485556626"/>
    <b v="0"/>
    <n v="81"/>
    <b v="1"/>
    <s v="theater/plays"/>
    <n v="112.10242048409683"/>
    <n v="6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
    <x v="1"/>
    <x v="6"/>
    <x v="3286"/>
    <d v="2016-08-15T20:09:42"/>
  </r>
  <r>
    <n v="3287"/>
    <s v="Three Things: Stories About Life"/>
    <s v="An inspirational one-man play about crisis, community, and the search for wholeness."/>
    <n v="2500"/>
    <n v="2500"/>
    <x v="0"/>
    <x v="5"/>
    <s v="CAD"/>
    <n v="1448733628"/>
    <n v="1446573628"/>
    <b v="0"/>
    <n v="34"/>
    <b v="1"/>
    <s v="theater/plays"/>
    <n v="100"/>
    <n v="73"/>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
    <x v="1"/>
    <x v="6"/>
    <x v="3301"/>
    <d v="2016-08-01T06:59:00"/>
  </r>
  <r>
    <n v="3302"/>
    <s v="El muro de BorÃ­s KiÃ©n"/>
    <s v="FilosofÃ­a de los anÃ³nimos"/>
    <n v="8400"/>
    <n v="8685"/>
    <x v="0"/>
    <x v="3"/>
    <s v="EUR"/>
    <n v="1481099176"/>
    <n v="1478507176"/>
    <b v="0"/>
    <n v="50"/>
    <b v="1"/>
    <s v="theater/plays"/>
    <n v="103.39285714285715"/>
    <n v="173"/>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
    <x v="1"/>
    <x v="6"/>
    <x v="3308"/>
    <d v="2016-04-13T21:02:45"/>
  </r>
  <r>
    <n v="3309"/>
    <s v="Collision Course"/>
    <s v="Two unlikely friends, a garage, tinned beans &amp; the end of the world."/>
    <n v="350"/>
    <n v="558"/>
    <x v="0"/>
    <x v="1"/>
    <s v="GBP"/>
    <n v="1476632178"/>
    <n v="1473953778"/>
    <b v="0"/>
    <n v="31"/>
    <b v="1"/>
    <s v="theater/plays"/>
    <n v="159.42857142857144"/>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8"/>
    <n v="209"/>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
    <x v="1"/>
    <x v="6"/>
    <x v="3317"/>
    <d v="2016-06-08T00:57:04"/>
  </r>
  <r>
    <n v="3318"/>
    <s v="ROOMIES - Atlantic Canada Tour 2016-17"/>
    <s v="Help us strengthen and inspire disability arts in Atlantic Canada"/>
    <n v="2000"/>
    <n v="2512"/>
    <x v="0"/>
    <x v="5"/>
    <s v="CAD"/>
    <n v="1460341800"/>
    <n v="1456902893"/>
    <b v="0"/>
    <n v="32"/>
    <b v="1"/>
    <s v="theater/plays"/>
    <n v="125.6"/>
    <n v="78"/>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
    <x v="1"/>
    <x v="6"/>
    <x v="3328"/>
    <d v="2014-07-05T01:00:00"/>
  </r>
  <r>
    <n v="3329"/>
    <s v="Jestia and Raedon"/>
    <s v="Jestia and Raedon is a brand new romantic comedy play going to the Edinburgh Fringe Festival this summer."/>
    <n v="1000"/>
    <n v="1168"/>
    <x v="0"/>
    <x v="1"/>
    <s v="GBP"/>
    <n v="1406502000"/>
    <n v="1405583108"/>
    <b v="0"/>
    <n v="26"/>
    <b v="1"/>
    <s v="theater/plays"/>
    <n v="116.8"/>
    <n v="44"/>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
    <x v="1"/>
    <x v="6"/>
    <x v="3331"/>
    <d v="2015-10-06T16:44:46"/>
  </r>
  <r>
    <n v="3332"/>
    <s v="Cortez"/>
    <s v="Two marine biologists are at odds during an important expedition. When a stranded shark refuses to die, things get weird."/>
    <n v="6000"/>
    <n v="6000"/>
    <x v="0"/>
    <x v="0"/>
    <s v="USD"/>
    <n v="1405802330"/>
    <n v="1403210330"/>
    <b v="0"/>
    <n v="83"/>
    <b v="1"/>
    <s v="theater/plays"/>
    <n v="100"/>
    <n v="72"/>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
    <x v="1"/>
    <x v="6"/>
    <x v="3335"/>
    <d v="2014-08-03T23:00:00"/>
  </r>
  <r>
    <n v="3336"/>
    <s v="WILDE TALES"/>
    <s v="A theatrical adaptation of Oscar Wilde's short stories, presented by Suitcase Civilians at The Space, April 5-10 2016."/>
    <n v="250"/>
    <n v="250"/>
    <x v="0"/>
    <x v="1"/>
    <s v="GBP"/>
    <n v="1459845246"/>
    <n v="1457429646"/>
    <b v="0"/>
    <n v="9"/>
    <b v="1"/>
    <s v="theater/plays"/>
    <n v="100"/>
    <n v="27"/>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
    <x v="1"/>
    <x v="6"/>
    <x v="3337"/>
    <d v="2014-10-10T21:00:00"/>
  </r>
  <r>
    <n v="3338"/>
    <s v="The Last Days of Judas Iscariot"/>
    <s v="Join Estelle Parsons in support of Theater That Looks and Sounds Like America"/>
    <n v="15000"/>
    <n v="15327"/>
    <x v="0"/>
    <x v="0"/>
    <s v="USD"/>
    <n v="1487944080"/>
    <n v="1486129680"/>
    <b v="0"/>
    <n v="112"/>
    <b v="1"/>
    <s v="theater/plays"/>
    <n v="102.18"/>
    <n v="136"/>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
    <x v="1"/>
    <x v="6"/>
    <x v="3359"/>
    <d v="2017-02-25T01:22:14"/>
  </r>
  <r>
    <n v="3360"/>
    <s v="Pretty Butch"/>
    <s v="World Premiere, an M1 Singapore Fringe Festival 2017 commission."/>
    <n v="9000"/>
    <n v="9124"/>
    <x v="0"/>
    <x v="20"/>
    <s v="SGD"/>
    <n v="1481731140"/>
    <n v="1479866343"/>
    <b v="0"/>
    <n v="72"/>
    <b v="1"/>
    <s v="theater/plays"/>
    <n v="101.37777777777779"/>
    <n v="126"/>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x v="3394"/>
    <d v="2014-07-27T14:17:25"/>
  </r>
  <r>
    <n v="3395"/>
    <s v="MIRAMAR"/>
    <s v="Miramar is a a darkly funny play exploring what it is we call â€˜homeâ€™."/>
    <n v="500"/>
    <n v="920"/>
    <x v="0"/>
    <x v="1"/>
    <s v="GBP"/>
    <n v="1433009400"/>
    <n v="1431795944"/>
    <b v="0"/>
    <n v="38"/>
    <b v="1"/>
    <s v="theater/plays"/>
    <n v="184"/>
    <n v="24"/>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2"/>
    <n v="110"/>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
    <x v="1"/>
    <x v="6"/>
    <x v="3414"/>
    <d v="2016-12-01T07:59:00"/>
  </r>
  <r>
    <n v="3415"/>
    <s v="Balm in Gilead at Columbia"/>
    <s v="We are raising funds to allow for enhanced scenic, costume, and lighting design. Every dollar helps!"/>
    <n v="200"/>
    <n v="200"/>
    <x v="0"/>
    <x v="0"/>
    <s v="USD"/>
    <n v="1460935800"/>
    <n v="1459999656"/>
    <b v="0"/>
    <n v="9"/>
    <b v="1"/>
    <s v="theater/plays"/>
    <n v="100"/>
    <n v="22"/>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
    <x v="1"/>
    <x v="6"/>
    <x v="3432"/>
    <d v="2016-02-05T22:00:00"/>
  </r>
  <r>
    <n v="3433"/>
    <s v="The Dybbuk"/>
    <s v="death&amp;pretzels presents their first Chicago based project:_x000a_The Dybbuk by S. Ansky"/>
    <n v="9500"/>
    <n v="9525"/>
    <x v="0"/>
    <x v="0"/>
    <s v="USD"/>
    <n v="1402974000"/>
    <n v="1400290255"/>
    <b v="0"/>
    <n v="71"/>
    <b v="1"/>
    <s v="theater/plays"/>
    <n v="100.26315789473684"/>
    <n v="134"/>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
    <x v="1"/>
    <x v="6"/>
    <x v="3459"/>
    <d v="2016-05-20T11:31:00"/>
  </r>
  <r>
    <n v="3460"/>
    <s v="Pushers"/>
    <s v="'Pushers' is an exciting new play and the first project for brand new theatre company, Ain't Got No Home Productions."/>
    <n v="500"/>
    <n v="950"/>
    <x v="0"/>
    <x v="1"/>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
    <x v="1"/>
    <x v="6"/>
    <x v="3466"/>
    <d v="2016-04-19T23:27:30"/>
  </r>
  <r>
    <n v="3467"/>
    <s v="Venus in Fur, Los Angeles."/>
    <s v="Venus in Fur, By David Ives."/>
    <n v="3000"/>
    <n v="3030"/>
    <x v="0"/>
    <x v="0"/>
    <s v="USD"/>
    <n v="1426864032"/>
    <n v="1424275632"/>
    <b v="0"/>
    <n v="47"/>
    <b v="1"/>
    <s v="theater/plays"/>
    <n v="101"/>
    <n v="64"/>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
    <x v="1"/>
    <x v="6"/>
    <x v="3469"/>
    <d v="2016-04-28T15:24:05"/>
  </r>
  <r>
    <n v="3470"/>
    <s v="She Kills Monsters"/>
    <s v="The New Artist's Circle is a theatre company dedicated to bringing the arts to young people."/>
    <n v="250"/>
    <n v="375"/>
    <x v="0"/>
    <x v="0"/>
    <s v="USD"/>
    <n v="1468618680"/>
    <n v="1465345902"/>
    <b v="0"/>
    <n v="9"/>
    <b v="1"/>
    <s v="theater/plays"/>
    <n v="150"/>
    <n v="41"/>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
    <x v="1"/>
    <x v="6"/>
    <x v="3519"/>
    <d v="2015-03-04T14:22:30"/>
  </r>
  <r>
    <n v="3520"/>
    <s v="Protocols"/>
    <s v="Help us to bring &quot;Protocols&quot; at the 2015 Camden Fringe. The most controversial play of the year."/>
    <n v="2000"/>
    <n v="2015"/>
    <x v="0"/>
    <x v="1"/>
    <s v="GBP"/>
    <n v="1441547220"/>
    <n v="1439322412"/>
    <b v="0"/>
    <n v="21"/>
    <b v="1"/>
    <s v="theater/plays"/>
    <n v="100.75"/>
    <n v="95"/>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20:00:00"/>
  </r>
  <r>
    <n v="3531"/>
    <s v="The Reinvention of Lily Johnson"/>
    <s v="A political comedy for a crazy election year"/>
    <n v="1000"/>
    <n v="1280"/>
    <x v="0"/>
    <x v="0"/>
    <s v="USD"/>
    <n v="1467301334"/>
    <n v="1464709334"/>
    <b v="0"/>
    <n v="26"/>
    <b v="1"/>
    <s v="theater/plays"/>
    <n v="128"/>
    <n v="49"/>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2"/>
    <n v="38"/>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
    <n v="44"/>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
    <x v="1"/>
    <x v="6"/>
    <x v="3543"/>
    <d v="2015-06-25T18:07:39"/>
  </r>
  <r>
    <n v="3544"/>
    <s v="Gruoch, or Lady Macbeth"/>
    <s v="Death &amp; Pretzels presents the world premiere of Paul Pasulka's Gruoch, or Lady Macbeth"/>
    <n v="2500"/>
    <n v="2500"/>
    <x v="0"/>
    <x v="0"/>
    <s v="USD"/>
    <n v="1425758257"/>
    <n v="1423166257"/>
    <b v="0"/>
    <n v="24"/>
    <b v="1"/>
    <s v="theater/plays"/>
    <n v="100"/>
    <n v="104"/>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
    <x v="1"/>
    <x v="6"/>
    <x v="3563"/>
    <d v="2016-08-01T19:00:00"/>
  </r>
  <r>
    <n v="3564"/>
    <s v="The Pillowman Aberdeen"/>
    <s v="Multi Award-Winng play THE PILLOWMAN coming to the Arts Centre Theatre, Aberdeen"/>
    <n v="1000"/>
    <n v="1005"/>
    <x v="0"/>
    <x v="1"/>
    <s v="GBP"/>
    <n v="1444060800"/>
    <n v="1440082649"/>
    <b v="0"/>
    <n v="17"/>
    <b v="1"/>
    <s v="theater/plays"/>
    <n v="100.49999999999999"/>
    <n v="5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
    <x v="1"/>
    <x v="6"/>
    <x v="3571"/>
    <d v="2014-10-30T20:36:53"/>
  </r>
  <r>
    <n v="3572"/>
    <s v="Monster"/>
    <s v="A darkly comic one woman show by Abram Rooney as part of The Camden Fringe 2015."/>
    <n v="500"/>
    <n v="500"/>
    <x v="0"/>
    <x v="1"/>
    <s v="GBP"/>
    <n v="1434894082"/>
    <n v="1432302082"/>
    <b v="0"/>
    <n v="9"/>
    <b v="1"/>
    <s v="theater/plays"/>
    <n v="100"/>
    <n v="55"/>
    <x v="1"/>
    <x v="6"/>
    <x v="3572"/>
    <d v="2015-06-21T13:41:22"/>
  </r>
  <r>
    <n v="3573"/>
    <s v="Licensed To Ill"/>
    <s v="London based theatre makers collaborating to create a new show about the history of HipHop."/>
    <n v="3000"/>
    <n v="3084"/>
    <x v="0"/>
    <x v="1"/>
    <s v="GBP"/>
    <n v="1415440846"/>
    <n v="1412845246"/>
    <b v="0"/>
    <n v="78"/>
    <b v="1"/>
    <s v="theater/plays"/>
    <n v="102.8"/>
    <n v="39"/>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
    <x v="1"/>
    <x v="6"/>
    <x v="3585"/>
    <d v="2014-12-21T17:11:30"/>
  </r>
  <r>
    <n v="3586"/>
    <s v="Actors &amp; Musicians who are Blind or Autistic"/>
    <s v="See Theatre In A New Light"/>
    <n v="7500"/>
    <n v="8207"/>
    <x v="0"/>
    <x v="0"/>
    <s v="USD"/>
    <n v="1474649070"/>
    <n v="1469465070"/>
    <b v="0"/>
    <n v="54"/>
    <b v="1"/>
    <s v="theater/plays"/>
    <n v="109.42666666666668"/>
    <n v="151"/>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
    <x v="1"/>
    <x v="6"/>
    <x v="3594"/>
    <d v="2016-09-04T01:36:22"/>
  </r>
  <r>
    <n v="3595"/>
    <s v="The Flu Season"/>
    <s v="A new theatre company staging Will Eno's The Flu Season in Seattle"/>
    <n v="2600"/>
    <n v="3081"/>
    <x v="0"/>
    <x v="0"/>
    <s v="USD"/>
    <n v="1426229940"/>
    <n v="1423959123"/>
    <b v="0"/>
    <n v="62"/>
    <b v="1"/>
    <s v="theater/plays"/>
    <n v="118.5"/>
    <n v="49"/>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
    <x v="1"/>
    <x v="6"/>
    <x v="3597"/>
    <d v="2016-03-03T05:59:00"/>
  </r>
  <r>
    <n v="3598"/>
    <s v="Cinderella"/>
    <s v="River City Theatre Company needs your support as we embark on our thirteenth production, CINDERELLA!"/>
    <n v="1000"/>
    <n v="1101"/>
    <x v="0"/>
    <x v="0"/>
    <s v="USD"/>
    <n v="1409720340"/>
    <n v="1408129822"/>
    <b v="0"/>
    <n v="27"/>
    <b v="1"/>
    <s v="theater/plays"/>
    <n v="110.1"/>
    <n v="40"/>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
    <x v="1"/>
    <x v="6"/>
    <x v="3599"/>
    <d v="2015-08-30T00:00:00"/>
  </r>
  <r>
    <n v="3600"/>
    <s v="Pariah"/>
    <s v="The First Play From The Man Who Brought You The Black James Bond!"/>
    <n v="10"/>
    <n v="13"/>
    <x v="0"/>
    <x v="0"/>
    <s v="USD"/>
    <n v="1476390164"/>
    <n v="1473970964"/>
    <b v="0"/>
    <n v="4"/>
    <b v="1"/>
    <s v="theater/plays"/>
    <n v="130"/>
    <n v="3"/>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
    <x v="1"/>
    <x v="6"/>
    <x v="3606"/>
    <d v="2016-08-14T14:30:57"/>
  </r>
  <r>
    <n v="3607"/>
    <s v="E15 at The Pleasance and CPT"/>
    <s v="'E15' is a verbatim project that looks at the story of the Focus E15 Campaign"/>
    <n v="550"/>
    <n v="580"/>
    <x v="0"/>
    <x v="1"/>
    <s v="GBP"/>
    <n v="1450137600"/>
    <n v="1448924882"/>
    <b v="0"/>
    <n v="20"/>
    <b v="1"/>
    <s v="theater/plays"/>
    <n v="105.45454545454544"/>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
    <x v="1"/>
    <x v="6"/>
    <x v="3612"/>
    <d v="2014-06-09T17:26:51"/>
  </r>
  <r>
    <n v="3613"/>
    <s v="HIS NAME IS ARTHUR HOLMBERG"/>
    <s v="a woman walks into a bar except she looks like a man and no one's serving drinks. one night only"/>
    <n v="1250"/>
    <n v="1250"/>
    <x v="0"/>
    <x v="0"/>
    <s v="USD"/>
    <n v="1403964574"/>
    <n v="1401372574"/>
    <b v="0"/>
    <n v="20"/>
    <b v="1"/>
    <s v="theater/plays"/>
    <n v="100"/>
    <n v="62"/>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
    <x v="1"/>
    <x v="6"/>
    <x v="3622"/>
    <d v="2014-09-28T03:23:00"/>
  </r>
  <r>
    <n v="3623"/>
    <s v="Since I've Been Here"/>
    <s v="An original play exploring the complications of romantic relationships in all forms."/>
    <n v="2500"/>
    <n v="3000"/>
    <x v="0"/>
    <x v="0"/>
    <s v="USD"/>
    <n v="1406358000"/>
    <n v="1404841270"/>
    <b v="0"/>
    <n v="34"/>
    <b v="1"/>
    <s v="theater/plays"/>
    <n v="120"/>
    <n v="8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
    <x v="1"/>
    <x v="40"/>
    <x v="3634"/>
    <d v="2017-01-14T03:59:00"/>
  </r>
  <r>
    <n v="3635"/>
    <s v="Mary's Son"/>
    <s v="Mary's Son is a pop opera about Jesus and the hope he brings to all people."/>
    <n v="3500"/>
    <n v="1276"/>
    <x v="2"/>
    <x v="0"/>
    <s v="USD"/>
    <n v="1461186676"/>
    <n v="1458594676"/>
    <b v="0"/>
    <n v="10"/>
    <b v="0"/>
    <s v="theater/musical"/>
    <n v="36.457142857142856"/>
    <n v="127"/>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59"/>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0.1"/>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7:58:47"/>
  </r>
  <r>
    <n v="3648"/>
    <s v="Moth Theater Lives"/>
    <s v="Help Moth Live! Support Moth and its artist collective to achieve its 2014/15 season."/>
    <n v="40000"/>
    <n v="40153"/>
    <x v="0"/>
    <x v="0"/>
    <s v="USD"/>
    <n v="1412492445"/>
    <n v="1409900445"/>
    <b v="0"/>
    <n v="73"/>
    <b v="1"/>
    <s v="theater/plays"/>
    <n v="100.38249999999999"/>
    <n v="550"/>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
    <x v="1"/>
    <x v="6"/>
    <x v="3657"/>
    <d v="2016-06-01T21:42:00"/>
  </r>
  <r>
    <n v="3658"/>
    <s v="Mr. Marmalade"/>
    <s v="Life is hard when your own imaginary friend can't make time for you."/>
    <n v="1500"/>
    <n v="1510"/>
    <x v="0"/>
    <x v="0"/>
    <s v="USD"/>
    <n v="1404273540"/>
    <n v="1400272580"/>
    <b v="0"/>
    <n v="20"/>
    <b v="1"/>
    <s v="theater/plays"/>
    <n v="100.66666666666666"/>
    <n v="7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9:54:00"/>
  </r>
  <r>
    <n v="3666"/>
    <s v="Israel LÃ³pez @ Ojai Playwrights Conference"/>
    <s v="Artistic Internship @ Ojai Playwrights Conference"/>
    <n v="1200"/>
    <n v="1200"/>
    <x v="0"/>
    <x v="0"/>
    <s v="USD"/>
    <n v="1406185200"/>
    <n v="1404337382"/>
    <b v="0"/>
    <n v="38"/>
    <b v="1"/>
    <s v="theater/plays"/>
    <n v="100"/>
    <n v="3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
    <x v="1"/>
    <x v="6"/>
    <x v="3691"/>
    <d v="2015-03-02T04:59:00"/>
  </r>
  <r>
    <n v="3692"/>
    <s v="An Evening With Durang"/>
    <s v="Help us independently produce two great comedies by Christopher Durang."/>
    <n v="1000"/>
    <n v="1260"/>
    <x v="0"/>
    <x v="0"/>
    <s v="USD"/>
    <n v="1411084800"/>
    <n v="1410304179"/>
    <b v="0"/>
    <n v="17"/>
    <b v="1"/>
    <s v="theater/plays"/>
    <n v="126"/>
    <n v="74"/>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
    <x v="1"/>
    <x v="6"/>
    <x v="3710"/>
    <d v="2015-04-03T13:49:48"/>
  </r>
  <r>
    <n v="3711"/>
    <s v="The Youth Shakespeare Project 2014"/>
    <s v="Two teachers and twenty kids bring one of Shakespeare's plays to life!"/>
    <n v="500"/>
    <n v="570"/>
    <x v="0"/>
    <x v="0"/>
    <s v="USD"/>
    <n v="1402848000"/>
    <n v="1400606573"/>
    <b v="0"/>
    <n v="21"/>
    <b v="1"/>
    <s v="theater/plays"/>
    <n v="113.99999999999999"/>
    <n v="27"/>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
    <n v="26"/>
    <x v="1"/>
    <x v="6"/>
    <x v="3718"/>
    <d v="2015-02-27T17:11:15"/>
  </r>
  <r>
    <n v="3719"/>
    <s v="Corium"/>
    <s v="A new piece of physical theatre about love, regret and longing."/>
    <n v="200"/>
    <n v="420"/>
    <x v="0"/>
    <x v="1"/>
    <s v="GBP"/>
    <n v="1434994266"/>
    <n v="1432402266"/>
    <b v="0"/>
    <n v="4"/>
    <b v="1"/>
    <s v="theater/plays"/>
    <n v="210"/>
    <n v="105"/>
    <x v="1"/>
    <x v="6"/>
    <x v="3719"/>
    <d v="2015-06-22T17:31:06"/>
  </r>
  <r>
    <n v="3720"/>
    <s v="Lakotas and the American Theatre"/>
    <s v="Breaking the American Indian stereotype in the American Theatre."/>
    <n v="3300"/>
    <n v="3449"/>
    <x v="0"/>
    <x v="0"/>
    <s v="USD"/>
    <n v="1435881006"/>
    <n v="1433980206"/>
    <b v="0"/>
    <n v="40"/>
    <b v="1"/>
    <s v="theater/plays"/>
    <n v="104.51515151515152"/>
    <n v="86"/>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
    <x v="1"/>
    <x v="6"/>
    <x v="3722"/>
    <d v="2016-02-11T22:59:00"/>
  </r>
  <r>
    <n v="3723"/>
    <s v="Beauty and the Beast"/>
    <s v="Saltmine Theatre Company present Beauty and the Beast:"/>
    <n v="4500"/>
    <n v="4592"/>
    <x v="0"/>
    <x v="1"/>
    <s v="GBP"/>
    <n v="1417374262"/>
    <n v="1414778662"/>
    <b v="0"/>
    <n v="63"/>
    <b v="1"/>
    <s v="theater/plays"/>
    <n v="102.04444444444445"/>
    <n v="72"/>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
    <n v="60"/>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
    <x v="1"/>
    <x v="6"/>
    <x v="3732"/>
    <d v="2015-01-24T12:00:00"/>
  </r>
  <r>
    <n v="3733"/>
    <s v="laughter in the hood"/>
    <s v="want to donate tickets to residents who live in the community that cant afford the 35.00 price of ticket"/>
    <n v="1500"/>
    <n v="0"/>
    <x v="2"/>
    <x v="0"/>
    <s v="USD"/>
    <n v="1429396200"/>
    <n v="1428539708"/>
    <b v="0"/>
    <n v="0"/>
    <b v="0"/>
    <s v="theater/plays"/>
    <n v="0"/>
    <n 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21:38:16"/>
  </r>
  <r>
    <n v="3735"/>
    <s v="Women Beware Women"/>
    <s v="Young Actor's taking on a Jacobean tragedy. Family, betrayal, love, lust, sex and death."/>
    <n v="150"/>
    <n v="20"/>
    <x v="2"/>
    <x v="1"/>
    <s v="GBP"/>
    <n v="1432831089"/>
    <n v="1430239089"/>
    <b v="0"/>
    <n v="2"/>
    <b v="0"/>
    <s v="theater/plays"/>
    <n v="13.333333333333334"/>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x v="3736"/>
    <d v="2015-03-23T18:00:00"/>
  </r>
  <r>
    <n v="3737"/>
    <s v="Measure For Measure"/>
    <s v="The ASU Theatre and Shakespeare Club presents Measure For Measure directed by Jordyn Ochser."/>
    <n v="700"/>
    <n v="150"/>
    <x v="2"/>
    <x v="0"/>
    <s v="USD"/>
    <n v="1447311540"/>
    <n v="1445358903"/>
    <b v="0"/>
    <n v="4"/>
    <b v="0"/>
    <s v="theater/plays"/>
    <n v="21.428571428571427"/>
    <n v="37"/>
    <x v="1"/>
    <x v="6"/>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5:09:04"/>
  </r>
  <r>
    <n v="3743"/>
    <s v="Down the Mississippi"/>
    <s v="I'm taking the Adventures of Huckleberry Finn puppet show down the Mississippi River!"/>
    <n v="2200"/>
    <n v="0"/>
    <x v="2"/>
    <x v="0"/>
    <s v="USD"/>
    <n v="1404406964"/>
    <n v="1401814964"/>
    <b v="0"/>
    <n v="0"/>
    <b v="0"/>
    <s v="theater/plays"/>
    <n v="0"/>
    <n 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x v="3744"/>
    <d v="2014-07-05T03:59:00"/>
  </r>
  <r>
    <n v="3745"/>
    <s v="Tyke Theatre Web Show"/>
    <s v="Tyke wants to expand her puppet theater show to weekly online web shows and is looking for backers."/>
    <n v="100"/>
    <n v="10"/>
    <x v="2"/>
    <x v="0"/>
    <s v="USD"/>
    <n v="1407689102"/>
    <n v="1405097102"/>
    <b v="0"/>
    <n v="1"/>
    <b v="0"/>
    <s v="theater/plays"/>
    <n v="10"/>
    <n v="10"/>
    <x v="1"/>
    <x v="6"/>
    <x v="3745"/>
    <d v="2014-08-10T16:45:02"/>
  </r>
  <r>
    <n v="3746"/>
    <s v="Stage Play Production - &quot;I Love You to Death&quot;"/>
    <s v="Generational curses CAN be broken...right?"/>
    <n v="8500"/>
    <n v="202"/>
    <x v="2"/>
    <x v="0"/>
    <s v="USD"/>
    <n v="1475918439"/>
    <n v="1473326439"/>
    <b v="0"/>
    <n v="1"/>
    <b v="0"/>
    <s v="theater/plays"/>
    <n v="2.3764705882352941"/>
    <n v="202"/>
    <x v="1"/>
    <x v="6"/>
    <x v="3746"/>
    <d v="2016-10-08T09:20:39"/>
  </r>
  <r>
    <n v="3747"/>
    <s v="Counting Stars"/>
    <s v="The world premiere of an astonishing new play by acclaimed writer Atiha Sen Gupta."/>
    <n v="2500"/>
    <n v="25"/>
    <x v="2"/>
    <x v="1"/>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
    <n v="120"/>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
    <x v="1"/>
    <x v="40"/>
    <x v="3757"/>
    <d v="2014-12-01T20:25:15"/>
  </r>
  <r>
    <n v="3758"/>
    <s v="Luigi's Ladies"/>
    <s v="LUIGI'S LADIES: an original one-woman musical comedy"/>
    <n v="1500"/>
    <n v="1535"/>
    <x v="0"/>
    <x v="0"/>
    <s v="USD"/>
    <n v="1400475600"/>
    <n v="1397819938"/>
    <b v="0"/>
    <n v="26"/>
    <b v="1"/>
    <s v="theater/musical"/>
    <n v="102.33333333333334"/>
    <n v="59"/>
    <x v="1"/>
    <x v="40"/>
    <x v="3758"/>
    <d v="2014-05-19T05:00:00"/>
  </r>
  <r>
    <n v="3759"/>
    <s v="Pared Down Productions"/>
    <s v="A production company specializing in small-scale musicals"/>
    <n v="4000"/>
    <n v="4409.7700000000004"/>
    <x v="0"/>
    <x v="0"/>
    <s v="USD"/>
    <n v="1440556553"/>
    <n v="1435372553"/>
    <b v="0"/>
    <n v="88"/>
    <b v="1"/>
    <s v="theater/musical"/>
    <n v="110.24425000000002"/>
    <n v="50"/>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00"/>
    <n v="64"/>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r>
  <r>
    <n v="3771"/>
    <s v="COME OUT SWINGIN'!"/>
    <s v="I would like to make a demo recording of six songs from COME OUT SWINGIN'!"/>
    <n v="1000"/>
    <n v="1460"/>
    <x v="0"/>
    <x v="0"/>
    <s v="USD"/>
    <n v="1463529600"/>
    <n v="1462307652"/>
    <b v="0"/>
    <n v="38"/>
    <b v="1"/>
    <s v="theater/musical"/>
    <n v="146"/>
    <n v="38"/>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
    <x v="1"/>
    <x v="40"/>
    <x v="3772"/>
    <d v="2016-11-29T06:00:00"/>
  </r>
  <r>
    <n v="3773"/>
    <s v="Dundee: A Hip-Hopera"/>
    <s v="A dramatic hip-hopera, inspired from monologues written by the performers."/>
    <n v="5000"/>
    <n v="5410"/>
    <x v="0"/>
    <x v="0"/>
    <s v="USD"/>
    <n v="1479175680"/>
    <n v="1476317247"/>
    <b v="0"/>
    <n v="57"/>
    <b v="1"/>
    <s v="theater/musical"/>
    <n v="108.2"/>
    <n v="94"/>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
    <x v="1"/>
    <x v="40"/>
    <x v="3777"/>
    <d v="2014-09-27T04:00:00"/>
  </r>
  <r>
    <n v="3778"/>
    <s v="Give a Puppet a Hand"/>
    <s v="Sponsor an AVENUE Q puppet for The Barn Players April 2015 production."/>
    <n v="2400"/>
    <n v="2521"/>
    <x v="0"/>
    <x v="0"/>
    <s v="USD"/>
    <n v="1423942780"/>
    <n v="1418758780"/>
    <b v="0"/>
    <n v="36"/>
    <b v="1"/>
    <s v="theater/musical"/>
    <n v="105.04166666666667"/>
    <n v="70"/>
    <x v="1"/>
    <x v="40"/>
    <x v="3778"/>
    <d v="2015-02-14T19:39:40"/>
  </r>
  <r>
    <n v="3779"/>
    <s v="&quot;The Last Adam&quot; A New Musical, NYC reading"/>
    <s v="A fresh, re-telling of the Jesus story for a new generation."/>
    <n v="15000"/>
    <n v="15597"/>
    <x v="0"/>
    <x v="0"/>
    <s v="USD"/>
    <n v="1459010340"/>
    <n v="1456421940"/>
    <b v="0"/>
    <n v="115"/>
    <b v="1"/>
    <s v="theater/musical"/>
    <n v="103.98"/>
    <n v="135"/>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x v="3790"/>
    <d v="2016-11-22T17:00:23"/>
  </r>
  <r>
    <n v="3791"/>
    <s v="Spin! at The Cumming Playhouse"/>
    <s v="Spin! is an original musical comedy-drama presented by Blue Palm Productions."/>
    <n v="1500"/>
    <n v="0"/>
    <x v="2"/>
    <x v="0"/>
    <s v="USD"/>
    <n v="1404664592"/>
    <n v="1399480592"/>
    <b v="0"/>
    <n v="0"/>
    <b v="0"/>
    <s v="theater/musical"/>
    <n v="0"/>
    <n v="0"/>
    <x v="1"/>
    <x v="40"/>
    <x v="3791"/>
    <d v="2014-07-06T16:36:32"/>
  </r>
  <r>
    <n v="3792"/>
    <s v="BorikÃ©n: The Show"/>
    <s v="A cultural and historic journey through Puerto Rico's music and dance!"/>
    <n v="12500"/>
    <n v="35"/>
    <x v="2"/>
    <x v="0"/>
    <s v="USD"/>
    <n v="1436957022"/>
    <n v="1434365022"/>
    <b v="0"/>
    <n v="2"/>
    <b v="0"/>
    <s v="theater/musical"/>
    <n v="0.27999999999999997"/>
    <n v="17"/>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7"/>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7:20:48"/>
  </r>
  <r>
    <n v="3799"/>
    <s v="A Story Once Told"/>
    <s v="An original musical on it's way to the stage in Minneapolis, MN. Feel free to ask any questions."/>
    <n v="10000"/>
    <n v="402"/>
    <x v="2"/>
    <x v="0"/>
    <s v="USD"/>
    <n v="1457734843"/>
    <n v="1455142843"/>
    <b v="0"/>
    <n v="4"/>
    <b v="0"/>
    <s v="theater/musical"/>
    <n v="4.0199999999999996"/>
    <n v="100"/>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x v="3802"/>
    <d v="2015-10-22T03:01:46"/>
  </r>
  <r>
    <n v="3803"/>
    <s v="Benjamin Button the Musical Concept Album"/>
    <s v="A fully orchestrated concept album of Benjamin Button the Musical!"/>
    <n v="12000"/>
    <n v="2358"/>
    <x v="2"/>
    <x v="0"/>
    <s v="USD"/>
    <n v="1457133568"/>
    <n v="1454541568"/>
    <b v="0"/>
    <n v="40"/>
    <b v="0"/>
    <s v="theater/musical"/>
    <n v="19.650000000000002"/>
    <n v="58"/>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
    <x v="1"/>
    <x v="6"/>
    <x v="3814"/>
    <d v="2015-04-01T03:59:00"/>
  </r>
  <r>
    <n v="3815"/>
    <s v="The Canterbury Shakespeare Festival - first season"/>
    <s v="Come and help us make the Canterbury Shakespeare Festival a reality"/>
    <n v="1000"/>
    <n v="1000.01"/>
    <x v="0"/>
    <x v="1"/>
    <s v="GBP"/>
    <n v="1440111600"/>
    <n v="1437545657"/>
    <b v="0"/>
    <n v="20"/>
    <b v="1"/>
    <s v="theater/plays"/>
    <n v="100.001"/>
    <n v="50"/>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
    <x v="1"/>
    <x v="6"/>
    <x v="3836"/>
    <d v="2016-08-03T04:09:00"/>
  </r>
  <r>
    <n v="3837"/>
    <s v="Farcical Elements Presents Boeing-Boeing"/>
    <s v="A high-flying French farce with the thrust of a well-tuned jet engine"/>
    <n v="2000"/>
    <n v="2042"/>
    <x v="0"/>
    <x v="1"/>
    <s v="GBP"/>
    <n v="1435947758"/>
    <n v="1432837358"/>
    <b v="0"/>
    <n v="17"/>
    <b v="1"/>
    <s v="theater/plays"/>
    <n v="102.1"/>
    <n v="120"/>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5"/>
    <n v="70"/>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
    <n v="23"/>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
    <x v="1"/>
    <x v="6"/>
    <x v="3849"/>
    <d v="2015-06-11T18:24:44"/>
  </r>
  <r>
    <n v="3850"/>
    <s v="The Vagina Monologues 2015"/>
    <s v="V-Day is a global activist movement to end violence against women and girls."/>
    <n v="1000"/>
    <n v="38"/>
    <x v="2"/>
    <x v="0"/>
    <s v="USD"/>
    <n v="1420081143"/>
    <n v="1417489143"/>
    <b v="1"/>
    <n v="4"/>
    <b v="0"/>
    <s v="theater/plays"/>
    <n v="3.8"/>
    <n v="9"/>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34.08"/>
    <n v="3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x v="1"/>
    <x v="6"/>
    <x v="3853"/>
    <d v="2014-09-01T20:09:38"/>
  </r>
  <r>
    <n v="3854"/>
    <s v="The Case Of Soghomon Tehlirian"/>
    <s v="A play dedicated to the 100th anniversary of the Armenian Genocide."/>
    <n v="11000"/>
    <n v="1788"/>
    <x v="2"/>
    <x v="0"/>
    <s v="USD"/>
    <n v="1431206058"/>
    <n v="1428614058"/>
    <b v="0"/>
    <n v="20"/>
    <b v="0"/>
    <s v="theater/plays"/>
    <n v="16.254545454545454"/>
    <n v="89"/>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
    <x v="1"/>
    <x v="6"/>
    <x v="3860"/>
    <d v="2014-08-12T15:51:50"/>
  </r>
  <r>
    <n v="3861"/>
    <s v="READY OR NOT HERE I COME"/>
    <s v="THE COMING OF THE LORD!"/>
    <n v="2000"/>
    <n v="100"/>
    <x v="2"/>
    <x v="0"/>
    <s v="USD"/>
    <n v="1415828820"/>
    <n v="1412258977"/>
    <b v="0"/>
    <n v="1"/>
    <b v="0"/>
    <s v="theater/plays"/>
    <n v="5"/>
    <n v="100"/>
    <x v="1"/>
    <x v="6"/>
    <x v="3861"/>
    <d v="2014-11-12T21:47:00"/>
  </r>
  <r>
    <n v="3862"/>
    <s v="The Container Play"/>
    <s v="The hit immersive theatre experience of England comes to Corpus Christi!"/>
    <n v="7500"/>
    <n v="1"/>
    <x v="2"/>
    <x v="0"/>
    <s v="USD"/>
    <n v="1473699540"/>
    <n v="1472451356"/>
    <b v="0"/>
    <n v="1"/>
    <b v="0"/>
    <s v="theater/plays"/>
    <n v="1.3333333333333334E-2"/>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
    <x v="1"/>
    <x v="6"/>
    <x v="3865"/>
    <d v="2014-08-30T05:30:00"/>
  </r>
  <r>
    <n v="3866"/>
    <s v="a feminine ending, brought to you by the East End Theatre Co"/>
    <s v="A funny, moving, witty piece about a girl, her oboe, and her dreams."/>
    <n v="2000"/>
    <n v="11"/>
    <x v="2"/>
    <x v="0"/>
    <s v="USD"/>
    <n v="1458703740"/>
    <n v="1454453021"/>
    <b v="0"/>
    <n v="2"/>
    <b v="0"/>
    <s v="theater/plays"/>
    <n v="0.54999999999999993"/>
    <n v="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
    <x v="1"/>
    <x v="6"/>
    <x v="3867"/>
    <d v="2016-06-18T19:32:19"/>
  </r>
  <r>
    <n v="3868"/>
    <s v="1000 words (Canceled)"/>
    <s v="New collection of music by Scott Evan Davis!"/>
    <n v="5000"/>
    <n v="10"/>
    <x v="1"/>
    <x v="1"/>
    <s v="GBP"/>
    <n v="1410191405"/>
    <n v="1408031405"/>
    <b v="0"/>
    <n v="1"/>
    <b v="0"/>
    <s v="theater/musical"/>
    <n v="0.2"/>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01"/>
    <n v="30"/>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
    <x v="1"/>
    <x v="40"/>
    <x v="3880"/>
    <d v="2014-07-30T23:00:00"/>
  </r>
  <r>
    <n v="3881"/>
    <s v="My Real Mother's Name is... (Canceled)"/>
    <s v="A musical journey coming to the Blue Venue at the 2017 Orlando Fringe Festival!"/>
    <n v="500"/>
    <n v="25"/>
    <x v="1"/>
    <x v="0"/>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x v="3885"/>
    <d v="2016-05-09T22:49:51"/>
  </r>
  <r>
    <n v="3886"/>
    <s v="a (Canceled)"/>
    <n v="1"/>
    <n v="10000"/>
    <n v="0"/>
    <x v="1"/>
    <x v="2"/>
    <s v="AUD"/>
    <n v="1418275702"/>
    <n v="1415683702"/>
    <b v="0"/>
    <n v="0"/>
    <b v="0"/>
    <s v="theater/musical"/>
    <n v="0"/>
    <n 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
    <x v="1"/>
    <x v="6"/>
    <x v="3890"/>
    <d v="2015-08-15T18:12:24"/>
  </r>
  <r>
    <n v="3891"/>
    <s v="Out of the Box: A Mime Story"/>
    <s v="A comedy about a mime who dreams of becoming a stand up comedian."/>
    <n v="800"/>
    <n v="260"/>
    <x v="2"/>
    <x v="0"/>
    <s v="USD"/>
    <n v="1427086740"/>
    <n v="1424488244"/>
    <b v="0"/>
    <n v="7"/>
    <b v="0"/>
    <s v="theater/plays"/>
    <n v="32.5"/>
    <n v="37"/>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10.625"/>
    <n v="42"/>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4"/>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x v="3903"/>
    <d v="2015-08-14T19:38:00"/>
  </r>
  <r>
    <n v="3904"/>
    <s v="Black America from Prophets to Pimps"/>
    <s v="A play that will cover 4000 years of black history."/>
    <n v="10000"/>
    <n v="3"/>
    <x v="2"/>
    <x v="0"/>
    <s v="USD"/>
    <n v="1429074240"/>
    <n v="1427866200"/>
    <b v="0"/>
    <n v="2"/>
    <b v="0"/>
    <s v="theater/plays"/>
    <n v="0.03"/>
    <n v="1"/>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
    <x v="1"/>
    <x v="6"/>
    <x v="3910"/>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
    <x v="1"/>
    <x v="6"/>
    <x v="3914"/>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0.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x v="3945"/>
    <d v="2015-05-15T19:14:28"/>
  </r>
  <r>
    <n v="3946"/>
    <s v="DR. Mecurio's Mythical Marvels &amp; Beastiry"/>
    <s v="Dr. Mecurio's is an original work of fantasy designed and written for the stage."/>
    <n v="6000"/>
    <n v="195"/>
    <x v="2"/>
    <x v="0"/>
    <s v="USD"/>
    <n v="1425110400"/>
    <n v="1422388822"/>
    <b v="0"/>
    <n v="5"/>
    <b v="0"/>
    <s v="theater/plays"/>
    <n v="3.25"/>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
    <x v="1"/>
    <x v="6"/>
    <x v="3971"/>
    <d v="2014-07-21T12:52:06"/>
  </r>
  <r>
    <n v="3972"/>
    <s v="Valkyrie Theatre Company"/>
    <s v="We're a horror based theatre company in Oklahoma City beginning our first season of shows."/>
    <n v="1000"/>
    <n v="211"/>
    <x v="2"/>
    <x v="0"/>
    <s v="USD"/>
    <n v="1423186634"/>
    <n v="1418002634"/>
    <b v="0"/>
    <n v="8"/>
    <b v="0"/>
    <s v="theater/plays"/>
    <n v="21.099999999999998"/>
    <n v="26"/>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
    <x v="1"/>
    <x v="6"/>
    <x v="3986"/>
    <d v="2016-05-06T13:04:00"/>
  </r>
  <r>
    <n v="3987"/>
    <s v="Write Now 5"/>
    <s v="Write Now 5 is a new writing festival in south east London promoting new work from emerging playwrights."/>
    <n v="400"/>
    <n v="151"/>
    <x v="2"/>
    <x v="1"/>
    <s v="GBP"/>
    <n v="1400278290"/>
    <n v="1399414290"/>
    <b v="0"/>
    <n v="13"/>
    <b v="0"/>
    <s v="theater/plays"/>
    <n v="37.75"/>
    <n v="11"/>
    <x v="1"/>
    <x v="6"/>
    <x v="3987"/>
    <d v="2014-05-16T22:11:30"/>
  </r>
  <r>
    <n v="3988"/>
    <s v="Folk-Tales: What Stories Do Your Folks Tell?"/>
    <s v="An evening of of stories based both in myth and truth."/>
    <n v="1500"/>
    <n v="32"/>
    <x v="2"/>
    <x v="0"/>
    <s v="USD"/>
    <n v="1440813413"/>
    <n v="1439517413"/>
    <b v="0"/>
    <n v="4"/>
    <b v="0"/>
    <s v="theater/plays"/>
    <n v="2.1333333333333333"/>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x v="3990"/>
    <d v="2016-03-02T16:08:13"/>
  </r>
  <r>
    <n v="3991"/>
    <s v="NTACTheatre - North Texas Actor's Collaborative Theatre"/>
    <s v="North Texas first actor-driven theatre company needs your help"/>
    <n v="500"/>
    <n v="100"/>
    <x v="2"/>
    <x v="0"/>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x v="3993"/>
    <d v="2015-05-13T20:45:12"/>
  </r>
  <r>
    <n v="3994"/>
    <s v="Poles Apart - A Play in 2 Acts"/>
    <s v="Is Henson willing to dare risk a theatrical speaking tour of his North Pole adventures...and more?"/>
    <n v="2000"/>
    <n v="5"/>
    <x v="2"/>
    <x v="0"/>
    <s v="USD"/>
    <n v="1405761690"/>
    <n v="1403169690"/>
    <b v="0"/>
    <n v="1"/>
    <b v="0"/>
    <s v="theater/plays"/>
    <n v="0.25"/>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x v="3997"/>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
    <x v="1"/>
    <x v="6"/>
    <x v="3999"/>
    <d v="2014-08-31T19:51:49"/>
  </r>
  <r>
    <n v="4000"/>
    <s v="The Escorts"/>
    <s v="An Enticing Trip into the World of Assisted Dying"/>
    <n v="8000"/>
    <n v="10"/>
    <x v="2"/>
    <x v="0"/>
    <s v="USD"/>
    <n v="1462631358"/>
    <n v="1457450958"/>
    <b v="0"/>
    <n v="1"/>
    <b v="0"/>
    <s v="theater/plays"/>
    <n v="0.125"/>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
    <x v="1"/>
    <x v="6"/>
    <x v="4003"/>
    <d v="2015-02-15T14:05:47"/>
  </r>
  <r>
    <n v="4004"/>
    <s v="South Florida Tours"/>
    <s v="Help Launch The Queen Into South Florida!"/>
    <n v="500"/>
    <n v="1"/>
    <x v="2"/>
    <x v="0"/>
    <s v="USD"/>
    <n v="1412740457"/>
    <n v="1410148457"/>
    <b v="0"/>
    <n v="1"/>
    <b v="0"/>
    <s v="theater/plays"/>
    <n v="0.2"/>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
    <x v="1"/>
    <x v="6"/>
    <x v="4017"/>
    <d v="2014-09-04T16:07:54"/>
  </r>
  <r>
    <n v="4018"/>
    <s v="Time Please Fringe"/>
    <s v="Funding for a production of Time Please at the Brighton Fringe 2017... and beyond."/>
    <n v="1500"/>
    <n v="130"/>
    <x v="2"/>
    <x v="1"/>
    <s v="GBP"/>
    <n v="1475877108"/>
    <n v="1473285108"/>
    <b v="0"/>
    <n v="4"/>
    <b v="0"/>
    <s v="theater/plays"/>
    <n v="8.6666666666666679"/>
    <n v="32"/>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
    <x v="1"/>
    <x v="6"/>
    <x v="4020"/>
    <d v="2015-03-24T03:34:59"/>
  </r>
  <r>
    <n v="4021"/>
    <s v="Angels in Houston"/>
    <s v="Help a group of actors end bigotry in Houston, TX by supporting a  full production of Angels in America."/>
    <n v="15000"/>
    <n v="125"/>
    <x v="2"/>
    <x v="0"/>
    <s v="USD"/>
    <n v="1414360358"/>
    <n v="1409176358"/>
    <b v="0"/>
    <n v="2"/>
    <b v="0"/>
    <s v="theater/plays"/>
    <n v="0.83333333333333337"/>
    <n v="62"/>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
    <x v="1"/>
    <x v="6"/>
    <x v="4022"/>
    <d v="2015-02-01T02:54:00"/>
  </r>
  <r>
    <n v="4023"/>
    <s v="Forgive &amp; Forget"/>
    <s v="An original gospel stage play that explores the pain and hurt caused by those who struggle to forgive others!"/>
    <n v="7000"/>
    <n v="0"/>
    <x v="2"/>
    <x v="0"/>
    <s v="USD"/>
    <n v="1458860363"/>
    <n v="1454975963"/>
    <b v="0"/>
    <n v="0"/>
    <b v="0"/>
    <s v="theater/plays"/>
    <n v="0"/>
    <n 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21:44:10"/>
  </r>
  <r>
    <n v="4035"/>
    <s v="The Lost Boy"/>
    <s v="&quot;Stories are where you go to look for the truth of your own life.&quot; (Frank Delaney)"/>
    <n v="10000"/>
    <n v="3685"/>
    <x v="2"/>
    <x v="0"/>
    <s v="USD"/>
    <n v="1413925887"/>
    <n v="1411333887"/>
    <b v="0"/>
    <n v="25"/>
    <b v="0"/>
    <s v="theater/plays"/>
    <n v="36.85"/>
    <n v="147"/>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x v="4040"/>
    <d v="2015-07-18T03:00:00"/>
  </r>
  <r>
    <n v="4041"/>
    <s v="In the Land of Gold"/>
    <s v="A bold, colouful, vibrant play centred around the last remaining monarchy of Africa."/>
    <n v="5000"/>
    <n v="21"/>
    <x v="2"/>
    <x v="1"/>
    <s v="GBP"/>
    <n v="1473160954"/>
    <n v="1467976954"/>
    <b v="0"/>
    <n v="2"/>
    <b v="0"/>
    <s v="theater/plays"/>
    <n v="0.42"/>
    <n v="10"/>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0.21"/>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
    <n v="3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
    <x v="1"/>
    <x v="6"/>
    <x v="4064"/>
    <d v="2015-04-29T14:07:06"/>
  </r>
  <r>
    <n v="4065"/>
    <s v="A Midsummer's Night's Dream"/>
    <s v="A classical/ fantasy version of midsummers done by professionally trained actors in Tulsa!"/>
    <n v="4000"/>
    <n v="27"/>
    <x v="2"/>
    <x v="0"/>
    <s v="USD"/>
    <n v="1407883811"/>
    <n v="1405291811"/>
    <b v="0"/>
    <n v="4"/>
    <b v="0"/>
    <s v="theater/plays"/>
    <n v="0.67500000000000004"/>
    <n v="6"/>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34.4"/>
    <n v="33"/>
    <x v="1"/>
    <x v="6"/>
    <x v="4069"/>
    <d v="2015-02-28T12:00:00"/>
  </r>
  <r>
    <n v="4070"/>
    <s v="Southern Utah University: V-Day 2015"/>
    <s v="V-Day Southern Utah University 2015 and Second Studio Players presents: The Vagina Monologues"/>
    <n v="1000"/>
    <n v="165"/>
    <x v="2"/>
    <x v="0"/>
    <s v="USD"/>
    <n v="1425178800"/>
    <n v="1422374420"/>
    <b v="0"/>
    <n v="6"/>
    <b v="0"/>
    <s v="theater/plays"/>
    <n v="16.5"/>
    <n v="27"/>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
    <x v="1"/>
    <x v="6"/>
    <x v="4086"/>
    <d v="2015-11-21T04:00:00"/>
  </r>
  <r>
    <n v="4087"/>
    <s v="Stage Production &quot;The Nail Shop&quot;"/>
    <s v="Comedy Stage Play"/>
    <n v="9600"/>
    <n v="0"/>
    <x v="2"/>
    <x v="0"/>
    <s v="USD"/>
    <n v="1468777786"/>
    <n v="1466185786"/>
    <b v="0"/>
    <n v="0"/>
    <b v="0"/>
    <s v="theater/plays"/>
    <n v="0"/>
    <n 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7"/>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x v="4097"/>
    <d v="2016-01-31T23:55:00"/>
  </r>
  <r>
    <n v="4098"/>
    <s v="Life is simple"/>
    <s v="Community Youth play, written by and performed by the youth about finding joy in the simple things in life"/>
    <n v="75000"/>
    <n v="0"/>
    <x v="2"/>
    <x v="0"/>
    <s v="USD"/>
    <n v="1465060797"/>
    <n v="1462468797"/>
    <b v="0"/>
    <n v="0"/>
    <b v="0"/>
    <s v="theater/plays"/>
    <n v="0"/>
    <n 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
    <x v="1"/>
    <x v="6"/>
    <x v="4102"/>
    <d v="2016-05-15T20:21:13"/>
  </r>
  <r>
    <n v="4103"/>
    <s v="Weather Men"/>
    <s v="Weather Men is a play, written by Nathan Black.  A comedy/drama that explores the question of 'why people stay together?'"/>
    <n v="1000"/>
    <n v="100"/>
    <x v="2"/>
    <x v="0"/>
    <s v="USD"/>
    <n v="1440613920"/>
    <n v="1435953566"/>
    <b v="0"/>
    <n v="6"/>
    <b v="0"/>
    <s v="theater/plays"/>
    <n v="10"/>
    <n v="16"/>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7FE117-B253-4D22-8D0A-3CA2C53DD4A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F9BFB0-6FCF-4BE0-91A4-01F3B956860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F55"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 chart="7" format="6" series="1">
      <pivotArea type="data" outline="0" fieldPosition="0">
        <references count="2">
          <reference field="4294967294" count="1" selected="0">
            <x v="0"/>
          </reference>
          <reference field="5" count="1" selected="0">
            <x v="2"/>
          </reference>
        </references>
      </pivotArea>
    </chartFormat>
    <chartFormat chart="7"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C5FE36-CAC2-49D1-90DA-985CD8FD80C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12">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 chart="7" format="6" series="1">
      <pivotArea type="data" outline="0" fieldPosition="0">
        <references count="2">
          <reference field="4294967294" count="1" selected="0">
            <x v="0"/>
          </reference>
          <reference field="5" count="1" selected="0">
            <x v="2"/>
          </reference>
        </references>
      </pivotArea>
    </chartFormat>
    <chartFormat chart="7" format="7"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2">
          <reference field="4294967294" count="1" selected="0">
            <x v="0"/>
          </reference>
          <reference field="5" count="1" selected="0">
            <x v="0"/>
          </reference>
        </references>
      </pivotArea>
    </chartFormat>
    <chartFormat chart="8" format="9" series="1">
      <pivotArea type="data" outline="0" fieldPosition="0">
        <references count="2">
          <reference field="4294967294" count="1" selected="0">
            <x v="0"/>
          </reference>
          <reference field="5" count="1" selected="0">
            <x v="1"/>
          </reference>
        </references>
      </pivotArea>
    </chartFormat>
    <chartFormat chart="8" format="10" series="1">
      <pivotArea type="data" outline="0" fieldPosition="0">
        <references count="2">
          <reference field="4294967294" count="1" selected="0">
            <x v="0"/>
          </reference>
          <reference field="5" count="1" selected="0">
            <x v="2"/>
          </reference>
        </references>
      </pivotArea>
    </chartFormat>
    <chartFormat chart="8"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N1" zoomScale="75" zoomScaleNormal="75" workbookViewId="0">
      <selection activeCell="X8" sqref="X8"/>
    </sheetView>
  </sheetViews>
  <sheetFormatPr defaultRowHeight="15" x14ac:dyDescent="0.25"/>
  <cols>
    <col min="2" max="2" width="38.42578125" style="3" customWidth="1"/>
    <col min="3" max="3" width="40.28515625" style="3" customWidth="1"/>
    <col min="4" max="4" width="9.140625"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4.42578125" customWidth="1"/>
    <col min="17" max="17" width="41.140625" customWidth="1"/>
    <col min="18" max="18" width="14.28515625" bestFit="1" customWidth="1"/>
    <col min="19" max="19" width="13" customWidth="1"/>
    <col min="20" max="20" width="13.7109375"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8365</v>
      </c>
      <c r="R1" s="1" t="s">
        <v>8308</v>
      </c>
      <c r="S1" s="1" t="s">
        <v>8309</v>
      </c>
      <c r="T1" s="1" t="s">
        <v>8310</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 t="shared" ref="O2:O65" si="0">(E2/D2)*100</f>
        <v>136.85882352941178</v>
      </c>
      <c r="P2">
        <f t="shared" ref="P2:P65" si="1">IF($L2, (ROUNDDOWN((E2/L2),0)),0)</f>
        <v>63</v>
      </c>
      <c r="Q2" t="s">
        <v>8315</v>
      </c>
      <c r="R2" t="s">
        <v>8316</v>
      </c>
      <c r="S2" s="6">
        <f t="shared" ref="S2:S65" si="2">(((J2/60)/60)/24)+DATE(1970,1,1)</f>
        <v>42177.007071759261</v>
      </c>
      <c r="T2" s="6">
        <f t="shared" ref="T2:T65" si="3">(((I2/60)/60)/24)+DATE(1970,1,1)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142.60827250608273</v>
      </c>
      <c r="P3">
        <f t="shared" si="1"/>
        <v>185</v>
      </c>
      <c r="Q3" t="s">
        <v>8315</v>
      </c>
      <c r="R3" t="s">
        <v>8316</v>
      </c>
      <c r="S3" s="6">
        <f t="shared" si="2"/>
        <v>42766.600497685184</v>
      </c>
      <c r="T3" s="6">
        <f t="shared" si="3"/>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
        <v>8315</v>
      </c>
      <c r="R4" t="s">
        <v>8316</v>
      </c>
      <c r="S4" s="6">
        <f t="shared" si="2"/>
        <v>42405.702349537038</v>
      </c>
      <c r="T4" s="6">
        <f t="shared" si="3"/>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v>
      </c>
      <c r="Q5" t="s">
        <v>8315</v>
      </c>
      <c r="R5" t="s">
        <v>8316</v>
      </c>
      <c r="S5" s="6">
        <f t="shared" si="2"/>
        <v>41828.515127314815</v>
      </c>
      <c r="T5" s="6">
        <f t="shared" si="3"/>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v>
      </c>
      <c r="Q6" t="s">
        <v>8315</v>
      </c>
      <c r="R6" t="s">
        <v>8316</v>
      </c>
      <c r="S6" s="6">
        <f t="shared" si="2"/>
        <v>42327.834247685183</v>
      </c>
      <c r="T6" s="6">
        <f t="shared" si="3"/>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f t="shared" si="1"/>
        <v>93</v>
      </c>
      <c r="Q7" t="s">
        <v>8315</v>
      </c>
      <c r="R7" t="s">
        <v>8316</v>
      </c>
      <c r="S7" s="6">
        <f t="shared" si="2"/>
        <v>42563.932951388888</v>
      </c>
      <c r="T7" s="6">
        <f t="shared" si="3"/>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v>
      </c>
      <c r="Q8" t="s">
        <v>8315</v>
      </c>
      <c r="R8" t="s">
        <v>8316</v>
      </c>
      <c r="S8" s="6">
        <f t="shared" si="2"/>
        <v>41794.072337962964</v>
      </c>
      <c r="T8" s="6">
        <f t="shared" si="3"/>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v>
      </c>
      <c r="Q9" t="s">
        <v>8315</v>
      </c>
      <c r="R9" t="s">
        <v>8316</v>
      </c>
      <c r="S9" s="6">
        <f t="shared" si="2"/>
        <v>42516.047071759262</v>
      </c>
      <c r="T9" s="6">
        <f t="shared" si="3"/>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v>
      </c>
      <c r="Q10" t="s">
        <v>8315</v>
      </c>
      <c r="R10" t="s">
        <v>8316</v>
      </c>
      <c r="S10" s="6">
        <f t="shared" si="2"/>
        <v>42468.94458333333</v>
      </c>
      <c r="T10" s="6">
        <f t="shared" si="3"/>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f t="shared" si="1"/>
        <v>31</v>
      </c>
      <c r="Q11" t="s">
        <v>8315</v>
      </c>
      <c r="R11" t="s">
        <v>8316</v>
      </c>
      <c r="S11" s="6">
        <f t="shared" si="2"/>
        <v>42447.103518518517</v>
      </c>
      <c r="T11" s="6">
        <f t="shared" si="3"/>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v>
      </c>
      <c r="Q12" t="s">
        <v>8315</v>
      </c>
      <c r="R12" t="s">
        <v>8316</v>
      </c>
      <c r="S12" s="6">
        <f t="shared" si="2"/>
        <v>41780.068043981482</v>
      </c>
      <c r="T12" s="6">
        <f t="shared" si="3"/>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f t="shared" si="1"/>
        <v>80</v>
      </c>
      <c r="Q13" t="s">
        <v>8315</v>
      </c>
      <c r="R13" t="s">
        <v>8316</v>
      </c>
      <c r="S13" s="6">
        <f t="shared" si="2"/>
        <v>42572.778495370367</v>
      </c>
      <c r="T13" s="6">
        <f t="shared" si="3"/>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f t="shared" si="1"/>
        <v>59</v>
      </c>
      <c r="Q14" t="s">
        <v>8315</v>
      </c>
      <c r="R14" t="s">
        <v>8316</v>
      </c>
      <c r="S14" s="6">
        <f t="shared" si="2"/>
        <v>41791.713252314818</v>
      </c>
      <c r="T14" s="6">
        <f t="shared" si="3"/>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v>
      </c>
      <c r="Q15" t="s">
        <v>8315</v>
      </c>
      <c r="R15" t="s">
        <v>8316</v>
      </c>
      <c r="S15" s="6">
        <f t="shared" si="2"/>
        <v>42508.677187499998</v>
      </c>
      <c r="T15" s="6">
        <f t="shared" si="3"/>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v>
      </c>
      <c r="Q16" t="s">
        <v>8315</v>
      </c>
      <c r="R16" t="s">
        <v>8316</v>
      </c>
      <c r="S16" s="6">
        <f t="shared" si="2"/>
        <v>41808.02648148148</v>
      </c>
      <c r="T16" s="6">
        <f t="shared" si="3"/>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v>
      </c>
      <c r="Q17" t="s">
        <v>8315</v>
      </c>
      <c r="R17" t="s">
        <v>8316</v>
      </c>
      <c r="S17" s="6">
        <f t="shared" si="2"/>
        <v>42256.391875000001</v>
      </c>
      <c r="T17" s="6">
        <f t="shared" si="3"/>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v>
      </c>
      <c r="Q18" t="s">
        <v>8315</v>
      </c>
      <c r="R18" t="s">
        <v>8316</v>
      </c>
      <c r="S18" s="6">
        <f t="shared" si="2"/>
        <v>41760.796423611115</v>
      </c>
      <c r="T18" s="6">
        <f t="shared" si="3"/>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v>
      </c>
      <c r="Q19" t="s">
        <v>8315</v>
      </c>
      <c r="R19" t="s">
        <v>8316</v>
      </c>
      <c r="S19" s="6">
        <f t="shared" si="2"/>
        <v>41917.731736111113</v>
      </c>
      <c r="T19" s="6">
        <f t="shared" si="3"/>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f t="shared" si="1"/>
        <v>93</v>
      </c>
      <c r="Q20" t="s">
        <v>8315</v>
      </c>
      <c r="R20" t="s">
        <v>8316</v>
      </c>
      <c r="S20" s="6">
        <f t="shared" si="2"/>
        <v>41869.542314814818</v>
      </c>
      <c r="T20" s="6">
        <f t="shared" si="3"/>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f t="shared" si="1"/>
        <v>56</v>
      </c>
      <c r="Q21" t="s">
        <v>8315</v>
      </c>
      <c r="R21" t="s">
        <v>8316</v>
      </c>
      <c r="S21" s="6">
        <f t="shared" si="2"/>
        <v>42175.816365740742</v>
      </c>
      <c r="T21" s="6">
        <f t="shared" si="3"/>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v>
      </c>
      <c r="Q22" t="s">
        <v>8315</v>
      </c>
      <c r="R22" t="s">
        <v>8316</v>
      </c>
      <c r="S22" s="6">
        <f t="shared" si="2"/>
        <v>42200.758240740746</v>
      </c>
      <c r="T22" s="6">
        <f t="shared" si="3"/>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v>
      </c>
      <c r="Q23" t="s">
        <v>8315</v>
      </c>
      <c r="R23" t="s">
        <v>8316</v>
      </c>
      <c r="S23" s="6">
        <f t="shared" si="2"/>
        <v>41878.627187500002</v>
      </c>
      <c r="T23" s="6">
        <f t="shared" si="3"/>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v>
      </c>
      <c r="Q24" t="s">
        <v>8315</v>
      </c>
      <c r="R24" t="s">
        <v>8316</v>
      </c>
      <c r="S24" s="6">
        <f t="shared" si="2"/>
        <v>41989.91134259259</v>
      </c>
      <c r="T24" s="6">
        <f t="shared" si="3"/>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f t="shared" si="1"/>
        <v>103</v>
      </c>
      <c r="Q25" t="s">
        <v>8315</v>
      </c>
      <c r="R25" t="s">
        <v>8316</v>
      </c>
      <c r="S25" s="6">
        <f t="shared" si="2"/>
        <v>42097.778946759259</v>
      </c>
      <c r="T25" s="6">
        <f t="shared" si="3"/>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v>
      </c>
      <c r="Q26" t="s">
        <v>8315</v>
      </c>
      <c r="R26" t="s">
        <v>8316</v>
      </c>
      <c r="S26" s="6">
        <f t="shared" si="2"/>
        <v>42229.820173611108</v>
      </c>
      <c r="T26" s="6">
        <f t="shared" si="3"/>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f t="shared" si="1"/>
        <v>57</v>
      </c>
      <c r="Q27" t="s">
        <v>8315</v>
      </c>
      <c r="R27" t="s">
        <v>8316</v>
      </c>
      <c r="S27" s="6">
        <f t="shared" si="2"/>
        <v>42318.025011574078</v>
      </c>
      <c r="T27" s="6">
        <f t="shared" si="3"/>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f t="shared" si="1"/>
        <v>102</v>
      </c>
      <c r="Q28" t="s">
        <v>8315</v>
      </c>
      <c r="R28" t="s">
        <v>8316</v>
      </c>
      <c r="S28" s="6">
        <f t="shared" si="2"/>
        <v>41828.515555555554</v>
      </c>
      <c r="T28" s="6">
        <f t="shared" si="3"/>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v>
      </c>
      <c r="Q29" t="s">
        <v>8315</v>
      </c>
      <c r="R29" t="s">
        <v>8316</v>
      </c>
      <c r="S29" s="6">
        <f t="shared" si="2"/>
        <v>41929.164733796293</v>
      </c>
      <c r="T29" s="6">
        <f t="shared" si="3"/>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v>
      </c>
      <c r="Q30" t="s">
        <v>8315</v>
      </c>
      <c r="R30" t="s">
        <v>8316</v>
      </c>
      <c r="S30" s="6">
        <f t="shared" si="2"/>
        <v>42324.96393518518</v>
      </c>
      <c r="T30" s="6">
        <f t="shared" si="3"/>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v>
      </c>
      <c r="Q31" t="s">
        <v>8315</v>
      </c>
      <c r="R31" t="s">
        <v>8316</v>
      </c>
      <c r="S31" s="6">
        <f t="shared" si="2"/>
        <v>41812.67324074074</v>
      </c>
      <c r="T31" s="6">
        <f t="shared" si="3"/>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v>
      </c>
      <c r="Q32" t="s">
        <v>8315</v>
      </c>
      <c r="R32" t="s">
        <v>8316</v>
      </c>
      <c r="S32" s="6">
        <f t="shared" si="2"/>
        <v>41842.292997685188</v>
      </c>
      <c r="T32" s="6">
        <f t="shared" si="3"/>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f t="shared" si="1"/>
        <v>13</v>
      </c>
      <c r="Q33" t="s">
        <v>8315</v>
      </c>
      <c r="R33" t="s">
        <v>8316</v>
      </c>
      <c r="S33" s="6">
        <f t="shared" si="2"/>
        <v>42376.79206018518</v>
      </c>
      <c r="T33" s="6">
        <f t="shared" si="3"/>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v>
      </c>
      <c r="Q34" t="s">
        <v>8315</v>
      </c>
      <c r="R34" t="s">
        <v>8316</v>
      </c>
      <c r="S34" s="6">
        <f t="shared" si="2"/>
        <v>42461.627511574072</v>
      </c>
      <c r="T34" s="6">
        <f t="shared" si="3"/>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f t="shared" si="1"/>
        <v>83</v>
      </c>
      <c r="Q35" t="s">
        <v>8315</v>
      </c>
      <c r="R35" t="s">
        <v>8316</v>
      </c>
      <c r="S35" s="6">
        <f t="shared" si="2"/>
        <v>42286.660891203705</v>
      </c>
      <c r="T35" s="6">
        <f t="shared" si="3"/>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v>
      </c>
      <c r="Q36" t="s">
        <v>8315</v>
      </c>
      <c r="R36" t="s">
        <v>8316</v>
      </c>
      <c r="S36" s="6">
        <f t="shared" si="2"/>
        <v>41841.321770833332</v>
      </c>
      <c r="T36" s="6">
        <f t="shared" si="3"/>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v>
      </c>
      <c r="Q37" t="s">
        <v>8315</v>
      </c>
      <c r="R37" t="s">
        <v>8316</v>
      </c>
      <c r="S37" s="6">
        <f t="shared" si="2"/>
        <v>42098.291828703703</v>
      </c>
      <c r="T37" s="6">
        <f t="shared" si="3"/>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v>
      </c>
      <c r="Q38" t="s">
        <v>8315</v>
      </c>
      <c r="R38" t="s">
        <v>8316</v>
      </c>
      <c r="S38" s="6">
        <f t="shared" si="2"/>
        <v>42068.307002314818</v>
      </c>
      <c r="T38" s="6">
        <f t="shared" si="3"/>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v>
      </c>
      <c r="Q39" t="s">
        <v>8315</v>
      </c>
      <c r="R39" t="s">
        <v>8316</v>
      </c>
      <c r="S39" s="6">
        <f t="shared" si="2"/>
        <v>42032.693043981482</v>
      </c>
      <c r="T39" s="6">
        <f t="shared" si="3"/>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v>
      </c>
      <c r="Q40" t="s">
        <v>8315</v>
      </c>
      <c r="R40" t="s">
        <v>8316</v>
      </c>
      <c r="S40" s="6">
        <f t="shared" si="2"/>
        <v>41375.057222222218</v>
      </c>
      <c r="T40" s="6">
        <f t="shared" si="3"/>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f t="shared" si="1"/>
        <v>150</v>
      </c>
      <c r="Q41" t="s">
        <v>8315</v>
      </c>
      <c r="R41" t="s">
        <v>8316</v>
      </c>
      <c r="S41" s="6">
        <f t="shared" si="2"/>
        <v>41754.047083333331</v>
      </c>
      <c r="T41" s="6">
        <f t="shared" si="3"/>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v>
      </c>
      <c r="Q42" t="s">
        <v>8315</v>
      </c>
      <c r="R42" t="s">
        <v>8316</v>
      </c>
      <c r="S42" s="6">
        <f t="shared" si="2"/>
        <v>41789.21398148148</v>
      </c>
      <c r="T42" s="6">
        <f t="shared" si="3"/>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f t="shared" si="1"/>
        <v>105</v>
      </c>
      <c r="Q43" t="s">
        <v>8315</v>
      </c>
      <c r="R43" t="s">
        <v>8316</v>
      </c>
      <c r="S43" s="6">
        <f t="shared" si="2"/>
        <v>41887.568912037037</v>
      </c>
      <c r="T43" s="6">
        <f t="shared" si="3"/>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v>
      </c>
      <c r="Q44" t="s">
        <v>8315</v>
      </c>
      <c r="R44" t="s">
        <v>8316</v>
      </c>
      <c r="S44" s="6">
        <f t="shared" si="2"/>
        <v>41971.639189814814</v>
      </c>
      <c r="T44" s="6">
        <f t="shared" si="3"/>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f t="shared" si="1"/>
        <v>117</v>
      </c>
      <c r="Q45" t="s">
        <v>8315</v>
      </c>
      <c r="R45" t="s">
        <v>8316</v>
      </c>
      <c r="S45" s="6">
        <f t="shared" si="2"/>
        <v>41802.790347222224</v>
      </c>
      <c r="T45" s="6">
        <f t="shared" si="3"/>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f t="shared" si="1"/>
        <v>133</v>
      </c>
      <c r="Q46" t="s">
        <v>8315</v>
      </c>
      <c r="R46" t="s">
        <v>8316</v>
      </c>
      <c r="S46" s="6">
        <f t="shared" si="2"/>
        <v>41874.098807870374</v>
      </c>
      <c r="T46" s="6">
        <f t="shared" si="3"/>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f t="shared" si="1"/>
        <v>98</v>
      </c>
      <c r="Q47" t="s">
        <v>8315</v>
      </c>
      <c r="R47" t="s">
        <v>8316</v>
      </c>
      <c r="S47" s="6">
        <f t="shared" si="2"/>
        <v>42457.623923611114</v>
      </c>
      <c r="T47" s="6">
        <f t="shared" si="3"/>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v>
      </c>
      <c r="Q48" t="s">
        <v>8315</v>
      </c>
      <c r="R48" t="s">
        <v>8316</v>
      </c>
      <c r="S48" s="6">
        <f t="shared" si="2"/>
        <v>42323.964976851858</v>
      </c>
      <c r="T48" s="6">
        <f t="shared" si="3"/>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f t="shared" si="1"/>
        <v>76</v>
      </c>
      <c r="Q49" t="s">
        <v>8315</v>
      </c>
      <c r="R49" t="s">
        <v>8316</v>
      </c>
      <c r="S49" s="6">
        <f t="shared" si="2"/>
        <v>41932.819525462961</v>
      </c>
      <c r="T49" s="6">
        <f t="shared" si="3"/>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v>
      </c>
      <c r="Q50" t="s">
        <v>8315</v>
      </c>
      <c r="R50" t="s">
        <v>8316</v>
      </c>
      <c r="S50" s="6">
        <f t="shared" si="2"/>
        <v>42033.516898148147</v>
      </c>
      <c r="T50" s="6">
        <f t="shared" si="3"/>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f t="shared" si="1"/>
        <v>137</v>
      </c>
      <c r="Q51" t="s">
        <v>8315</v>
      </c>
      <c r="R51" t="s">
        <v>8316</v>
      </c>
      <c r="S51" s="6">
        <f t="shared" si="2"/>
        <v>42271.176446759258</v>
      </c>
      <c r="T51" s="6">
        <f t="shared" si="3"/>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f t="shared" si="1"/>
        <v>27</v>
      </c>
      <c r="Q52" t="s">
        <v>8315</v>
      </c>
      <c r="R52" t="s">
        <v>8316</v>
      </c>
      <c r="S52" s="6">
        <f t="shared" si="2"/>
        <v>41995.752986111111</v>
      </c>
      <c r="T52" s="6">
        <f t="shared" si="3"/>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f t="shared" si="1"/>
        <v>118</v>
      </c>
      <c r="Q53" t="s">
        <v>8315</v>
      </c>
      <c r="R53" t="s">
        <v>8316</v>
      </c>
      <c r="S53" s="6">
        <f t="shared" si="2"/>
        <v>42196.928668981483</v>
      </c>
      <c r="T53" s="6">
        <f t="shared" si="3"/>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f t="shared" si="1"/>
        <v>223</v>
      </c>
      <c r="Q54" t="s">
        <v>8315</v>
      </c>
      <c r="R54" t="s">
        <v>8316</v>
      </c>
      <c r="S54" s="6">
        <f t="shared" si="2"/>
        <v>41807.701921296299</v>
      </c>
      <c r="T54" s="6">
        <f t="shared" si="3"/>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v>
      </c>
      <c r="Q55" t="s">
        <v>8315</v>
      </c>
      <c r="R55" t="s">
        <v>8316</v>
      </c>
      <c r="S55" s="6">
        <f t="shared" si="2"/>
        <v>41719.549131944441</v>
      </c>
      <c r="T55" s="6">
        <f t="shared" si="3"/>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v>
      </c>
      <c r="Q56" t="s">
        <v>8315</v>
      </c>
      <c r="R56" t="s">
        <v>8316</v>
      </c>
      <c r="S56" s="6">
        <f t="shared" si="2"/>
        <v>42333.713206018518</v>
      </c>
      <c r="T56" s="6">
        <f t="shared" si="3"/>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f t="shared" si="1"/>
        <v>128</v>
      </c>
      <c r="Q57" t="s">
        <v>8315</v>
      </c>
      <c r="R57" t="s">
        <v>8316</v>
      </c>
      <c r="S57" s="6">
        <f t="shared" si="2"/>
        <v>42496.968935185185</v>
      </c>
      <c r="T57" s="6">
        <f t="shared" si="3"/>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v>
      </c>
      <c r="Q58" t="s">
        <v>8315</v>
      </c>
      <c r="R58" t="s">
        <v>8316</v>
      </c>
      <c r="S58" s="6">
        <f t="shared" si="2"/>
        <v>42149.548888888887</v>
      </c>
      <c r="T58" s="6">
        <f t="shared" si="3"/>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v>
      </c>
      <c r="Q59" t="s">
        <v>8315</v>
      </c>
      <c r="R59" t="s">
        <v>8316</v>
      </c>
      <c r="S59" s="6">
        <f t="shared" si="2"/>
        <v>42089.83289351852</v>
      </c>
      <c r="T59" s="6">
        <f t="shared" si="3"/>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f t="shared" si="1"/>
        <v>137</v>
      </c>
      <c r="Q60" t="s">
        <v>8315</v>
      </c>
      <c r="R60" t="s">
        <v>8316</v>
      </c>
      <c r="S60" s="6">
        <f t="shared" si="2"/>
        <v>41932.745046296295</v>
      </c>
      <c r="T60" s="6">
        <f t="shared" si="3"/>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v>
      </c>
      <c r="Q61" t="s">
        <v>8315</v>
      </c>
      <c r="R61" t="s">
        <v>8316</v>
      </c>
      <c r="S61" s="6">
        <f t="shared" si="2"/>
        <v>42230.23583333334</v>
      </c>
      <c r="T61" s="6">
        <f t="shared" si="3"/>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v>
      </c>
      <c r="Q62" t="s">
        <v>8315</v>
      </c>
      <c r="R62" t="s">
        <v>8317</v>
      </c>
      <c r="S62" s="6">
        <f t="shared" si="2"/>
        <v>41701.901817129627</v>
      </c>
      <c r="T62" s="6">
        <f t="shared" si="3"/>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v>
      </c>
      <c r="Q63" t="s">
        <v>8315</v>
      </c>
      <c r="R63" t="s">
        <v>8317</v>
      </c>
      <c r="S63" s="6">
        <f t="shared" si="2"/>
        <v>41409.814317129632</v>
      </c>
      <c r="T63" s="6">
        <f t="shared" si="3"/>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v>
      </c>
      <c r="Q64" t="s">
        <v>8315</v>
      </c>
      <c r="R64" t="s">
        <v>8317</v>
      </c>
      <c r="S64" s="6">
        <f t="shared" si="2"/>
        <v>41311.799513888887</v>
      </c>
      <c r="T64" s="6">
        <f t="shared" si="3"/>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v>
      </c>
      <c r="Q65" t="s">
        <v>8315</v>
      </c>
      <c r="R65" t="s">
        <v>8317</v>
      </c>
      <c r="S65" s="6">
        <f t="shared" si="2"/>
        <v>41612.912187499998</v>
      </c>
      <c r="T65" s="6">
        <f t="shared" si="3"/>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4">(E66/D66)*100</f>
        <v>173.33333333333334</v>
      </c>
      <c r="P66">
        <f t="shared" ref="P66:P129" si="5">IF($L66, (ROUNDDOWN((E66/L66),0)),0)</f>
        <v>86</v>
      </c>
      <c r="Q66" t="s">
        <v>8315</v>
      </c>
      <c r="R66" t="s">
        <v>8317</v>
      </c>
      <c r="S66" s="6">
        <f t="shared" ref="S66:S129" si="6">(((J66/60)/60)/24)+DATE(1970,1,1)</f>
        <v>41433.01829861111</v>
      </c>
      <c r="T66" s="6">
        <f t="shared" ref="T66:T129" si="7">(((I66/60)/60)/24)+DATE(1970,1,1)</f>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si="4"/>
        <v>107.52857142857141</v>
      </c>
      <c r="P67">
        <f t="shared" si="5"/>
        <v>132</v>
      </c>
      <c r="Q67" t="s">
        <v>8315</v>
      </c>
      <c r="R67" t="s">
        <v>8317</v>
      </c>
      <c r="S67" s="6">
        <f t="shared" si="6"/>
        <v>41835.821226851855</v>
      </c>
      <c r="T67" s="6">
        <f t="shared" si="7"/>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118.6</v>
      </c>
      <c r="P68">
        <f t="shared" si="5"/>
        <v>91</v>
      </c>
      <c r="Q68" t="s">
        <v>8315</v>
      </c>
      <c r="R68" t="s">
        <v>8317</v>
      </c>
      <c r="S68" s="6">
        <f t="shared" si="6"/>
        <v>42539.849768518514</v>
      </c>
      <c r="T68" s="6">
        <f t="shared" si="7"/>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f t="shared" si="5"/>
        <v>116</v>
      </c>
      <c r="Q69" t="s">
        <v>8315</v>
      </c>
      <c r="R69" t="s">
        <v>8317</v>
      </c>
      <c r="S69" s="6">
        <f t="shared" si="6"/>
        <v>41075.583379629628</v>
      </c>
      <c r="T69" s="6">
        <f t="shared" si="7"/>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f t="shared" si="5"/>
        <v>21</v>
      </c>
      <c r="Q70" t="s">
        <v>8315</v>
      </c>
      <c r="R70" t="s">
        <v>8317</v>
      </c>
      <c r="S70" s="6">
        <f t="shared" si="6"/>
        <v>41663.569340277776</v>
      </c>
      <c r="T70" s="6">
        <f t="shared" si="7"/>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f t="shared" si="5"/>
        <v>62</v>
      </c>
      <c r="Q71" t="s">
        <v>8315</v>
      </c>
      <c r="R71" t="s">
        <v>8317</v>
      </c>
      <c r="S71" s="6">
        <f t="shared" si="6"/>
        <v>40786.187789351854</v>
      </c>
      <c r="T71" s="6">
        <f t="shared" si="7"/>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f t="shared" si="5"/>
        <v>37</v>
      </c>
      <c r="Q72" t="s">
        <v>8315</v>
      </c>
      <c r="R72" t="s">
        <v>8317</v>
      </c>
      <c r="S72" s="6">
        <f t="shared" si="6"/>
        <v>40730.896354166667</v>
      </c>
      <c r="T72" s="6">
        <f t="shared" si="7"/>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f t="shared" si="5"/>
        <v>69</v>
      </c>
      <c r="Q73" t="s">
        <v>8315</v>
      </c>
      <c r="R73" t="s">
        <v>8317</v>
      </c>
      <c r="S73" s="6">
        <f t="shared" si="6"/>
        <v>40997.271493055552</v>
      </c>
      <c r="T73" s="6">
        <f t="shared" si="7"/>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108.40909090909091</v>
      </c>
      <c r="P74">
        <f t="shared" si="5"/>
        <v>58</v>
      </c>
      <c r="Q74" t="s">
        <v>8315</v>
      </c>
      <c r="R74" t="s">
        <v>8317</v>
      </c>
      <c r="S74" s="6">
        <f t="shared" si="6"/>
        <v>41208.010196759256</v>
      </c>
      <c r="T74" s="6">
        <f t="shared" si="7"/>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4"/>
        <v>100</v>
      </c>
      <c r="P75">
        <f t="shared" si="5"/>
        <v>50</v>
      </c>
      <c r="Q75" t="s">
        <v>8315</v>
      </c>
      <c r="R75" t="s">
        <v>8317</v>
      </c>
      <c r="S75" s="6">
        <f t="shared" si="6"/>
        <v>40587.75675925926</v>
      </c>
      <c r="T75" s="6">
        <f t="shared" si="7"/>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f t="shared" si="5"/>
        <v>19</v>
      </c>
      <c r="Q76" t="s">
        <v>8315</v>
      </c>
      <c r="R76" t="s">
        <v>8317</v>
      </c>
      <c r="S76" s="6">
        <f t="shared" si="6"/>
        <v>42360.487210648149</v>
      </c>
      <c r="T76" s="6">
        <f t="shared" si="7"/>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115.42857142857143</v>
      </c>
      <c r="P77">
        <f t="shared" si="5"/>
        <v>85</v>
      </c>
      <c r="Q77" t="s">
        <v>8315</v>
      </c>
      <c r="R77" t="s">
        <v>8317</v>
      </c>
      <c r="S77" s="6">
        <f t="shared" si="6"/>
        <v>41357.209166666667</v>
      </c>
      <c r="T77" s="6">
        <f t="shared" si="7"/>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f t="shared" si="5"/>
        <v>30</v>
      </c>
      <c r="Q78" t="s">
        <v>8315</v>
      </c>
      <c r="R78" t="s">
        <v>8317</v>
      </c>
      <c r="S78" s="6">
        <f t="shared" si="6"/>
        <v>40844.691643518519</v>
      </c>
      <c r="T78" s="6">
        <f t="shared" si="7"/>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392.5</v>
      </c>
      <c r="P79">
        <f t="shared" si="5"/>
        <v>60</v>
      </c>
      <c r="Q79" t="s">
        <v>8315</v>
      </c>
      <c r="R79" t="s">
        <v>8317</v>
      </c>
      <c r="S79" s="6">
        <f t="shared" si="6"/>
        <v>40997.144872685189</v>
      </c>
      <c r="T79" s="6">
        <f t="shared" si="7"/>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f t="shared" si="5"/>
        <v>38</v>
      </c>
      <c r="Q80" t="s">
        <v>8315</v>
      </c>
      <c r="R80" t="s">
        <v>8317</v>
      </c>
      <c r="S80" s="6">
        <f t="shared" si="6"/>
        <v>42604.730567129634</v>
      </c>
      <c r="T80" s="6">
        <f t="shared" si="7"/>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f t="shared" si="5"/>
        <v>40</v>
      </c>
      <c r="Q81" t="s">
        <v>8315</v>
      </c>
      <c r="R81" t="s">
        <v>8317</v>
      </c>
      <c r="S81" s="6">
        <f t="shared" si="6"/>
        <v>41724.776539351849</v>
      </c>
      <c r="T81" s="6">
        <f t="shared" si="7"/>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f t="shared" si="5"/>
        <v>273</v>
      </c>
      <c r="Q82" t="s">
        <v>8315</v>
      </c>
      <c r="R82" t="s">
        <v>8317</v>
      </c>
      <c r="S82" s="6">
        <f t="shared" si="6"/>
        <v>41583.083981481483</v>
      </c>
      <c r="T82" s="6">
        <f t="shared" si="7"/>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f t="shared" si="5"/>
        <v>53</v>
      </c>
      <c r="Q83" t="s">
        <v>8315</v>
      </c>
      <c r="R83" t="s">
        <v>8317</v>
      </c>
      <c r="S83" s="6">
        <f t="shared" si="6"/>
        <v>41100.158877314818</v>
      </c>
      <c r="T83" s="6">
        <f t="shared" si="7"/>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f t="shared" si="5"/>
        <v>40</v>
      </c>
      <c r="Q84" t="s">
        <v>8315</v>
      </c>
      <c r="R84" t="s">
        <v>8317</v>
      </c>
      <c r="S84" s="6">
        <f t="shared" si="6"/>
        <v>40795.820150462961</v>
      </c>
      <c r="T84" s="6">
        <f t="shared" si="7"/>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f t="shared" si="5"/>
        <v>15</v>
      </c>
      <c r="Q85" t="s">
        <v>8315</v>
      </c>
      <c r="R85" t="s">
        <v>8317</v>
      </c>
      <c r="S85" s="6">
        <f t="shared" si="6"/>
        <v>42042.615613425922</v>
      </c>
      <c r="T85" s="6">
        <f t="shared" si="7"/>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4"/>
        <v>100</v>
      </c>
      <c r="P86">
        <f t="shared" si="5"/>
        <v>71</v>
      </c>
      <c r="Q86" t="s">
        <v>8315</v>
      </c>
      <c r="R86" t="s">
        <v>8317</v>
      </c>
      <c r="S86" s="6">
        <f t="shared" si="6"/>
        <v>40648.757939814815</v>
      </c>
      <c r="T86" s="6">
        <f t="shared" si="7"/>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f t="shared" si="5"/>
        <v>71</v>
      </c>
      <c r="Q87" t="s">
        <v>8315</v>
      </c>
      <c r="R87" t="s">
        <v>8317</v>
      </c>
      <c r="S87" s="6">
        <f t="shared" si="6"/>
        <v>40779.125428240739</v>
      </c>
      <c r="T87" s="6">
        <f t="shared" si="7"/>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f t="shared" si="5"/>
        <v>375</v>
      </c>
      <c r="Q88" t="s">
        <v>8315</v>
      </c>
      <c r="R88" t="s">
        <v>8317</v>
      </c>
      <c r="S88" s="6">
        <f t="shared" si="6"/>
        <v>42291.556076388893</v>
      </c>
      <c r="T88" s="6">
        <f t="shared" si="7"/>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104.60000000000001</v>
      </c>
      <c r="P89">
        <f t="shared" si="5"/>
        <v>104</v>
      </c>
      <c r="Q89" t="s">
        <v>8315</v>
      </c>
      <c r="R89" t="s">
        <v>8317</v>
      </c>
      <c r="S89" s="6">
        <f t="shared" si="6"/>
        <v>40322.53938657407</v>
      </c>
      <c r="T89" s="6">
        <f t="shared" si="7"/>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f t="shared" si="5"/>
        <v>60</v>
      </c>
      <c r="Q90" t="s">
        <v>8315</v>
      </c>
      <c r="R90" t="s">
        <v>8317</v>
      </c>
      <c r="S90" s="6">
        <f t="shared" si="6"/>
        <v>41786.65892361111</v>
      </c>
      <c r="T90" s="6">
        <f t="shared" si="7"/>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115.06666666666668</v>
      </c>
      <c r="P91">
        <f t="shared" si="5"/>
        <v>123</v>
      </c>
      <c r="Q91" t="s">
        <v>8315</v>
      </c>
      <c r="R91" t="s">
        <v>8317</v>
      </c>
      <c r="S91" s="6">
        <f t="shared" si="6"/>
        <v>41402.752222222225</v>
      </c>
      <c r="T91" s="6">
        <f t="shared" si="7"/>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f t="shared" si="5"/>
        <v>31</v>
      </c>
      <c r="Q92" t="s">
        <v>8315</v>
      </c>
      <c r="R92" t="s">
        <v>8317</v>
      </c>
      <c r="S92" s="6">
        <f t="shared" si="6"/>
        <v>40706.297442129631</v>
      </c>
      <c r="T92" s="6">
        <f t="shared" si="7"/>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120</v>
      </c>
      <c r="P93">
        <f t="shared" si="5"/>
        <v>78</v>
      </c>
      <c r="Q93" t="s">
        <v>8315</v>
      </c>
      <c r="R93" t="s">
        <v>8317</v>
      </c>
      <c r="S93" s="6">
        <f t="shared" si="6"/>
        <v>40619.402361111112</v>
      </c>
      <c r="T93" s="6">
        <f t="shared" si="7"/>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f t="shared" si="5"/>
        <v>122</v>
      </c>
      <c r="Q94" t="s">
        <v>8315</v>
      </c>
      <c r="R94" t="s">
        <v>8317</v>
      </c>
      <c r="S94" s="6">
        <f t="shared" si="6"/>
        <v>42721.198877314819</v>
      </c>
      <c r="T94" s="6">
        <f t="shared" si="7"/>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f t="shared" si="5"/>
        <v>73</v>
      </c>
      <c r="Q95" t="s">
        <v>8315</v>
      </c>
      <c r="R95" t="s">
        <v>8317</v>
      </c>
      <c r="S95" s="6">
        <f t="shared" si="6"/>
        <v>41065.858067129629</v>
      </c>
      <c r="T95" s="6">
        <f t="shared" si="7"/>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f t="shared" si="5"/>
        <v>21</v>
      </c>
      <c r="Q96" t="s">
        <v>8315</v>
      </c>
      <c r="R96" t="s">
        <v>8317</v>
      </c>
      <c r="S96" s="6">
        <f t="shared" si="6"/>
        <v>41716.717847222222</v>
      </c>
      <c r="T96" s="6">
        <f t="shared" si="7"/>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131.42857142857142</v>
      </c>
      <c r="P97">
        <f t="shared" si="5"/>
        <v>21</v>
      </c>
      <c r="Q97" t="s">
        <v>8315</v>
      </c>
      <c r="R97" t="s">
        <v>8317</v>
      </c>
      <c r="S97" s="6">
        <f t="shared" si="6"/>
        <v>40935.005104166667</v>
      </c>
      <c r="T97" s="6">
        <f t="shared" si="7"/>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f t="shared" si="5"/>
        <v>50</v>
      </c>
      <c r="Q98" t="s">
        <v>8315</v>
      </c>
      <c r="R98" t="s">
        <v>8317</v>
      </c>
      <c r="S98" s="6">
        <f t="shared" si="6"/>
        <v>40324.662511574075</v>
      </c>
      <c r="T98" s="6">
        <f t="shared" si="7"/>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f t="shared" si="5"/>
        <v>53</v>
      </c>
      <c r="Q99" t="s">
        <v>8315</v>
      </c>
      <c r="R99" t="s">
        <v>8317</v>
      </c>
      <c r="S99" s="6">
        <f t="shared" si="6"/>
        <v>40706.135208333333</v>
      </c>
      <c r="T99" s="6">
        <f t="shared" si="7"/>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f t="shared" si="5"/>
        <v>56</v>
      </c>
      <c r="Q100" t="s">
        <v>8315</v>
      </c>
      <c r="R100" t="s">
        <v>8317</v>
      </c>
      <c r="S100" s="6">
        <f t="shared" si="6"/>
        <v>41214.79483796296</v>
      </c>
      <c r="T100" s="6">
        <f t="shared" si="7"/>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106.01933333333334</v>
      </c>
      <c r="P101">
        <f t="shared" si="5"/>
        <v>40</v>
      </c>
      <c r="Q101" t="s">
        <v>8315</v>
      </c>
      <c r="R101" t="s">
        <v>8317</v>
      </c>
      <c r="S101" s="6">
        <f t="shared" si="6"/>
        <v>41631.902766203704</v>
      </c>
      <c r="T101" s="6">
        <f t="shared" si="7"/>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100</v>
      </c>
      <c r="P102">
        <f t="shared" si="5"/>
        <v>192</v>
      </c>
      <c r="Q102" t="s">
        <v>8315</v>
      </c>
      <c r="R102" t="s">
        <v>8317</v>
      </c>
      <c r="S102" s="6">
        <f t="shared" si="6"/>
        <v>41197.753310185188</v>
      </c>
      <c r="T102" s="6">
        <f t="shared" si="7"/>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100</v>
      </c>
      <c r="P103">
        <f t="shared" si="5"/>
        <v>100</v>
      </c>
      <c r="Q103" t="s">
        <v>8315</v>
      </c>
      <c r="R103" t="s">
        <v>8317</v>
      </c>
      <c r="S103" s="6">
        <f t="shared" si="6"/>
        <v>41274.776736111111</v>
      </c>
      <c r="T103" s="6">
        <f t="shared" si="7"/>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f t="shared" si="5"/>
        <v>117</v>
      </c>
      <c r="Q104" t="s">
        <v>8315</v>
      </c>
      <c r="R104" t="s">
        <v>8317</v>
      </c>
      <c r="S104" s="6">
        <f t="shared" si="6"/>
        <v>40505.131168981483</v>
      </c>
      <c r="T104" s="6">
        <f t="shared" si="7"/>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105.15384615384616</v>
      </c>
      <c r="P105">
        <f t="shared" si="5"/>
        <v>27</v>
      </c>
      <c r="Q105" t="s">
        <v>8315</v>
      </c>
      <c r="R105" t="s">
        <v>8317</v>
      </c>
      <c r="S105" s="6">
        <f t="shared" si="6"/>
        <v>41682.805902777778</v>
      </c>
      <c r="T105" s="6">
        <f t="shared" si="7"/>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120</v>
      </c>
      <c r="P106">
        <f t="shared" si="5"/>
        <v>60</v>
      </c>
      <c r="Q106" t="s">
        <v>8315</v>
      </c>
      <c r="R106" t="s">
        <v>8317</v>
      </c>
      <c r="S106" s="6">
        <f t="shared" si="6"/>
        <v>40612.695208333331</v>
      </c>
      <c r="T106" s="6">
        <f t="shared" si="7"/>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107.40909090909089</v>
      </c>
      <c r="P107">
        <f t="shared" si="5"/>
        <v>39</v>
      </c>
      <c r="Q107" t="s">
        <v>8315</v>
      </c>
      <c r="R107" t="s">
        <v>8317</v>
      </c>
      <c r="S107" s="6">
        <f t="shared" si="6"/>
        <v>42485.724768518514</v>
      </c>
      <c r="T107" s="6">
        <f t="shared" si="7"/>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f t="shared" si="5"/>
        <v>186</v>
      </c>
      <c r="Q108" t="s">
        <v>8315</v>
      </c>
      <c r="R108" t="s">
        <v>8317</v>
      </c>
      <c r="S108" s="6">
        <f t="shared" si="6"/>
        <v>40987.776631944449</v>
      </c>
      <c r="T108" s="6">
        <f t="shared" si="7"/>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102.46666666666667</v>
      </c>
      <c r="P109">
        <f t="shared" si="5"/>
        <v>111</v>
      </c>
      <c r="Q109" t="s">
        <v>8315</v>
      </c>
      <c r="R109" t="s">
        <v>8317</v>
      </c>
      <c r="S109" s="6">
        <f t="shared" si="6"/>
        <v>40635.982488425929</v>
      </c>
      <c r="T109" s="6">
        <f t="shared" si="7"/>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246.66666666666669</v>
      </c>
      <c r="P110">
        <f t="shared" si="5"/>
        <v>78</v>
      </c>
      <c r="Q110" t="s">
        <v>8315</v>
      </c>
      <c r="R110" t="s">
        <v>8317</v>
      </c>
      <c r="S110" s="6">
        <f t="shared" si="6"/>
        <v>41365.613078703704</v>
      </c>
      <c r="T110" s="6">
        <f t="shared" si="7"/>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219.49999999999997</v>
      </c>
      <c r="P111">
        <f t="shared" si="5"/>
        <v>46</v>
      </c>
      <c r="Q111" t="s">
        <v>8315</v>
      </c>
      <c r="R111" t="s">
        <v>8317</v>
      </c>
      <c r="S111" s="6">
        <f t="shared" si="6"/>
        <v>40570.025810185187</v>
      </c>
      <c r="T111" s="6">
        <f t="shared" si="7"/>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f t="shared" si="5"/>
        <v>65</v>
      </c>
      <c r="Q112" t="s">
        <v>8315</v>
      </c>
      <c r="R112" t="s">
        <v>8317</v>
      </c>
      <c r="S112" s="6">
        <f t="shared" si="6"/>
        <v>41557.949687500004</v>
      </c>
      <c r="T112" s="6">
        <f t="shared" si="7"/>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f t="shared" si="5"/>
        <v>102</v>
      </c>
      <c r="Q113" t="s">
        <v>8315</v>
      </c>
      <c r="R113" t="s">
        <v>8317</v>
      </c>
      <c r="S113" s="6">
        <f t="shared" si="6"/>
        <v>42125.333182870367</v>
      </c>
      <c r="T113" s="6">
        <f t="shared" si="7"/>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f t="shared" si="5"/>
        <v>64</v>
      </c>
      <c r="Q114" t="s">
        <v>8315</v>
      </c>
      <c r="R114" t="s">
        <v>8317</v>
      </c>
      <c r="S114" s="6">
        <f t="shared" si="6"/>
        <v>41718.043032407404</v>
      </c>
      <c r="T114" s="6">
        <f t="shared" si="7"/>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f t="shared" si="5"/>
        <v>90</v>
      </c>
      <c r="Q115" t="s">
        <v>8315</v>
      </c>
      <c r="R115" t="s">
        <v>8317</v>
      </c>
      <c r="S115" s="6">
        <f t="shared" si="6"/>
        <v>40753.758425925924</v>
      </c>
      <c r="T115" s="6">
        <f t="shared" si="7"/>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f t="shared" si="5"/>
        <v>88</v>
      </c>
      <c r="Q116" t="s">
        <v>8315</v>
      </c>
      <c r="R116" t="s">
        <v>8317</v>
      </c>
      <c r="S116" s="6">
        <f t="shared" si="6"/>
        <v>40861.27416666667</v>
      </c>
      <c r="T116" s="6">
        <f t="shared" si="7"/>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140.44444444444443</v>
      </c>
      <c r="P117">
        <f t="shared" si="5"/>
        <v>28</v>
      </c>
      <c r="Q117" t="s">
        <v>8315</v>
      </c>
      <c r="R117" t="s">
        <v>8317</v>
      </c>
      <c r="S117" s="6">
        <f t="shared" si="6"/>
        <v>40918.738935185182</v>
      </c>
      <c r="T117" s="6">
        <f t="shared" si="7"/>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f t="shared" si="5"/>
        <v>69</v>
      </c>
      <c r="Q118" t="s">
        <v>8315</v>
      </c>
      <c r="R118" t="s">
        <v>8317</v>
      </c>
      <c r="S118" s="6">
        <f t="shared" si="6"/>
        <v>40595.497164351851</v>
      </c>
      <c r="T118" s="6">
        <f t="shared" si="7"/>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f t="shared" si="5"/>
        <v>167</v>
      </c>
      <c r="Q119" t="s">
        <v>8315</v>
      </c>
      <c r="R119" t="s">
        <v>8317</v>
      </c>
      <c r="S119" s="6">
        <f t="shared" si="6"/>
        <v>40248.834999999999</v>
      </c>
      <c r="T119" s="6">
        <f t="shared" si="7"/>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113.03159999999998</v>
      </c>
      <c r="P120">
        <f t="shared" si="5"/>
        <v>144</v>
      </c>
      <c r="Q120" t="s">
        <v>8315</v>
      </c>
      <c r="R120" t="s">
        <v>8317</v>
      </c>
      <c r="S120" s="6">
        <f t="shared" si="6"/>
        <v>40723.053657407407</v>
      </c>
      <c r="T120" s="6">
        <f t="shared" si="7"/>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f t="shared" si="5"/>
        <v>91</v>
      </c>
      <c r="Q121" t="s">
        <v>8315</v>
      </c>
      <c r="R121" t="s">
        <v>8317</v>
      </c>
      <c r="S121" s="6">
        <f t="shared" si="6"/>
        <v>40739.069282407407</v>
      </c>
      <c r="T121" s="6">
        <f t="shared" si="7"/>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1.4285714285714287E-2</v>
      </c>
      <c r="P122">
        <f t="shared" si="5"/>
        <v>10</v>
      </c>
      <c r="Q122" t="s">
        <v>8315</v>
      </c>
      <c r="R122" t="s">
        <v>8318</v>
      </c>
      <c r="S122" s="6">
        <f t="shared" si="6"/>
        <v>42616.049849537041</v>
      </c>
      <c r="T122" s="6">
        <f t="shared" si="7"/>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3.3333333333333333E-2</v>
      </c>
      <c r="P123">
        <f t="shared" si="5"/>
        <v>1</v>
      </c>
      <c r="Q123" t="s">
        <v>8315</v>
      </c>
      <c r="R123" t="s">
        <v>8318</v>
      </c>
      <c r="S123" s="6">
        <f t="shared" si="6"/>
        <v>42096.704976851848</v>
      </c>
      <c r="T123" s="6">
        <f t="shared" si="7"/>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f t="shared" si="5"/>
        <v>0</v>
      </c>
      <c r="Q124" t="s">
        <v>8315</v>
      </c>
      <c r="R124" t="s">
        <v>8318</v>
      </c>
      <c r="S124" s="6">
        <f t="shared" si="6"/>
        <v>42593.431793981479</v>
      </c>
      <c r="T124" s="6">
        <f t="shared" si="7"/>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0.27454545454545454</v>
      </c>
      <c r="P125">
        <f t="shared" si="5"/>
        <v>25</v>
      </c>
      <c r="Q125" t="s">
        <v>8315</v>
      </c>
      <c r="R125" t="s">
        <v>8318</v>
      </c>
      <c r="S125" s="6">
        <f t="shared" si="6"/>
        <v>41904.781990740739</v>
      </c>
      <c r="T125" s="6">
        <f t="shared" si="7"/>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f t="shared" si="5"/>
        <v>0</v>
      </c>
      <c r="Q126" t="s">
        <v>8315</v>
      </c>
      <c r="R126" t="s">
        <v>8318</v>
      </c>
      <c r="S126" s="6">
        <f t="shared" si="6"/>
        <v>42114.928726851853</v>
      </c>
      <c r="T126" s="6">
        <f t="shared" si="7"/>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14.000000000000002</v>
      </c>
      <c r="P127">
        <f t="shared" si="5"/>
        <v>11</v>
      </c>
      <c r="Q127" t="s">
        <v>8315</v>
      </c>
      <c r="R127" t="s">
        <v>8318</v>
      </c>
      <c r="S127" s="6">
        <f t="shared" si="6"/>
        <v>42709.993981481486</v>
      </c>
      <c r="T127" s="6">
        <f t="shared" si="7"/>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v>
      </c>
      <c r="P128">
        <f t="shared" si="5"/>
        <v>106</v>
      </c>
      <c r="Q128" t="s">
        <v>8315</v>
      </c>
      <c r="R128" t="s">
        <v>8318</v>
      </c>
      <c r="S128" s="6">
        <f t="shared" si="6"/>
        <v>42135.589548611111</v>
      </c>
      <c r="T128" s="6">
        <f t="shared" si="7"/>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v>
      </c>
      <c r="P129">
        <f t="shared" si="5"/>
        <v>47</v>
      </c>
      <c r="Q129" t="s">
        <v>8315</v>
      </c>
      <c r="R129" t="s">
        <v>8318</v>
      </c>
      <c r="S129" s="6">
        <f t="shared" si="6"/>
        <v>42067.62431712963</v>
      </c>
      <c r="T129" s="6">
        <f t="shared" si="7"/>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8">(E130/D130)*100</f>
        <v>1.867</v>
      </c>
      <c r="P130">
        <f t="shared" ref="P130:P193" si="9">IF($L130, (ROUNDDOWN((E130/L130),0)),0)</f>
        <v>311</v>
      </c>
      <c r="Q130" t="s">
        <v>8315</v>
      </c>
      <c r="R130" t="s">
        <v>8318</v>
      </c>
      <c r="S130" s="6">
        <f t="shared" ref="S130:S193" si="10">(((J130/60)/60)/24)+DATE(1970,1,1)</f>
        <v>42628.22792824074</v>
      </c>
      <c r="T130" s="6">
        <f t="shared" ref="T130:T193" si="11">(((I130/60)/60)/24)+DATE(1970,1,1)</f>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8"/>
        <v>0</v>
      </c>
      <c r="P131">
        <f t="shared" si="9"/>
        <v>0</v>
      </c>
      <c r="Q131" t="s">
        <v>8315</v>
      </c>
      <c r="R131" t="s">
        <v>8318</v>
      </c>
      <c r="S131" s="6">
        <f t="shared" si="10"/>
        <v>41882.937303240738</v>
      </c>
      <c r="T131" s="6">
        <f t="shared" si="11"/>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f t="shared" si="9"/>
        <v>0</v>
      </c>
      <c r="Q132" t="s">
        <v>8315</v>
      </c>
      <c r="R132" t="s">
        <v>8318</v>
      </c>
      <c r="S132" s="6">
        <f t="shared" si="10"/>
        <v>41778.915416666663</v>
      </c>
      <c r="T132" s="6">
        <f t="shared" si="11"/>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f t="shared" si="9"/>
        <v>0</v>
      </c>
      <c r="Q133" t="s">
        <v>8315</v>
      </c>
      <c r="R133" t="s">
        <v>8318</v>
      </c>
      <c r="S133" s="6">
        <f t="shared" si="10"/>
        <v>42541.837511574078</v>
      </c>
      <c r="T133" s="6">
        <f t="shared" si="11"/>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9.5687499999999996</v>
      </c>
      <c r="P134">
        <f t="shared" si="9"/>
        <v>94</v>
      </c>
      <c r="Q134" t="s">
        <v>8315</v>
      </c>
      <c r="R134" t="s">
        <v>8318</v>
      </c>
      <c r="S134" s="6">
        <f t="shared" si="10"/>
        <v>41905.812581018516</v>
      </c>
      <c r="T134" s="6">
        <f t="shared" si="11"/>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f t="shared" si="9"/>
        <v>0</v>
      </c>
      <c r="Q135" t="s">
        <v>8315</v>
      </c>
      <c r="R135" t="s">
        <v>8318</v>
      </c>
      <c r="S135" s="6">
        <f t="shared" si="10"/>
        <v>42491.80768518518</v>
      </c>
      <c r="T135" s="6">
        <f t="shared" si="11"/>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f t="shared" si="9"/>
        <v>0</v>
      </c>
      <c r="Q136" t="s">
        <v>8315</v>
      </c>
      <c r="R136" t="s">
        <v>8318</v>
      </c>
      <c r="S136" s="6">
        <f t="shared" si="10"/>
        <v>42221.909930555557</v>
      </c>
      <c r="T136" s="6">
        <f t="shared" si="11"/>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13.433333333333334</v>
      </c>
      <c r="P137">
        <f t="shared" si="9"/>
        <v>80</v>
      </c>
      <c r="Q137" t="s">
        <v>8315</v>
      </c>
      <c r="R137" t="s">
        <v>8318</v>
      </c>
      <c r="S137" s="6">
        <f t="shared" si="10"/>
        <v>41788.381909722222</v>
      </c>
      <c r="T137" s="6">
        <f t="shared" si="11"/>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f t="shared" si="9"/>
        <v>0</v>
      </c>
      <c r="Q138" t="s">
        <v>8315</v>
      </c>
      <c r="R138" t="s">
        <v>8318</v>
      </c>
      <c r="S138" s="6">
        <f t="shared" si="10"/>
        <v>42096.410115740742</v>
      </c>
      <c r="T138" s="6">
        <f t="shared" si="11"/>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f t="shared" si="9"/>
        <v>0</v>
      </c>
      <c r="Q139" t="s">
        <v>8315</v>
      </c>
      <c r="R139" t="s">
        <v>8318</v>
      </c>
      <c r="S139" s="6">
        <f t="shared" si="10"/>
        <v>42239.573993055557</v>
      </c>
      <c r="T139" s="6">
        <f t="shared" si="11"/>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3.1413333333333333</v>
      </c>
      <c r="P140">
        <f t="shared" si="9"/>
        <v>81</v>
      </c>
      <c r="Q140" t="s">
        <v>8315</v>
      </c>
      <c r="R140" t="s">
        <v>8318</v>
      </c>
      <c r="S140" s="6">
        <f t="shared" si="10"/>
        <v>42186.257418981477</v>
      </c>
      <c r="T140" s="6">
        <f t="shared" si="11"/>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100</v>
      </c>
      <c r="P141">
        <f t="shared" si="9"/>
        <v>500</v>
      </c>
      <c r="Q141" t="s">
        <v>8315</v>
      </c>
      <c r="R141" t="s">
        <v>8318</v>
      </c>
      <c r="S141" s="6">
        <f t="shared" si="10"/>
        <v>42187.920972222222</v>
      </c>
      <c r="T141" s="6">
        <f t="shared" si="11"/>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f t="shared" si="9"/>
        <v>0</v>
      </c>
      <c r="Q142" t="s">
        <v>8315</v>
      </c>
      <c r="R142" t="s">
        <v>8318</v>
      </c>
      <c r="S142" s="6">
        <f t="shared" si="10"/>
        <v>42053.198287037041</v>
      </c>
      <c r="T142" s="6">
        <f t="shared" si="11"/>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10.775</v>
      </c>
      <c r="P143">
        <f t="shared" si="9"/>
        <v>46</v>
      </c>
      <c r="Q143" t="s">
        <v>8315</v>
      </c>
      <c r="R143" t="s">
        <v>8318</v>
      </c>
      <c r="S143" s="6">
        <f t="shared" si="10"/>
        <v>42110.153043981481</v>
      </c>
      <c r="T143" s="6">
        <f t="shared" si="11"/>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0.33333333333333337</v>
      </c>
      <c r="P144">
        <f t="shared" si="9"/>
        <v>10</v>
      </c>
      <c r="Q144" t="s">
        <v>8315</v>
      </c>
      <c r="R144" t="s">
        <v>8318</v>
      </c>
      <c r="S144" s="6">
        <f t="shared" si="10"/>
        <v>41938.893263888887</v>
      </c>
      <c r="T144" s="6">
        <f t="shared" si="11"/>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f t="shared" si="9"/>
        <v>0</v>
      </c>
      <c r="Q145" t="s">
        <v>8315</v>
      </c>
      <c r="R145" t="s">
        <v>8318</v>
      </c>
      <c r="S145" s="6">
        <f t="shared" si="10"/>
        <v>42559.064143518524</v>
      </c>
      <c r="T145" s="6">
        <f t="shared" si="11"/>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27.6</v>
      </c>
      <c r="P146">
        <f t="shared" si="9"/>
        <v>55</v>
      </c>
      <c r="Q146" t="s">
        <v>8315</v>
      </c>
      <c r="R146" t="s">
        <v>8318</v>
      </c>
      <c r="S146" s="6">
        <f t="shared" si="10"/>
        <v>42047.762407407412</v>
      </c>
      <c r="T146" s="6">
        <f t="shared" si="11"/>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7.5111111111111111</v>
      </c>
      <c r="P147">
        <f t="shared" si="9"/>
        <v>37</v>
      </c>
      <c r="Q147" t="s">
        <v>8315</v>
      </c>
      <c r="R147" t="s">
        <v>8318</v>
      </c>
      <c r="S147" s="6">
        <f t="shared" si="10"/>
        <v>42200.542268518519</v>
      </c>
      <c r="T147" s="6">
        <f t="shared" si="11"/>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0.57499999999999996</v>
      </c>
      <c r="P148">
        <f t="shared" si="9"/>
        <v>38</v>
      </c>
      <c r="Q148" t="s">
        <v>8315</v>
      </c>
      <c r="R148" t="s">
        <v>8318</v>
      </c>
      <c r="S148" s="6">
        <f t="shared" si="10"/>
        <v>42693.016180555554</v>
      </c>
      <c r="T148" s="6">
        <f t="shared" si="11"/>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f t="shared" si="9"/>
        <v>0</v>
      </c>
      <c r="Q149" t="s">
        <v>8315</v>
      </c>
      <c r="R149" t="s">
        <v>8318</v>
      </c>
      <c r="S149" s="6">
        <f t="shared" si="10"/>
        <v>41969.767824074079</v>
      </c>
      <c r="T149" s="6">
        <f t="shared" si="11"/>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0.08</v>
      </c>
      <c r="P150">
        <f t="shared" si="9"/>
        <v>20</v>
      </c>
      <c r="Q150" t="s">
        <v>8315</v>
      </c>
      <c r="R150" t="s">
        <v>8318</v>
      </c>
      <c r="S150" s="6">
        <f t="shared" si="10"/>
        <v>42397.281666666662</v>
      </c>
      <c r="T150" s="6">
        <f t="shared" si="11"/>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0.91999999999999993</v>
      </c>
      <c r="P151">
        <f t="shared" si="9"/>
        <v>15</v>
      </c>
      <c r="Q151" t="s">
        <v>8315</v>
      </c>
      <c r="R151" t="s">
        <v>8318</v>
      </c>
      <c r="S151" s="6">
        <f t="shared" si="10"/>
        <v>41968.172106481477</v>
      </c>
      <c r="T151" s="6">
        <f t="shared" si="11"/>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23.163076923076922</v>
      </c>
      <c r="P152">
        <f t="shared" si="9"/>
        <v>449</v>
      </c>
      <c r="Q152" t="s">
        <v>8315</v>
      </c>
      <c r="R152" t="s">
        <v>8318</v>
      </c>
      <c r="S152" s="6">
        <f t="shared" si="10"/>
        <v>42090.161828703705</v>
      </c>
      <c r="T152" s="6">
        <f t="shared" si="11"/>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5.5999999999999994E-2</v>
      </c>
      <c r="P153">
        <f t="shared" si="9"/>
        <v>28</v>
      </c>
      <c r="Q153" t="s">
        <v>8315</v>
      </c>
      <c r="R153" t="s">
        <v>8318</v>
      </c>
      <c r="S153" s="6">
        <f t="shared" si="10"/>
        <v>42113.550821759258</v>
      </c>
      <c r="T153" s="6">
        <f t="shared" si="11"/>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7.8947368421052634E-3</v>
      </c>
      <c r="P154">
        <f t="shared" si="9"/>
        <v>15</v>
      </c>
      <c r="Q154" t="s">
        <v>8315</v>
      </c>
      <c r="R154" t="s">
        <v>8318</v>
      </c>
      <c r="S154" s="6">
        <f t="shared" si="10"/>
        <v>41875.077546296299</v>
      </c>
      <c r="T154" s="6">
        <f t="shared" si="11"/>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0.71799999999999997</v>
      </c>
      <c r="P155">
        <f t="shared" si="9"/>
        <v>35</v>
      </c>
      <c r="Q155" t="s">
        <v>8315</v>
      </c>
      <c r="R155" t="s">
        <v>8318</v>
      </c>
      <c r="S155" s="6">
        <f t="shared" si="10"/>
        <v>41933.586157407408</v>
      </c>
      <c r="T155" s="6">
        <f t="shared" si="11"/>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2.666666666666667</v>
      </c>
      <c r="P156">
        <f t="shared" si="9"/>
        <v>13</v>
      </c>
      <c r="Q156" t="s">
        <v>8315</v>
      </c>
      <c r="R156" t="s">
        <v>8318</v>
      </c>
      <c r="S156" s="6">
        <f t="shared" si="10"/>
        <v>42115.547395833331</v>
      </c>
      <c r="T156" s="6">
        <f t="shared" si="11"/>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6.0000000000000001E-3</v>
      </c>
      <c r="P157">
        <f t="shared" si="9"/>
        <v>20</v>
      </c>
      <c r="Q157" t="s">
        <v>8315</v>
      </c>
      <c r="R157" t="s">
        <v>8318</v>
      </c>
      <c r="S157" s="6">
        <f t="shared" si="10"/>
        <v>42168.559432870374</v>
      </c>
      <c r="T157" s="6">
        <f t="shared" si="11"/>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5.0999999999999996</v>
      </c>
      <c r="P158">
        <f t="shared" si="9"/>
        <v>119</v>
      </c>
      <c r="Q158" t="s">
        <v>8315</v>
      </c>
      <c r="R158" t="s">
        <v>8318</v>
      </c>
      <c r="S158" s="6">
        <f t="shared" si="10"/>
        <v>41794.124953703707</v>
      </c>
      <c r="T158" s="6">
        <f t="shared" si="11"/>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0.26711185308848079</v>
      </c>
      <c r="P159">
        <f t="shared" si="9"/>
        <v>4</v>
      </c>
      <c r="Q159" t="s">
        <v>8315</v>
      </c>
      <c r="R159" t="s">
        <v>8318</v>
      </c>
      <c r="S159" s="6">
        <f t="shared" si="10"/>
        <v>42396.911712962959</v>
      </c>
      <c r="T159" s="6">
        <f t="shared" si="11"/>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f t="shared" si="9"/>
        <v>0</v>
      </c>
      <c r="Q160" t="s">
        <v>8315</v>
      </c>
      <c r="R160" t="s">
        <v>8318</v>
      </c>
      <c r="S160" s="6">
        <f t="shared" si="10"/>
        <v>41904.07671296296</v>
      </c>
      <c r="T160" s="6">
        <f t="shared" si="11"/>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2E-3</v>
      </c>
      <c r="P161">
        <f t="shared" si="9"/>
        <v>10</v>
      </c>
      <c r="Q161" t="s">
        <v>8315</v>
      </c>
      <c r="R161" t="s">
        <v>8318</v>
      </c>
      <c r="S161" s="6">
        <f t="shared" si="10"/>
        <v>42514.434548611112</v>
      </c>
      <c r="T161" s="6">
        <f t="shared" si="11"/>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f t="shared" si="9"/>
        <v>0</v>
      </c>
      <c r="Q162" t="s">
        <v>8315</v>
      </c>
      <c r="R162" t="s">
        <v>8319</v>
      </c>
      <c r="S162" s="6">
        <f t="shared" si="10"/>
        <v>42171.913090277783</v>
      </c>
      <c r="T162" s="6">
        <f t="shared" si="11"/>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0.01</v>
      </c>
      <c r="P163">
        <f t="shared" si="9"/>
        <v>5</v>
      </c>
      <c r="Q163" t="s">
        <v>8315</v>
      </c>
      <c r="R163" t="s">
        <v>8319</v>
      </c>
      <c r="S163" s="6">
        <f t="shared" si="10"/>
        <v>41792.687442129631</v>
      </c>
      <c r="T163" s="6">
        <f t="shared" si="11"/>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15.535714285714286</v>
      </c>
      <c r="P164">
        <f t="shared" si="9"/>
        <v>43</v>
      </c>
      <c r="Q164" t="s">
        <v>8315</v>
      </c>
      <c r="R164" t="s">
        <v>8319</v>
      </c>
      <c r="S164" s="6">
        <f t="shared" si="10"/>
        <v>41835.126805555556</v>
      </c>
      <c r="T164" s="6">
        <f t="shared" si="11"/>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f t="shared" si="9"/>
        <v>0</v>
      </c>
      <c r="Q165" t="s">
        <v>8315</v>
      </c>
      <c r="R165" t="s">
        <v>8319</v>
      </c>
      <c r="S165" s="6">
        <f t="shared" si="10"/>
        <v>42243.961273148147</v>
      </c>
      <c r="T165" s="6">
        <f t="shared" si="11"/>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0.53333333333333333</v>
      </c>
      <c r="P166">
        <f t="shared" si="9"/>
        <v>91</v>
      </c>
      <c r="Q166" t="s">
        <v>8315</v>
      </c>
      <c r="R166" t="s">
        <v>8319</v>
      </c>
      <c r="S166" s="6">
        <f t="shared" si="10"/>
        <v>41841.762743055559</v>
      </c>
      <c r="T166" s="6">
        <f t="shared" si="11"/>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f t="shared" si="9"/>
        <v>0</v>
      </c>
      <c r="Q167" t="s">
        <v>8315</v>
      </c>
      <c r="R167" t="s">
        <v>8319</v>
      </c>
      <c r="S167" s="6">
        <f t="shared" si="10"/>
        <v>42351.658842592587</v>
      </c>
      <c r="T167" s="6">
        <f t="shared" si="11"/>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60</v>
      </c>
      <c r="P168">
        <f t="shared" si="9"/>
        <v>3000</v>
      </c>
      <c r="Q168" t="s">
        <v>8315</v>
      </c>
      <c r="R168" t="s">
        <v>8319</v>
      </c>
      <c r="S168" s="6">
        <f t="shared" si="10"/>
        <v>42721.075949074075</v>
      </c>
      <c r="T168" s="6">
        <f t="shared" si="11"/>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0.01</v>
      </c>
      <c r="P169">
        <f t="shared" si="9"/>
        <v>5</v>
      </c>
      <c r="Q169" t="s">
        <v>8315</v>
      </c>
      <c r="R169" t="s">
        <v>8319</v>
      </c>
      <c r="S169" s="6">
        <f t="shared" si="10"/>
        <v>42160.927488425921</v>
      </c>
      <c r="T169" s="6">
        <f t="shared" si="11"/>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v>
      </c>
      <c r="P170">
        <f t="shared" si="9"/>
        <v>108</v>
      </c>
      <c r="Q170" t="s">
        <v>8315</v>
      </c>
      <c r="R170" t="s">
        <v>8319</v>
      </c>
      <c r="S170" s="6">
        <f t="shared" si="10"/>
        <v>42052.83530092593</v>
      </c>
      <c r="T170" s="6">
        <f t="shared" si="11"/>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22.400000000000002</v>
      </c>
      <c r="P171">
        <f t="shared" si="9"/>
        <v>56</v>
      </c>
      <c r="Q171" t="s">
        <v>8315</v>
      </c>
      <c r="R171" t="s">
        <v>8319</v>
      </c>
      <c r="S171" s="6">
        <f t="shared" si="10"/>
        <v>41900.505312499998</v>
      </c>
      <c r="T171" s="6">
        <f t="shared" si="11"/>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v>
      </c>
      <c r="P172">
        <f t="shared" si="9"/>
        <v>32</v>
      </c>
      <c r="Q172" t="s">
        <v>8315</v>
      </c>
      <c r="R172" t="s">
        <v>8319</v>
      </c>
      <c r="S172" s="6">
        <f t="shared" si="10"/>
        <v>42216.977812500001</v>
      </c>
      <c r="T172" s="6">
        <f t="shared" si="11"/>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2E-3</v>
      </c>
      <c r="P173">
        <f t="shared" si="9"/>
        <v>1</v>
      </c>
      <c r="Q173" t="s">
        <v>8315</v>
      </c>
      <c r="R173" t="s">
        <v>8319</v>
      </c>
      <c r="S173" s="6">
        <f t="shared" si="10"/>
        <v>42534.180717592593</v>
      </c>
      <c r="T173" s="6">
        <f t="shared" si="11"/>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f t="shared" si="9"/>
        <v>0</v>
      </c>
      <c r="Q174" t="s">
        <v>8315</v>
      </c>
      <c r="R174" t="s">
        <v>8319</v>
      </c>
      <c r="S174" s="6">
        <f t="shared" si="10"/>
        <v>42047.394942129627</v>
      </c>
      <c r="T174" s="6">
        <f t="shared" si="11"/>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f t="shared" si="9"/>
        <v>0</v>
      </c>
      <c r="Q175" t="s">
        <v>8315</v>
      </c>
      <c r="R175" t="s">
        <v>8319</v>
      </c>
      <c r="S175" s="6">
        <f t="shared" si="10"/>
        <v>42033.573009259257</v>
      </c>
      <c r="T175" s="6">
        <f t="shared" si="11"/>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f t="shared" si="9"/>
        <v>0</v>
      </c>
      <c r="Q176" t="s">
        <v>8315</v>
      </c>
      <c r="R176" t="s">
        <v>8319</v>
      </c>
      <c r="S176" s="6">
        <f t="shared" si="10"/>
        <v>42072.758981481486</v>
      </c>
      <c r="T176" s="6">
        <f t="shared" si="11"/>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6.4850000000000003</v>
      </c>
      <c r="P177">
        <f t="shared" si="9"/>
        <v>49</v>
      </c>
      <c r="Q177" t="s">
        <v>8315</v>
      </c>
      <c r="R177" t="s">
        <v>8319</v>
      </c>
      <c r="S177" s="6">
        <f t="shared" si="10"/>
        <v>41855.777905092589</v>
      </c>
      <c r="T177" s="6">
        <f t="shared" si="11"/>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f t="shared" si="9"/>
        <v>0</v>
      </c>
      <c r="Q178" t="s">
        <v>8315</v>
      </c>
      <c r="R178" t="s">
        <v>8319</v>
      </c>
      <c r="S178" s="6">
        <f t="shared" si="10"/>
        <v>42191.824062500003</v>
      </c>
      <c r="T178" s="6">
        <f t="shared" si="11"/>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40</v>
      </c>
      <c r="P179">
        <f t="shared" si="9"/>
        <v>25</v>
      </c>
      <c r="Q179" t="s">
        <v>8315</v>
      </c>
      <c r="R179" t="s">
        <v>8319</v>
      </c>
      <c r="S179" s="6">
        <f t="shared" si="10"/>
        <v>42070.047754629632</v>
      </c>
      <c r="T179" s="6">
        <f t="shared" si="11"/>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f t="shared" si="9"/>
        <v>0</v>
      </c>
      <c r="Q180" t="s">
        <v>8315</v>
      </c>
      <c r="R180" t="s">
        <v>8319</v>
      </c>
      <c r="S180" s="6">
        <f t="shared" si="10"/>
        <v>42304.955381944441</v>
      </c>
      <c r="T180" s="6">
        <f t="shared" si="11"/>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20</v>
      </c>
      <c r="P181">
        <f t="shared" si="9"/>
        <v>100</v>
      </c>
      <c r="Q181" t="s">
        <v>8315</v>
      </c>
      <c r="R181" t="s">
        <v>8319</v>
      </c>
      <c r="S181" s="6">
        <f t="shared" si="10"/>
        <v>42403.080497685187</v>
      </c>
      <c r="T181" s="6">
        <f t="shared" si="11"/>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33.416666666666664</v>
      </c>
      <c r="P182">
        <f t="shared" si="9"/>
        <v>30</v>
      </c>
      <c r="Q182" t="s">
        <v>8315</v>
      </c>
      <c r="R182" t="s">
        <v>8319</v>
      </c>
      <c r="S182" s="6">
        <f t="shared" si="10"/>
        <v>42067.991238425922</v>
      </c>
      <c r="T182" s="6">
        <f t="shared" si="11"/>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21.092608822670172</v>
      </c>
      <c r="P183">
        <f t="shared" si="9"/>
        <v>180</v>
      </c>
      <c r="Q183" t="s">
        <v>8315</v>
      </c>
      <c r="R183" t="s">
        <v>8319</v>
      </c>
      <c r="S183" s="6">
        <f t="shared" si="10"/>
        <v>42147.741840277777</v>
      </c>
      <c r="T183" s="6">
        <f t="shared" si="11"/>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f t="shared" si="9"/>
        <v>0</v>
      </c>
      <c r="Q184" t="s">
        <v>8315</v>
      </c>
      <c r="R184" t="s">
        <v>8319</v>
      </c>
      <c r="S184" s="6">
        <f t="shared" si="10"/>
        <v>42712.011944444443</v>
      </c>
      <c r="T184" s="6">
        <f t="shared" si="11"/>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35.856000000000002</v>
      </c>
      <c r="P185">
        <f t="shared" si="9"/>
        <v>373</v>
      </c>
      <c r="Q185" t="s">
        <v>8315</v>
      </c>
      <c r="R185" t="s">
        <v>8319</v>
      </c>
      <c r="S185" s="6">
        <f t="shared" si="10"/>
        <v>41939.810300925928</v>
      </c>
      <c r="T185" s="6">
        <f t="shared" si="11"/>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3.4000000000000004</v>
      </c>
      <c r="P186">
        <f t="shared" si="9"/>
        <v>25</v>
      </c>
      <c r="Q186" t="s">
        <v>8315</v>
      </c>
      <c r="R186" t="s">
        <v>8319</v>
      </c>
      <c r="S186" s="6">
        <f t="shared" si="10"/>
        <v>41825.791226851856</v>
      </c>
      <c r="T186" s="6">
        <f t="shared" si="11"/>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v>
      </c>
      <c r="P187">
        <f t="shared" si="9"/>
        <v>220</v>
      </c>
      <c r="Q187" t="s">
        <v>8315</v>
      </c>
      <c r="R187" t="s">
        <v>8319</v>
      </c>
      <c r="S187" s="6">
        <f t="shared" si="10"/>
        <v>42570.91133101852</v>
      </c>
      <c r="T187" s="6">
        <f t="shared" si="11"/>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f t="shared" si="9"/>
        <v>0</v>
      </c>
      <c r="Q188" t="s">
        <v>8315</v>
      </c>
      <c r="R188" t="s">
        <v>8319</v>
      </c>
      <c r="S188" s="6">
        <f t="shared" si="10"/>
        <v>42767.812893518523</v>
      </c>
      <c r="T188" s="6">
        <f t="shared" si="11"/>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16</v>
      </c>
      <c r="P189">
        <f t="shared" si="9"/>
        <v>160</v>
      </c>
      <c r="Q189" t="s">
        <v>8315</v>
      </c>
      <c r="R189" t="s">
        <v>8319</v>
      </c>
      <c r="S189" s="6">
        <f t="shared" si="10"/>
        <v>42182.234456018516</v>
      </c>
      <c r="T189" s="6">
        <f t="shared" si="11"/>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f t="shared" si="9"/>
        <v>0</v>
      </c>
      <c r="Q190" t="s">
        <v>8315</v>
      </c>
      <c r="R190" t="s">
        <v>8319</v>
      </c>
      <c r="S190" s="6">
        <f t="shared" si="10"/>
        <v>41857.18304398148</v>
      </c>
      <c r="T190" s="6">
        <f t="shared" si="11"/>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6.8999999999999992E-2</v>
      </c>
      <c r="P191">
        <f t="shared" si="9"/>
        <v>69</v>
      </c>
      <c r="Q191" t="s">
        <v>8315</v>
      </c>
      <c r="R191" t="s">
        <v>8319</v>
      </c>
      <c r="S191" s="6">
        <f t="shared" si="10"/>
        <v>42556.690706018519</v>
      </c>
      <c r="T191" s="6">
        <f t="shared" si="11"/>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0.41666666666666669</v>
      </c>
      <c r="P192">
        <f t="shared" si="9"/>
        <v>50</v>
      </c>
      <c r="Q192" t="s">
        <v>8315</v>
      </c>
      <c r="R192" t="s">
        <v>8319</v>
      </c>
      <c r="S192" s="6">
        <f t="shared" si="10"/>
        <v>42527.650995370372</v>
      </c>
      <c r="T192" s="6">
        <f t="shared" si="11"/>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5</v>
      </c>
      <c r="P193">
        <f t="shared" si="9"/>
        <v>83</v>
      </c>
      <c r="Q193" t="s">
        <v>8315</v>
      </c>
      <c r="R193" t="s">
        <v>8319</v>
      </c>
      <c r="S193" s="6">
        <f t="shared" si="10"/>
        <v>42239.441412037035</v>
      </c>
      <c r="T193" s="6">
        <f t="shared" si="11"/>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2">(E194/D194)*100</f>
        <v>1.6999999999999999E-3</v>
      </c>
      <c r="P194">
        <f t="shared" ref="P194:P257" si="13">IF($L194, (ROUNDDOWN((E194/L194),0)),0)</f>
        <v>5</v>
      </c>
      <c r="Q194" t="s">
        <v>8315</v>
      </c>
      <c r="R194" t="s">
        <v>8319</v>
      </c>
      <c r="S194" s="6">
        <f t="shared" ref="S194:S257" si="14">(((J194/60)/60)/24)+DATE(1970,1,1)</f>
        <v>41899.792037037041</v>
      </c>
      <c r="T194" s="6">
        <f t="shared" ref="T194:T257" si="15">(((I194/60)/60)/24)+DATE(1970,1,1)</f>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2"/>
        <v>0</v>
      </c>
      <c r="P195">
        <f t="shared" si="13"/>
        <v>0</v>
      </c>
      <c r="Q195" t="s">
        <v>8315</v>
      </c>
      <c r="R195" t="s">
        <v>8319</v>
      </c>
      <c r="S195" s="6">
        <f t="shared" si="14"/>
        <v>41911.934791666667</v>
      </c>
      <c r="T195" s="6">
        <f t="shared" si="15"/>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0.12</v>
      </c>
      <c r="P196">
        <f t="shared" si="13"/>
        <v>1</v>
      </c>
      <c r="Q196" t="s">
        <v>8315</v>
      </c>
      <c r="R196" t="s">
        <v>8319</v>
      </c>
      <c r="S196" s="6">
        <f t="shared" si="14"/>
        <v>42375.996886574074</v>
      </c>
      <c r="T196" s="6">
        <f t="shared" si="15"/>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f t="shared" si="13"/>
        <v>0</v>
      </c>
      <c r="Q197" t="s">
        <v>8315</v>
      </c>
      <c r="R197" t="s">
        <v>8319</v>
      </c>
      <c r="S197" s="6">
        <f t="shared" si="14"/>
        <v>42135.67050925926</v>
      </c>
      <c r="T197" s="6">
        <f t="shared" si="15"/>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41.857142857142861</v>
      </c>
      <c r="P198">
        <f t="shared" si="13"/>
        <v>77</v>
      </c>
      <c r="Q198" t="s">
        <v>8315</v>
      </c>
      <c r="R198" t="s">
        <v>8319</v>
      </c>
      <c r="S198" s="6">
        <f t="shared" si="14"/>
        <v>42259.542800925927</v>
      </c>
      <c r="T198" s="6">
        <f t="shared" si="15"/>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10.48</v>
      </c>
      <c r="P199">
        <f t="shared" si="13"/>
        <v>32</v>
      </c>
      <c r="Q199" t="s">
        <v>8315</v>
      </c>
      <c r="R199" t="s">
        <v>8319</v>
      </c>
      <c r="S199" s="6">
        <f t="shared" si="14"/>
        <v>42741.848379629635</v>
      </c>
      <c r="T199" s="6">
        <f t="shared" si="15"/>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1.1159999999999999</v>
      </c>
      <c r="P200">
        <f t="shared" si="13"/>
        <v>46</v>
      </c>
      <c r="Q200" t="s">
        <v>8315</v>
      </c>
      <c r="R200" t="s">
        <v>8319</v>
      </c>
      <c r="S200" s="6">
        <f t="shared" si="14"/>
        <v>41887.383356481485</v>
      </c>
      <c r="T200" s="6">
        <f t="shared" si="15"/>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f t="shared" si="13"/>
        <v>0</v>
      </c>
      <c r="Q201" t="s">
        <v>8315</v>
      </c>
      <c r="R201" t="s">
        <v>8319</v>
      </c>
      <c r="S201" s="6">
        <f t="shared" si="14"/>
        <v>42584.123865740738</v>
      </c>
      <c r="T201" s="6">
        <f t="shared" si="15"/>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26.192500000000003</v>
      </c>
      <c r="P202">
        <f t="shared" si="13"/>
        <v>87</v>
      </c>
      <c r="Q202" t="s">
        <v>8315</v>
      </c>
      <c r="R202" t="s">
        <v>8319</v>
      </c>
      <c r="S202" s="6">
        <f t="shared" si="14"/>
        <v>41867.083368055559</v>
      </c>
      <c r="T202" s="6">
        <f t="shared" si="15"/>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58.461538461538467</v>
      </c>
      <c r="P203">
        <f t="shared" si="13"/>
        <v>54</v>
      </c>
      <c r="Q203" t="s">
        <v>8315</v>
      </c>
      <c r="R203" t="s">
        <v>8319</v>
      </c>
      <c r="S203" s="6">
        <f t="shared" si="14"/>
        <v>42023.818622685183</v>
      </c>
      <c r="T203" s="6">
        <f t="shared" si="15"/>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f t="shared" si="13"/>
        <v>0</v>
      </c>
      <c r="Q204" t="s">
        <v>8315</v>
      </c>
      <c r="R204" t="s">
        <v>8319</v>
      </c>
      <c r="S204" s="6">
        <f t="shared" si="14"/>
        <v>42255.927824074075</v>
      </c>
      <c r="T204" s="6">
        <f t="shared" si="15"/>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29.84</v>
      </c>
      <c r="P205">
        <f t="shared" si="13"/>
        <v>93</v>
      </c>
      <c r="Q205" t="s">
        <v>8315</v>
      </c>
      <c r="R205" t="s">
        <v>8319</v>
      </c>
      <c r="S205" s="6">
        <f t="shared" si="14"/>
        <v>41973.847962962958</v>
      </c>
      <c r="T205" s="6">
        <f t="shared" si="15"/>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50.721666666666664</v>
      </c>
      <c r="P206">
        <f t="shared" si="13"/>
        <v>117</v>
      </c>
      <c r="Q206" t="s">
        <v>8315</v>
      </c>
      <c r="R206" t="s">
        <v>8319</v>
      </c>
      <c r="S206" s="6">
        <f t="shared" si="14"/>
        <v>42556.583368055552</v>
      </c>
      <c r="T206" s="6">
        <f t="shared" si="15"/>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16.25</v>
      </c>
      <c r="P207">
        <f t="shared" si="13"/>
        <v>76</v>
      </c>
      <c r="Q207" t="s">
        <v>8315</v>
      </c>
      <c r="R207" t="s">
        <v>8319</v>
      </c>
      <c r="S207" s="6">
        <f t="shared" si="14"/>
        <v>42248.632199074069</v>
      </c>
      <c r="T207" s="6">
        <f t="shared" si="15"/>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f t="shared" si="13"/>
        <v>0</v>
      </c>
      <c r="Q208" t="s">
        <v>8315</v>
      </c>
      <c r="R208" t="s">
        <v>8319</v>
      </c>
      <c r="S208" s="6">
        <f t="shared" si="14"/>
        <v>42567.004432870366</v>
      </c>
      <c r="T208" s="6">
        <f t="shared" si="15"/>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15.214285714285714</v>
      </c>
      <c r="P209">
        <f t="shared" si="13"/>
        <v>163</v>
      </c>
      <c r="Q209" t="s">
        <v>8315</v>
      </c>
      <c r="R209" t="s">
        <v>8319</v>
      </c>
      <c r="S209" s="6">
        <f t="shared" si="14"/>
        <v>41978.197199074071</v>
      </c>
      <c r="T209" s="6">
        <f t="shared" si="15"/>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f t="shared" si="13"/>
        <v>0</v>
      </c>
      <c r="Q210" t="s">
        <v>8315</v>
      </c>
      <c r="R210" t="s">
        <v>8319</v>
      </c>
      <c r="S210" s="6">
        <f t="shared" si="14"/>
        <v>41959.369988425926</v>
      </c>
      <c r="T210" s="6">
        <f t="shared" si="15"/>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f t="shared" si="13"/>
        <v>0</v>
      </c>
      <c r="Q211" t="s">
        <v>8315</v>
      </c>
      <c r="R211" t="s">
        <v>8319</v>
      </c>
      <c r="S211" s="6">
        <f t="shared" si="14"/>
        <v>42165.922858796301</v>
      </c>
      <c r="T211" s="6">
        <f t="shared" si="15"/>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25.25</v>
      </c>
      <c r="P212">
        <f t="shared" si="13"/>
        <v>91</v>
      </c>
      <c r="Q212" t="s">
        <v>8315</v>
      </c>
      <c r="R212" t="s">
        <v>8319</v>
      </c>
      <c r="S212" s="6">
        <f t="shared" si="14"/>
        <v>42249.064722222218</v>
      </c>
      <c r="T212" s="6">
        <f t="shared" si="15"/>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44.6</v>
      </c>
      <c r="P213">
        <f t="shared" si="13"/>
        <v>185</v>
      </c>
      <c r="Q213" t="s">
        <v>8315</v>
      </c>
      <c r="R213" t="s">
        <v>8319</v>
      </c>
      <c r="S213" s="6">
        <f t="shared" si="14"/>
        <v>42236.159918981488</v>
      </c>
      <c r="T213" s="6">
        <f t="shared" si="15"/>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1.5873015873015872E-2</v>
      </c>
      <c r="P214">
        <f t="shared" si="13"/>
        <v>1</v>
      </c>
      <c r="Q214" t="s">
        <v>8315</v>
      </c>
      <c r="R214" t="s">
        <v>8319</v>
      </c>
      <c r="S214" s="6">
        <f t="shared" si="14"/>
        <v>42416.881018518514</v>
      </c>
      <c r="T214" s="6">
        <f t="shared" si="15"/>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0.04</v>
      </c>
      <c r="P215">
        <f t="shared" si="13"/>
        <v>20</v>
      </c>
      <c r="Q215" t="s">
        <v>8315</v>
      </c>
      <c r="R215" t="s">
        <v>8319</v>
      </c>
      <c r="S215" s="6">
        <f t="shared" si="14"/>
        <v>42202.594293981485</v>
      </c>
      <c r="T215" s="6">
        <f t="shared" si="15"/>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8.0000000000000002E-3</v>
      </c>
      <c r="P216">
        <f t="shared" si="13"/>
        <v>1</v>
      </c>
      <c r="Q216" t="s">
        <v>8315</v>
      </c>
      <c r="R216" t="s">
        <v>8319</v>
      </c>
      <c r="S216" s="6">
        <f t="shared" si="14"/>
        <v>42009.64061342593</v>
      </c>
      <c r="T216" s="6">
        <f t="shared" si="15"/>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0.22727272727272727</v>
      </c>
      <c r="P217">
        <f t="shared" si="13"/>
        <v>10</v>
      </c>
      <c r="Q217" t="s">
        <v>8315</v>
      </c>
      <c r="R217" t="s">
        <v>8319</v>
      </c>
      <c r="S217" s="6">
        <f t="shared" si="14"/>
        <v>42375.230115740742</v>
      </c>
      <c r="T217" s="6">
        <f t="shared" si="15"/>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55.698440000000005</v>
      </c>
      <c r="P218">
        <f t="shared" si="13"/>
        <v>331</v>
      </c>
      <c r="Q218" t="s">
        <v>8315</v>
      </c>
      <c r="R218" t="s">
        <v>8319</v>
      </c>
      <c r="S218" s="6">
        <f t="shared" si="14"/>
        <v>42066.958761574075</v>
      </c>
      <c r="T218" s="6">
        <f t="shared" si="15"/>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11.943</v>
      </c>
      <c r="P219">
        <f t="shared" si="13"/>
        <v>314</v>
      </c>
      <c r="Q219" t="s">
        <v>8315</v>
      </c>
      <c r="R219" t="s">
        <v>8319</v>
      </c>
      <c r="S219" s="6">
        <f t="shared" si="14"/>
        <v>41970.64061342593</v>
      </c>
      <c r="T219" s="6">
        <f t="shared" si="15"/>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2</v>
      </c>
      <c r="P220">
        <f t="shared" si="13"/>
        <v>100</v>
      </c>
      <c r="Q220" t="s">
        <v>8315</v>
      </c>
      <c r="R220" t="s">
        <v>8319</v>
      </c>
      <c r="S220" s="6">
        <f t="shared" si="14"/>
        <v>42079.628344907411</v>
      </c>
      <c r="T220" s="6">
        <f t="shared" si="15"/>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17.630000000000003</v>
      </c>
      <c r="P221">
        <f t="shared" si="13"/>
        <v>115</v>
      </c>
      <c r="Q221" t="s">
        <v>8315</v>
      </c>
      <c r="R221" t="s">
        <v>8319</v>
      </c>
      <c r="S221" s="6">
        <f t="shared" si="14"/>
        <v>42429.326678240745</v>
      </c>
      <c r="T221" s="6">
        <f t="shared" si="15"/>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0.72</v>
      </c>
      <c r="P222">
        <f t="shared" si="13"/>
        <v>120</v>
      </c>
      <c r="Q222" t="s">
        <v>8315</v>
      </c>
      <c r="R222" t="s">
        <v>8319</v>
      </c>
      <c r="S222" s="6">
        <f t="shared" si="14"/>
        <v>42195.643865740742</v>
      </c>
      <c r="T222" s="6">
        <f t="shared" si="15"/>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f t="shared" si="13"/>
        <v>0</v>
      </c>
      <c r="Q223" t="s">
        <v>8315</v>
      </c>
      <c r="R223" t="s">
        <v>8319</v>
      </c>
      <c r="S223" s="6">
        <f t="shared" si="14"/>
        <v>42031.837546296301</v>
      </c>
      <c r="T223" s="6">
        <f t="shared" si="15"/>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13</v>
      </c>
      <c r="P224">
        <f t="shared" si="13"/>
        <v>65</v>
      </c>
      <c r="Q224" t="s">
        <v>8315</v>
      </c>
      <c r="R224" t="s">
        <v>8319</v>
      </c>
      <c r="S224" s="6">
        <f t="shared" si="14"/>
        <v>42031.769884259258</v>
      </c>
      <c r="T224" s="6">
        <f t="shared" si="15"/>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f t="shared" si="13"/>
        <v>0</v>
      </c>
      <c r="Q225" t="s">
        <v>8315</v>
      </c>
      <c r="R225" t="s">
        <v>8319</v>
      </c>
      <c r="S225" s="6">
        <f t="shared" si="14"/>
        <v>42482.048032407409</v>
      </c>
      <c r="T225" s="6">
        <f t="shared" si="15"/>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f t="shared" si="13"/>
        <v>0</v>
      </c>
      <c r="Q226" t="s">
        <v>8315</v>
      </c>
      <c r="R226" t="s">
        <v>8319</v>
      </c>
      <c r="S226" s="6">
        <f t="shared" si="14"/>
        <v>42135.235254629632</v>
      </c>
      <c r="T226" s="6">
        <f t="shared" si="15"/>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f t="shared" si="13"/>
        <v>0</v>
      </c>
      <c r="Q227" t="s">
        <v>8315</v>
      </c>
      <c r="R227" t="s">
        <v>8319</v>
      </c>
      <c r="S227" s="6">
        <f t="shared" si="14"/>
        <v>42438.961273148147</v>
      </c>
      <c r="T227" s="6">
        <f t="shared" si="15"/>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0.86206896551724133</v>
      </c>
      <c r="P228">
        <f t="shared" si="13"/>
        <v>125</v>
      </c>
      <c r="Q228" t="s">
        <v>8315</v>
      </c>
      <c r="R228" t="s">
        <v>8319</v>
      </c>
      <c r="S228" s="6">
        <f t="shared" si="14"/>
        <v>42106.666018518517</v>
      </c>
      <c r="T228" s="6">
        <f t="shared" si="15"/>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f t="shared" si="13"/>
        <v>0</v>
      </c>
      <c r="Q229" t="s">
        <v>8315</v>
      </c>
      <c r="R229" t="s">
        <v>8319</v>
      </c>
      <c r="S229" s="6">
        <f t="shared" si="14"/>
        <v>42164.893993055557</v>
      </c>
      <c r="T229" s="6">
        <f t="shared" si="15"/>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f t="shared" si="13"/>
        <v>0</v>
      </c>
      <c r="Q230" t="s">
        <v>8315</v>
      </c>
      <c r="R230" t="s">
        <v>8319</v>
      </c>
      <c r="S230" s="6">
        <f t="shared" si="14"/>
        <v>42096.686400462961</v>
      </c>
      <c r="T230" s="6">
        <f t="shared" si="15"/>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f t="shared" si="13"/>
        <v>0</v>
      </c>
      <c r="Q231" t="s">
        <v>8315</v>
      </c>
      <c r="R231" t="s">
        <v>8319</v>
      </c>
      <c r="S231" s="6">
        <f t="shared" si="14"/>
        <v>42383.933993055558</v>
      </c>
      <c r="T231" s="6">
        <f t="shared" si="15"/>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0.4</v>
      </c>
      <c r="P232">
        <f t="shared" si="13"/>
        <v>30</v>
      </c>
      <c r="Q232" t="s">
        <v>8315</v>
      </c>
      <c r="R232" t="s">
        <v>8319</v>
      </c>
      <c r="S232" s="6">
        <f t="shared" si="14"/>
        <v>42129.777210648142</v>
      </c>
      <c r="T232" s="6">
        <f t="shared" si="15"/>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f t="shared" si="13"/>
        <v>0</v>
      </c>
      <c r="Q233" t="s">
        <v>8315</v>
      </c>
      <c r="R233" t="s">
        <v>8319</v>
      </c>
      <c r="S233" s="6">
        <f t="shared" si="14"/>
        <v>42341.958923611113</v>
      </c>
      <c r="T233" s="6">
        <f t="shared" si="15"/>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v>
      </c>
      <c r="P234">
        <f t="shared" si="13"/>
        <v>15</v>
      </c>
      <c r="Q234" t="s">
        <v>8315</v>
      </c>
      <c r="R234" t="s">
        <v>8319</v>
      </c>
      <c r="S234" s="6">
        <f t="shared" si="14"/>
        <v>42032.82576388889</v>
      </c>
      <c r="T234" s="6">
        <f t="shared" si="15"/>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f t="shared" si="13"/>
        <v>0</v>
      </c>
      <c r="Q235" t="s">
        <v>8315</v>
      </c>
      <c r="R235" t="s">
        <v>8319</v>
      </c>
      <c r="S235" s="6">
        <f t="shared" si="14"/>
        <v>42612.911712962959</v>
      </c>
      <c r="T235" s="6">
        <f t="shared" si="15"/>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40.1</v>
      </c>
      <c r="P236">
        <f t="shared" si="13"/>
        <v>80</v>
      </c>
      <c r="Q236" t="s">
        <v>8315</v>
      </c>
      <c r="R236" t="s">
        <v>8319</v>
      </c>
      <c r="S236" s="6">
        <f t="shared" si="14"/>
        <v>42136.035405092596</v>
      </c>
      <c r="T236" s="6">
        <f t="shared" si="15"/>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f t="shared" si="13"/>
        <v>0</v>
      </c>
      <c r="Q237" t="s">
        <v>8315</v>
      </c>
      <c r="R237" t="s">
        <v>8319</v>
      </c>
      <c r="S237" s="6">
        <f t="shared" si="14"/>
        <v>42164.908530092594</v>
      </c>
      <c r="T237" s="6">
        <f t="shared" si="15"/>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f t="shared" si="13"/>
        <v>0</v>
      </c>
      <c r="Q238" t="s">
        <v>8315</v>
      </c>
      <c r="R238" t="s">
        <v>8319</v>
      </c>
      <c r="S238" s="6">
        <f t="shared" si="14"/>
        <v>42321.08447916666</v>
      </c>
      <c r="T238" s="6">
        <f t="shared" si="15"/>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0.33333333333333337</v>
      </c>
      <c r="P239">
        <f t="shared" si="13"/>
        <v>50</v>
      </c>
      <c r="Q239" t="s">
        <v>8315</v>
      </c>
      <c r="R239" t="s">
        <v>8319</v>
      </c>
      <c r="S239" s="6">
        <f t="shared" si="14"/>
        <v>42377.577187499999</v>
      </c>
      <c r="T239" s="6">
        <f t="shared" si="15"/>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f t="shared" si="13"/>
        <v>0</v>
      </c>
      <c r="Q240" t="s">
        <v>8315</v>
      </c>
      <c r="R240" t="s">
        <v>8319</v>
      </c>
      <c r="S240" s="6">
        <f t="shared" si="14"/>
        <v>42713.962499999994</v>
      </c>
      <c r="T240" s="6">
        <f t="shared" si="15"/>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25</v>
      </c>
      <c r="P241">
        <f t="shared" si="13"/>
        <v>50</v>
      </c>
      <c r="Q241" t="s">
        <v>8315</v>
      </c>
      <c r="R241" t="s">
        <v>8319</v>
      </c>
      <c r="S241" s="6">
        <f t="shared" si="14"/>
        <v>42297.110300925924</v>
      </c>
      <c r="T241" s="6">
        <f t="shared" si="15"/>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f t="shared" si="13"/>
        <v>117</v>
      </c>
      <c r="Q242" t="s">
        <v>8315</v>
      </c>
      <c r="R242" t="s">
        <v>8320</v>
      </c>
      <c r="S242" s="6">
        <f t="shared" si="14"/>
        <v>41354.708460648151</v>
      </c>
      <c r="T242" s="6">
        <f t="shared" si="15"/>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f t="shared" si="13"/>
        <v>109</v>
      </c>
      <c r="Q243" t="s">
        <v>8315</v>
      </c>
      <c r="R243" t="s">
        <v>8320</v>
      </c>
      <c r="S243" s="6">
        <f t="shared" si="14"/>
        <v>41949.697962962964</v>
      </c>
      <c r="T243" s="6">
        <f t="shared" si="15"/>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113.46153846153845</v>
      </c>
      <c r="P244">
        <f t="shared" si="13"/>
        <v>73</v>
      </c>
      <c r="Q244" t="s">
        <v>8315</v>
      </c>
      <c r="R244" t="s">
        <v>8320</v>
      </c>
      <c r="S244" s="6">
        <f t="shared" si="14"/>
        <v>40862.492939814816</v>
      </c>
      <c r="T244" s="6">
        <f t="shared" si="15"/>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102.592</v>
      </c>
      <c r="P245">
        <f t="shared" si="13"/>
        <v>78</v>
      </c>
      <c r="Q245" t="s">
        <v>8315</v>
      </c>
      <c r="R245" t="s">
        <v>8320</v>
      </c>
      <c r="S245" s="6">
        <f t="shared" si="14"/>
        <v>41662.047500000001</v>
      </c>
      <c r="T245" s="6">
        <f t="shared" si="15"/>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f t="shared" si="13"/>
        <v>47</v>
      </c>
      <c r="Q246" t="s">
        <v>8315</v>
      </c>
      <c r="R246" t="s">
        <v>8320</v>
      </c>
      <c r="S246" s="6">
        <f t="shared" si="14"/>
        <v>40213.323599537034</v>
      </c>
      <c r="T246" s="6">
        <f t="shared" si="15"/>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103.71999999999998</v>
      </c>
      <c r="P247">
        <f t="shared" si="13"/>
        <v>54</v>
      </c>
      <c r="Q247" t="s">
        <v>8315</v>
      </c>
      <c r="R247" t="s">
        <v>8320</v>
      </c>
      <c r="S247" s="6">
        <f t="shared" si="14"/>
        <v>41107.053067129629</v>
      </c>
      <c r="T247" s="6">
        <f t="shared" si="15"/>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305.46000000000004</v>
      </c>
      <c r="P248">
        <f t="shared" si="13"/>
        <v>68</v>
      </c>
      <c r="Q248" t="s">
        <v>8315</v>
      </c>
      <c r="R248" t="s">
        <v>8320</v>
      </c>
      <c r="S248" s="6">
        <f t="shared" si="14"/>
        <v>40480.363483796296</v>
      </c>
      <c r="T248" s="6">
        <f t="shared" si="15"/>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f t="shared" si="13"/>
        <v>108</v>
      </c>
      <c r="Q249" t="s">
        <v>8315</v>
      </c>
      <c r="R249" t="s">
        <v>8320</v>
      </c>
      <c r="S249" s="6">
        <f t="shared" si="14"/>
        <v>40430.604328703703</v>
      </c>
      <c r="T249" s="6">
        <f t="shared" si="15"/>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f t="shared" si="13"/>
        <v>589</v>
      </c>
      <c r="Q250" t="s">
        <v>8315</v>
      </c>
      <c r="R250" t="s">
        <v>8320</v>
      </c>
      <c r="S250" s="6">
        <f t="shared" si="14"/>
        <v>40870.774409722224</v>
      </c>
      <c r="T250" s="6">
        <f t="shared" si="15"/>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f t="shared" si="13"/>
        <v>48</v>
      </c>
      <c r="Q251" t="s">
        <v>8315</v>
      </c>
      <c r="R251" t="s">
        <v>8320</v>
      </c>
      <c r="S251" s="6">
        <f t="shared" si="14"/>
        <v>40332.923842592594</v>
      </c>
      <c r="T251" s="6">
        <f t="shared" si="15"/>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f t="shared" si="13"/>
        <v>72</v>
      </c>
      <c r="Q252" t="s">
        <v>8315</v>
      </c>
      <c r="R252" t="s">
        <v>8320</v>
      </c>
      <c r="S252" s="6">
        <f t="shared" si="14"/>
        <v>41401.565868055557</v>
      </c>
      <c r="T252" s="6">
        <f t="shared" si="15"/>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f t="shared" si="13"/>
        <v>57</v>
      </c>
      <c r="Q253" t="s">
        <v>8315</v>
      </c>
      <c r="R253" t="s">
        <v>8320</v>
      </c>
      <c r="S253" s="6">
        <f t="shared" si="14"/>
        <v>41013.787569444445</v>
      </c>
      <c r="T253" s="6">
        <f t="shared" si="15"/>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184.56</v>
      </c>
      <c r="P254">
        <f t="shared" si="13"/>
        <v>85</v>
      </c>
      <c r="Q254" t="s">
        <v>8315</v>
      </c>
      <c r="R254" t="s">
        <v>8320</v>
      </c>
      <c r="S254" s="6">
        <f t="shared" si="14"/>
        <v>40266.662708333337</v>
      </c>
      <c r="T254" s="6">
        <f t="shared" si="15"/>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100.73333333333335</v>
      </c>
      <c r="P255">
        <f t="shared" si="13"/>
        <v>215</v>
      </c>
      <c r="Q255" t="s">
        <v>8315</v>
      </c>
      <c r="R255" t="s">
        <v>8320</v>
      </c>
      <c r="S255" s="6">
        <f t="shared" si="14"/>
        <v>40924.650868055556</v>
      </c>
      <c r="T255" s="6">
        <f t="shared" si="15"/>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116.94725</v>
      </c>
      <c r="P256">
        <f t="shared" si="13"/>
        <v>89</v>
      </c>
      <c r="Q256" t="s">
        <v>8315</v>
      </c>
      <c r="R256" t="s">
        <v>8320</v>
      </c>
      <c r="S256" s="6">
        <f t="shared" si="14"/>
        <v>42263.952662037031</v>
      </c>
      <c r="T256" s="6">
        <f t="shared" si="15"/>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f t="shared" si="13"/>
        <v>45</v>
      </c>
      <c r="Q257" t="s">
        <v>8315</v>
      </c>
      <c r="R257" t="s">
        <v>8320</v>
      </c>
      <c r="S257" s="6">
        <f t="shared" si="14"/>
        <v>40588.526412037041</v>
      </c>
      <c r="T257" s="6">
        <f t="shared" si="15"/>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16">(E258/D258)*100</f>
        <v>139.1</v>
      </c>
      <c r="P258">
        <f t="shared" ref="P258:P321" si="17">IF($L258, (ROUNDDOWN((E258/L258),0)),0)</f>
        <v>65</v>
      </c>
      <c r="Q258" t="s">
        <v>8315</v>
      </c>
      <c r="R258" t="s">
        <v>8320</v>
      </c>
      <c r="S258" s="6">
        <f t="shared" ref="S258:S321" si="18">(((J258/60)/60)/24)+DATE(1970,1,1)</f>
        <v>41319.769293981481</v>
      </c>
      <c r="T258" s="6">
        <f t="shared" ref="T258:T321" si="19">(((I258/60)/60)/24)+DATE(1970,1,1)</f>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16"/>
        <v>106.72648571428572</v>
      </c>
      <c r="P259">
        <f t="shared" si="17"/>
        <v>66</v>
      </c>
      <c r="Q259" t="s">
        <v>8315</v>
      </c>
      <c r="R259" t="s">
        <v>8320</v>
      </c>
      <c r="S259" s="6">
        <f t="shared" si="18"/>
        <v>42479.626875000002</v>
      </c>
      <c r="T259" s="6">
        <f t="shared" si="19"/>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f t="shared" si="17"/>
        <v>83</v>
      </c>
      <c r="Q260" t="s">
        <v>8315</v>
      </c>
      <c r="R260" t="s">
        <v>8320</v>
      </c>
      <c r="S260" s="6">
        <f t="shared" si="18"/>
        <v>40682.051689814813</v>
      </c>
      <c r="T260" s="6">
        <f t="shared" si="1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131.93789333333334</v>
      </c>
      <c r="P261">
        <f t="shared" si="17"/>
        <v>105</v>
      </c>
      <c r="Q261" t="s">
        <v>8315</v>
      </c>
      <c r="R261" t="s">
        <v>8320</v>
      </c>
      <c r="S261" s="6">
        <f t="shared" si="18"/>
        <v>42072.738067129627</v>
      </c>
      <c r="T261" s="6">
        <f t="shared" si="1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v>
      </c>
      <c r="P262">
        <f t="shared" si="17"/>
        <v>120</v>
      </c>
      <c r="Q262" t="s">
        <v>8315</v>
      </c>
      <c r="R262" t="s">
        <v>8320</v>
      </c>
      <c r="S262" s="6">
        <f t="shared" si="18"/>
        <v>40330.755543981482</v>
      </c>
      <c r="T262" s="6">
        <f t="shared" si="1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v>
      </c>
      <c r="P263">
        <f t="shared" si="17"/>
        <v>97</v>
      </c>
      <c r="Q263" t="s">
        <v>8315</v>
      </c>
      <c r="R263" t="s">
        <v>8320</v>
      </c>
      <c r="S263" s="6">
        <f t="shared" si="18"/>
        <v>41017.885462962964</v>
      </c>
      <c r="T263" s="6">
        <f t="shared" si="1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240</v>
      </c>
      <c r="P264">
        <f t="shared" si="17"/>
        <v>41</v>
      </c>
      <c r="Q264" t="s">
        <v>8315</v>
      </c>
      <c r="R264" t="s">
        <v>8320</v>
      </c>
      <c r="S264" s="6">
        <f t="shared" si="18"/>
        <v>40555.24800925926</v>
      </c>
      <c r="T264" s="6">
        <f t="shared" si="1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118.08108</v>
      </c>
      <c r="P265">
        <f t="shared" si="17"/>
        <v>30</v>
      </c>
      <c r="Q265" t="s">
        <v>8315</v>
      </c>
      <c r="R265" t="s">
        <v>8320</v>
      </c>
      <c r="S265" s="6">
        <f t="shared" si="18"/>
        <v>41149.954791666663</v>
      </c>
      <c r="T265" s="6">
        <f t="shared" si="1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f t="shared" si="17"/>
        <v>64</v>
      </c>
      <c r="Q266" t="s">
        <v>8315</v>
      </c>
      <c r="R266" t="s">
        <v>8320</v>
      </c>
      <c r="S266" s="6">
        <f t="shared" si="18"/>
        <v>41010.620312500003</v>
      </c>
      <c r="T266" s="6">
        <f t="shared" si="1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f t="shared" si="17"/>
        <v>95</v>
      </c>
      <c r="Q267" t="s">
        <v>8315</v>
      </c>
      <c r="R267" t="s">
        <v>8320</v>
      </c>
      <c r="S267" s="6">
        <f t="shared" si="18"/>
        <v>40267.245717592588</v>
      </c>
      <c r="T267" s="6">
        <f t="shared" si="1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v>
      </c>
      <c r="P268">
        <f t="shared" si="17"/>
        <v>40</v>
      </c>
      <c r="Q268" t="s">
        <v>8315</v>
      </c>
      <c r="R268" t="s">
        <v>8320</v>
      </c>
      <c r="S268" s="6">
        <f t="shared" si="18"/>
        <v>40205.174849537041</v>
      </c>
      <c r="T268" s="6">
        <f t="shared" si="1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131.62883248730967</v>
      </c>
      <c r="P269">
        <f t="shared" si="17"/>
        <v>78</v>
      </c>
      <c r="Q269" t="s">
        <v>8315</v>
      </c>
      <c r="R269" t="s">
        <v>8320</v>
      </c>
      <c r="S269" s="6">
        <f t="shared" si="18"/>
        <v>41785.452534722222</v>
      </c>
      <c r="T269" s="6">
        <f t="shared" si="1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v>
      </c>
      <c r="P270">
        <f t="shared" si="17"/>
        <v>50</v>
      </c>
      <c r="Q270" t="s">
        <v>8315</v>
      </c>
      <c r="R270" t="s">
        <v>8320</v>
      </c>
      <c r="S270" s="6">
        <f t="shared" si="18"/>
        <v>40809.15252314815</v>
      </c>
      <c r="T270" s="6">
        <f t="shared" si="1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147.23376999999999</v>
      </c>
      <c r="P271">
        <f t="shared" si="17"/>
        <v>92</v>
      </c>
      <c r="Q271" t="s">
        <v>8315</v>
      </c>
      <c r="R271" t="s">
        <v>8320</v>
      </c>
      <c r="S271" s="6">
        <f t="shared" si="18"/>
        <v>42758.197013888886</v>
      </c>
      <c r="T271" s="6">
        <f t="shared" si="1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152.60869565217391</v>
      </c>
      <c r="P272">
        <f t="shared" si="17"/>
        <v>57</v>
      </c>
      <c r="Q272" t="s">
        <v>8315</v>
      </c>
      <c r="R272" t="s">
        <v>8320</v>
      </c>
      <c r="S272" s="6">
        <f t="shared" si="18"/>
        <v>40637.866550925923</v>
      </c>
      <c r="T272" s="6">
        <f t="shared" si="1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104.67999999999999</v>
      </c>
      <c r="P273">
        <f t="shared" si="17"/>
        <v>109</v>
      </c>
      <c r="Q273" t="s">
        <v>8315</v>
      </c>
      <c r="R273" t="s">
        <v>8320</v>
      </c>
      <c r="S273" s="6">
        <f t="shared" si="18"/>
        <v>41612.10024305556</v>
      </c>
      <c r="T273" s="6">
        <f t="shared" si="1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177.43366666666668</v>
      </c>
      <c r="P274">
        <f t="shared" si="17"/>
        <v>81</v>
      </c>
      <c r="Q274" t="s">
        <v>8315</v>
      </c>
      <c r="R274" t="s">
        <v>8320</v>
      </c>
      <c r="S274" s="6">
        <f t="shared" si="18"/>
        <v>40235.900358796294</v>
      </c>
      <c r="T274" s="6">
        <f t="shared" si="1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f t="shared" si="17"/>
        <v>45</v>
      </c>
      <c r="Q275" t="s">
        <v>8315</v>
      </c>
      <c r="R275" t="s">
        <v>8320</v>
      </c>
      <c r="S275" s="6">
        <f t="shared" si="18"/>
        <v>40697.498449074075</v>
      </c>
      <c r="T275" s="6">
        <f t="shared" si="1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f t="shared" si="17"/>
        <v>55</v>
      </c>
      <c r="Q276" t="s">
        <v>8315</v>
      </c>
      <c r="R276" t="s">
        <v>8320</v>
      </c>
      <c r="S276" s="6">
        <f t="shared" si="18"/>
        <v>40969.912372685183</v>
      </c>
      <c r="T276" s="6">
        <f t="shared" si="1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f t="shared" si="17"/>
        <v>65</v>
      </c>
      <c r="Q277" t="s">
        <v>8315</v>
      </c>
      <c r="R277" t="s">
        <v>8320</v>
      </c>
      <c r="S277" s="6">
        <f t="shared" si="18"/>
        <v>41193.032013888893</v>
      </c>
      <c r="T277" s="6">
        <f t="shared" si="1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f t="shared" si="17"/>
        <v>95</v>
      </c>
      <c r="Q278" t="s">
        <v>8315</v>
      </c>
      <c r="R278" t="s">
        <v>8320</v>
      </c>
      <c r="S278" s="6">
        <f t="shared" si="18"/>
        <v>40967.081874999996</v>
      </c>
      <c r="T278" s="6">
        <f t="shared" si="1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110.38153846153847</v>
      </c>
      <c r="P279">
        <f t="shared" si="17"/>
        <v>75</v>
      </c>
      <c r="Q279" t="s">
        <v>8315</v>
      </c>
      <c r="R279" t="s">
        <v>8320</v>
      </c>
      <c r="S279" s="6">
        <f t="shared" si="18"/>
        <v>42117.891423611116</v>
      </c>
      <c r="T279" s="6">
        <f t="shared" si="1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f t="shared" si="17"/>
        <v>97</v>
      </c>
      <c r="Q280" t="s">
        <v>8315</v>
      </c>
      <c r="R280" t="s">
        <v>8320</v>
      </c>
      <c r="S280" s="6">
        <f t="shared" si="18"/>
        <v>41164.040960648148</v>
      </c>
      <c r="T280" s="6">
        <f t="shared" si="1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157.31829411764707</v>
      </c>
      <c r="P281">
        <f t="shared" si="17"/>
        <v>87</v>
      </c>
      <c r="Q281" t="s">
        <v>8315</v>
      </c>
      <c r="R281" t="s">
        <v>8320</v>
      </c>
      <c r="S281" s="6">
        <f t="shared" si="18"/>
        <v>42759.244166666671</v>
      </c>
      <c r="T281" s="6">
        <f t="shared" si="1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156.14400000000001</v>
      </c>
      <c r="P282">
        <f t="shared" si="17"/>
        <v>54</v>
      </c>
      <c r="Q282" t="s">
        <v>8315</v>
      </c>
      <c r="R282" t="s">
        <v>8320</v>
      </c>
      <c r="S282" s="6">
        <f t="shared" si="18"/>
        <v>41744.590682870366</v>
      </c>
      <c r="T282" s="6">
        <f t="shared" si="1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f t="shared" si="17"/>
        <v>83</v>
      </c>
      <c r="Q283" t="s">
        <v>8315</v>
      </c>
      <c r="R283" t="s">
        <v>8320</v>
      </c>
      <c r="S283" s="6">
        <f t="shared" si="18"/>
        <v>39950.163344907407</v>
      </c>
      <c r="T283" s="6">
        <f t="shared" si="1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f t="shared" si="17"/>
        <v>254</v>
      </c>
      <c r="Q284" t="s">
        <v>8315</v>
      </c>
      <c r="R284" t="s">
        <v>8320</v>
      </c>
      <c r="S284" s="6">
        <f t="shared" si="18"/>
        <v>40194.920046296298</v>
      </c>
      <c r="T284" s="6">
        <f t="shared" si="1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114.27249999999999</v>
      </c>
      <c r="P285">
        <f t="shared" si="17"/>
        <v>101</v>
      </c>
      <c r="Q285" t="s">
        <v>8315</v>
      </c>
      <c r="R285" t="s">
        <v>8320</v>
      </c>
      <c r="S285" s="6">
        <f t="shared" si="18"/>
        <v>40675.71</v>
      </c>
      <c r="T285" s="6">
        <f t="shared" si="1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f t="shared" si="17"/>
        <v>55</v>
      </c>
      <c r="Q286" t="s">
        <v>8315</v>
      </c>
      <c r="R286" t="s">
        <v>8320</v>
      </c>
      <c r="S286" s="6">
        <f t="shared" si="18"/>
        <v>40904.738194444442</v>
      </c>
      <c r="T286" s="6">
        <f t="shared" si="1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f t="shared" si="17"/>
        <v>56</v>
      </c>
      <c r="Q287" t="s">
        <v>8315</v>
      </c>
      <c r="R287" t="s">
        <v>8320</v>
      </c>
      <c r="S287" s="6">
        <f t="shared" si="18"/>
        <v>41506.756111111114</v>
      </c>
      <c r="T287" s="6">
        <f t="shared" si="1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f t="shared" si="17"/>
        <v>121</v>
      </c>
      <c r="Q288" t="s">
        <v>8315</v>
      </c>
      <c r="R288" t="s">
        <v>8320</v>
      </c>
      <c r="S288" s="6">
        <f t="shared" si="18"/>
        <v>41313.816249999996</v>
      </c>
      <c r="T288" s="6">
        <f t="shared" si="1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176.29999999999998</v>
      </c>
      <c r="P289">
        <f t="shared" si="17"/>
        <v>91</v>
      </c>
      <c r="Q289" t="s">
        <v>8315</v>
      </c>
      <c r="R289" t="s">
        <v>8320</v>
      </c>
      <c r="S289" s="6">
        <f t="shared" si="18"/>
        <v>41184.277986111112</v>
      </c>
      <c r="T289" s="6">
        <f t="shared" si="1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f t="shared" si="17"/>
        <v>115</v>
      </c>
      <c r="Q290" t="s">
        <v>8315</v>
      </c>
      <c r="R290" t="s">
        <v>8320</v>
      </c>
      <c r="S290" s="6">
        <f t="shared" si="18"/>
        <v>41051.168900462959</v>
      </c>
      <c r="T290" s="6">
        <f t="shared" si="1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104.82000000000001</v>
      </c>
      <c r="P291">
        <f t="shared" si="17"/>
        <v>67</v>
      </c>
      <c r="Q291" t="s">
        <v>8315</v>
      </c>
      <c r="R291" t="s">
        <v>8320</v>
      </c>
      <c r="S291" s="6">
        <f t="shared" si="18"/>
        <v>41550.456412037034</v>
      </c>
      <c r="T291" s="6">
        <f t="shared" si="1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f t="shared" si="17"/>
        <v>28</v>
      </c>
      <c r="Q292" t="s">
        <v>8315</v>
      </c>
      <c r="R292" t="s">
        <v>8320</v>
      </c>
      <c r="S292" s="6">
        <f t="shared" si="18"/>
        <v>40526.36917824074</v>
      </c>
      <c r="T292" s="6">
        <f t="shared" si="1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120.02</v>
      </c>
      <c r="P293">
        <f t="shared" si="17"/>
        <v>46</v>
      </c>
      <c r="Q293" t="s">
        <v>8315</v>
      </c>
      <c r="R293" t="s">
        <v>8320</v>
      </c>
      <c r="S293" s="6">
        <f t="shared" si="18"/>
        <v>41376.769050925926</v>
      </c>
      <c r="T293" s="6">
        <f t="shared" si="1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f t="shared" si="17"/>
        <v>154</v>
      </c>
      <c r="Q294" t="s">
        <v>8315</v>
      </c>
      <c r="R294" t="s">
        <v>8320</v>
      </c>
      <c r="S294" s="6">
        <f t="shared" si="18"/>
        <v>40812.803229166668</v>
      </c>
      <c r="T294" s="6">
        <f t="shared" si="1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101.38461538461539</v>
      </c>
      <c r="P295">
        <f t="shared" si="17"/>
        <v>201</v>
      </c>
      <c r="Q295" t="s">
        <v>8315</v>
      </c>
      <c r="R295" t="s">
        <v>8320</v>
      </c>
      <c r="S295" s="6">
        <f t="shared" si="18"/>
        <v>41719.667986111112</v>
      </c>
      <c r="T295" s="6">
        <f t="shared" si="1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100</v>
      </c>
      <c r="P296">
        <f t="shared" si="17"/>
        <v>100</v>
      </c>
      <c r="Q296" t="s">
        <v>8315</v>
      </c>
      <c r="R296" t="s">
        <v>8320</v>
      </c>
      <c r="S296" s="6">
        <f t="shared" si="18"/>
        <v>40343.084421296298</v>
      </c>
      <c r="T296" s="6">
        <f t="shared" si="1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f t="shared" si="17"/>
        <v>100</v>
      </c>
      <c r="Q297" t="s">
        <v>8315</v>
      </c>
      <c r="R297" t="s">
        <v>8320</v>
      </c>
      <c r="S297" s="6">
        <f t="shared" si="18"/>
        <v>41519.004733796297</v>
      </c>
      <c r="T297" s="6">
        <f t="shared" si="1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118.72620000000001</v>
      </c>
      <c r="P298">
        <f t="shared" si="17"/>
        <v>230</v>
      </c>
      <c r="Q298" t="s">
        <v>8315</v>
      </c>
      <c r="R298" t="s">
        <v>8320</v>
      </c>
      <c r="S298" s="6">
        <f t="shared" si="18"/>
        <v>41134.475497685184</v>
      </c>
      <c r="T298" s="6">
        <f t="shared" si="1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f t="shared" si="17"/>
        <v>141</v>
      </c>
      <c r="Q299" t="s">
        <v>8315</v>
      </c>
      <c r="R299" t="s">
        <v>8320</v>
      </c>
      <c r="S299" s="6">
        <f t="shared" si="18"/>
        <v>42089.72802083334</v>
      </c>
      <c r="T299" s="6">
        <f t="shared" si="1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108.93241269841269</v>
      </c>
      <c r="P300">
        <f t="shared" si="17"/>
        <v>56</v>
      </c>
      <c r="Q300" t="s">
        <v>8315</v>
      </c>
      <c r="R300" t="s">
        <v>8320</v>
      </c>
      <c r="S300" s="6">
        <f t="shared" si="18"/>
        <v>41709.463518518518</v>
      </c>
      <c r="T300" s="6">
        <f t="shared" si="1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178.95250000000001</v>
      </c>
      <c r="P301">
        <f t="shared" si="17"/>
        <v>73</v>
      </c>
      <c r="Q301" t="s">
        <v>8315</v>
      </c>
      <c r="R301" t="s">
        <v>8320</v>
      </c>
      <c r="S301" s="6">
        <f t="shared" si="18"/>
        <v>40469.225231481483</v>
      </c>
      <c r="T301" s="6">
        <f t="shared" si="1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f t="shared" si="17"/>
        <v>85</v>
      </c>
      <c r="Q302" t="s">
        <v>8315</v>
      </c>
      <c r="R302" t="s">
        <v>8320</v>
      </c>
      <c r="S302" s="6">
        <f t="shared" si="18"/>
        <v>40626.959930555553</v>
      </c>
      <c r="T302" s="6">
        <f t="shared" si="1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f t="shared" si="17"/>
        <v>61</v>
      </c>
      <c r="Q303" t="s">
        <v>8315</v>
      </c>
      <c r="R303" t="s">
        <v>8320</v>
      </c>
      <c r="S303" s="6">
        <f t="shared" si="18"/>
        <v>41312.737673611111</v>
      </c>
      <c r="T303" s="6">
        <f t="shared" si="1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100.46</v>
      </c>
      <c r="P304">
        <f t="shared" si="17"/>
        <v>93</v>
      </c>
      <c r="Q304" t="s">
        <v>8315</v>
      </c>
      <c r="R304" t="s">
        <v>8320</v>
      </c>
      <c r="S304" s="6">
        <f t="shared" si="18"/>
        <v>40933.856921296298</v>
      </c>
      <c r="T304" s="6">
        <f t="shared" si="1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f t="shared" si="17"/>
        <v>50</v>
      </c>
      <c r="Q305" t="s">
        <v>8315</v>
      </c>
      <c r="R305" t="s">
        <v>8320</v>
      </c>
      <c r="S305" s="6">
        <f t="shared" si="18"/>
        <v>41032.071134259262</v>
      </c>
      <c r="T305" s="6">
        <f t="shared" si="1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231.64705882352939</v>
      </c>
      <c r="P306">
        <f t="shared" si="17"/>
        <v>106</v>
      </c>
      <c r="Q306" t="s">
        <v>8315</v>
      </c>
      <c r="R306" t="s">
        <v>8320</v>
      </c>
      <c r="S306" s="6">
        <f t="shared" si="18"/>
        <v>41114.094872685186</v>
      </c>
      <c r="T306" s="6">
        <f t="shared" si="1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130.33333333333331</v>
      </c>
      <c r="P307">
        <f t="shared" si="17"/>
        <v>51</v>
      </c>
      <c r="Q307" t="s">
        <v>8315</v>
      </c>
      <c r="R307" t="s">
        <v>8320</v>
      </c>
      <c r="S307" s="6">
        <f t="shared" si="18"/>
        <v>40948.630196759259</v>
      </c>
      <c r="T307" s="6">
        <f t="shared" si="1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f t="shared" si="17"/>
        <v>36</v>
      </c>
      <c r="Q308" t="s">
        <v>8315</v>
      </c>
      <c r="R308" t="s">
        <v>8320</v>
      </c>
      <c r="S308" s="6">
        <f t="shared" si="18"/>
        <v>41333.837187500001</v>
      </c>
      <c r="T308" s="6">
        <f t="shared" si="1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f t="shared" si="17"/>
        <v>42</v>
      </c>
      <c r="Q309" t="s">
        <v>8315</v>
      </c>
      <c r="R309" t="s">
        <v>8320</v>
      </c>
      <c r="S309" s="6">
        <f t="shared" si="18"/>
        <v>41282.944456018515</v>
      </c>
      <c r="T309" s="6">
        <f t="shared" si="1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f t="shared" si="17"/>
        <v>62</v>
      </c>
      <c r="Q310" t="s">
        <v>8315</v>
      </c>
      <c r="R310" t="s">
        <v>8320</v>
      </c>
      <c r="S310" s="6">
        <f t="shared" si="18"/>
        <v>40567.694560185184</v>
      </c>
      <c r="T310" s="6">
        <f t="shared" si="1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118.94444444444446</v>
      </c>
      <c r="P311">
        <f t="shared" si="17"/>
        <v>89</v>
      </c>
      <c r="Q311" t="s">
        <v>8315</v>
      </c>
      <c r="R311" t="s">
        <v>8320</v>
      </c>
      <c r="S311" s="6">
        <f t="shared" si="18"/>
        <v>41134.751550925925</v>
      </c>
      <c r="T311" s="6">
        <f t="shared" si="1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f t="shared" si="17"/>
        <v>28</v>
      </c>
      <c r="Q312" t="s">
        <v>8315</v>
      </c>
      <c r="R312" t="s">
        <v>8320</v>
      </c>
      <c r="S312" s="6">
        <f t="shared" si="18"/>
        <v>40821.183136574073</v>
      </c>
      <c r="T312" s="6">
        <f t="shared" si="1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104.10165000000001</v>
      </c>
      <c r="P313">
        <f t="shared" si="17"/>
        <v>138</v>
      </c>
      <c r="Q313" t="s">
        <v>8315</v>
      </c>
      <c r="R313" t="s">
        <v>8320</v>
      </c>
      <c r="S313" s="6">
        <f t="shared" si="18"/>
        <v>40868.219814814816</v>
      </c>
      <c r="T313" s="6">
        <f t="shared" si="1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f t="shared" si="17"/>
        <v>61</v>
      </c>
      <c r="Q314" t="s">
        <v>8315</v>
      </c>
      <c r="R314" t="s">
        <v>8320</v>
      </c>
      <c r="S314" s="6">
        <f t="shared" si="18"/>
        <v>41348.877685185187</v>
      </c>
      <c r="T314" s="6">
        <f t="shared" si="1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f t="shared" si="17"/>
        <v>80</v>
      </c>
      <c r="Q315" t="s">
        <v>8315</v>
      </c>
      <c r="R315" t="s">
        <v>8320</v>
      </c>
      <c r="S315" s="6">
        <f t="shared" si="18"/>
        <v>40357.227939814817</v>
      </c>
      <c r="T315" s="6">
        <f t="shared" si="1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385.15000000000003</v>
      </c>
      <c r="P316">
        <f t="shared" si="17"/>
        <v>32</v>
      </c>
      <c r="Q316" t="s">
        <v>8315</v>
      </c>
      <c r="R316" t="s">
        <v>8320</v>
      </c>
      <c r="S316" s="6">
        <f t="shared" si="18"/>
        <v>41304.833194444444</v>
      </c>
      <c r="T316" s="6">
        <f t="shared" si="1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f t="shared" si="17"/>
        <v>200</v>
      </c>
      <c r="Q317" t="s">
        <v>8315</v>
      </c>
      <c r="R317" t="s">
        <v>8320</v>
      </c>
      <c r="S317" s="6">
        <f t="shared" si="18"/>
        <v>41113.77238425926</v>
      </c>
      <c r="T317" s="6">
        <f t="shared" si="1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f t="shared" si="17"/>
        <v>108</v>
      </c>
      <c r="Q318" t="s">
        <v>8315</v>
      </c>
      <c r="R318" t="s">
        <v>8320</v>
      </c>
      <c r="S318" s="6">
        <f t="shared" si="18"/>
        <v>41950.923576388886</v>
      </c>
      <c r="T318" s="6">
        <f t="shared" si="1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f t="shared" si="17"/>
        <v>95</v>
      </c>
      <c r="Q319" t="s">
        <v>8315</v>
      </c>
      <c r="R319" t="s">
        <v>8320</v>
      </c>
      <c r="S319" s="6">
        <f t="shared" si="18"/>
        <v>41589.676886574074</v>
      </c>
      <c r="T319" s="6">
        <f t="shared" si="1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v>
      </c>
      <c r="P320">
        <f t="shared" si="17"/>
        <v>49</v>
      </c>
      <c r="Q320" t="s">
        <v>8315</v>
      </c>
      <c r="R320" t="s">
        <v>8320</v>
      </c>
      <c r="S320" s="6">
        <f t="shared" si="18"/>
        <v>41330.038784722223</v>
      </c>
      <c r="T320" s="6">
        <f t="shared" si="1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f t="shared" si="17"/>
        <v>110</v>
      </c>
      <c r="Q321" t="s">
        <v>8315</v>
      </c>
      <c r="R321" t="s">
        <v>8320</v>
      </c>
      <c r="S321" s="6">
        <f t="shared" si="18"/>
        <v>40123.83829861111</v>
      </c>
      <c r="T321" s="6">
        <f t="shared" si="1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20">(E322/D322)*100</f>
        <v>106.58000000000001</v>
      </c>
      <c r="P322">
        <f t="shared" ref="P322:P385" si="21">IF($L322, (ROUNDDOWN((E322/L322),0)),0)</f>
        <v>134</v>
      </c>
      <c r="Q322" t="s">
        <v>8315</v>
      </c>
      <c r="R322" t="s">
        <v>8320</v>
      </c>
      <c r="S322" s="6">
        <f t="shared" ref="S322:S385" si="22">(((J322/60)/60)/24)+DATE(1970,1,1)</f>
        <v>42331.551307870366</v>
      </c>
      <c r="T322" s="6">
        <f t="shared" ref="T322:T385" si="23">(((I322/60)/60)/24)+DATE(1970,1,1)</f>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20"/>
        <v>102.66285714285715</v>
      </c>
      <c r="P323">
        <f t="shared" si="21"/>
        <v>106</v>
      </c>
      <c r="Q323" t="s">
        <v>8315</v>
      </c>
      <c r="R323" t="s">
        <v>8320</v>
      </c>
      <c r="S323" s="6">
        <f t="shared" si="22"/>
        <v>42647.446597222224</v>
      </c>
      <c r="T323" s="6">
        <f t="shared" si="23"/>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f t="shared" si="21"/>
        <v>145</v>
      </c>
      <c r="Q324" t="s">
        <v>8315</v>
      </c>
      <c r="R324" t="s">
        <v>8320</v>
      </c>
      <c r="S324" s="6">
        <f t="shared" si="22"/>
        <v>42473.57</v>
      </c>
      <c r="T324" s="6">
        <f t="shared" si="23"/>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123.07407407407408</v>
      </c>
      <c r="P325">
        <f t="shared" si="21"/>
        <v>114</v>
      </c>
      <c r="Q325" t="s">
        <v>8315</v>
      </c>
      <c r="R325" t="s">
        <v>8320</v>
      </c>
      <c r="S325" s="6">
        <f t="shared" si="22"/>
        <v>42697.32136574074</v>
      </c>
      <c r="T325" s="6">
        <f t="shared" si="23"/>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f t="shared" si="21"/>
        <v>105</v>
      </c>
      <c r="Q326" t="s">
        <v>8315</v>
      </c>
      <c r="R326" t="s">
        <v>8320</v>
      </c>
      <c r="S326" s="6">
        <f t="shared" si="22"/>
        <v>42184.626250000001</v>
      </c>
      <c r="T326" s="6">
        <f t="shared" si="23"/>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f t="shared" si="21"/>
        <v>70</v>
      </c>
      <c r="Q327" t="s">
        <v>8315</v>
      </c>
      <c r="R327" t="s">
        <v>8320</v>
      </c>
      <c r="S327" s="6">
        <f t="shared" si="22"/>
        <v>42689.187881944439</v>
      </c>
      <c r="T327" s="6">
        <f t="shared" si="23"/>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112.92973333333333</v>
      </c>
      <c r="P328">
        <f t="shared" si="21"/>
        <v>147</v>
      </c>
      <c r="Q328" t="s">
        <v>8315</v>
      </c>
      <c r="R328" t="s">
        <v>8320</v>
      </c>
      <c r="S328" s="6">
        <f t="shared" si="22"/>
        <v>42775.314884259264</v>
      </c>
      <c r="T328" s="6">
        <f t="shared" si="23"/>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v>
      </c>
      <c r="P329">
        <f t="shared" si="21"/>
        <v>160</v>
      </c>
      <c r="Q329" t="s">
        <v>8315</v>
      </c>
      <c r="R329" t="s">
        <v>8320</v>
      </c>
      <c r="S329" s="6">
        <f t="shared" si="22"/>
        <v>42058.235289351855</v>
      </c>
      <c r="T329" s="6">
        <f t="shared" si="23"/>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103.61439999999999</v>
      </c>
      <c r="P330">
        <f t="shared" si="21"/>
        <v>156</v>
      </c>
      <c r="Q330" t="s">
        <v>8315</v>
      </c>
      <c r="R330" t="s">
        <v>8320</v>
      </c>
      <c r="S330" s="6">
        <f t="shared" si="22"/>
        <v>42278.946620370371</v>
      </c>
      <c r="T330" s="6">
        <f t="shared" si="23"/>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105.5</v>
      </c>
      <c r="P331">
        <f t="shared" si="21"/>
        <v>63</v>
      </c>
      <c r="Q331" t="s">
        <v>8315</v>
      </c>
      <c r="R331" t="s">
        <v>8320</v>
      </c>
      <c r="S331" s="6">
        <f t="shared" si="22"/>
        <v>42291.46674768519</v>
      </c>
      <c r="T331" s="6">
        <f t="shared" si="23"/>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f t="shared" si="21"/>
        <v>104</v>
      </c>
      <c r="Q332" t="s">
        <v>8315</v>
      </c>
      <c r="R332" t="s">
        <v>8320</v>
      </c>
      <c r="S332" s="6">
        <f t="shared" si="22"/>
        <v>41379.515775462962</v>
      </c>
      <c r="T332" s="6">
        <f t="shared" si="23"/>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f t="shared" si="21"/>
        <v>97</v>
      </c>
      <c r="Q333" t="s">
        <v>8315</v>
      </c>
      <c r="R333" t="s">
        <v>8320</v>
      </c>
      <c r="S333" s="6">
        <f t="shared" si="22"/>
        <v>42507.581412037034</v>
      </c>
      <c r="T333" s="6">
        <f t="shared" si="23"/>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f t="shared" si="21"/>
        <v>203</v>
      </c>
      <c r="Q334" t="s">
        <v>8315</v>
      </c>
      <c r="R334" t="s">
        <v>8320</v>
      </c>
      <c r="S334" s="6">
        <f t="shared" si="22"/>
        <v>42263.680289351847</v>
      </c>
      <c r="T334" s="6">
        <f t="shared" si="23"/>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125.22750000000001</v>
      </c>
      <c r="P335">
        <f t="shared" si="21"/>
        <v>188</v>
      </c>
      <c r="Q335" t="s">
        <v>8315</v>
      </c>
      <c r="R335" t="s">
        <v>8320</v>
      </c>
      <c r="S335" s="6">
        <f t="shared" si="22"/>
        <v>42437.636469907404</v>
      </c>
      <c r="T335" s="6">
        <f t="shared" si="23"/>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f t="shared" si="21"/>
        <v>146</v>
      </c>
      <c r="Q336" t="s">
        <v>8315</v>
      </c>
      <c r="R336" t="s">
        <v>8320</v>
      </c>
      <c r="S336" s="6">
        <f t="shared" si="22"/>
        <v>42101.682372685187</v>
      </c>
      <c r="T336" s="6">
        <f t="shared" si="23"/>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f t="shared" si="21"/>
        <v>109</v>
      </c>
      <c r="Q337" t="s">
        <v>8315</v>
      </c>
      <c r="R337" t="s">
        <v>8320</v>
      </c>
      <c r="S337" s="6">
        <f t="shared" si="22"/>
        <v>42101.737442129626</v>
      </c>
      <c r="T337" s="6">
        <f t="shared" si="23"/>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116.83911999999998</v>
      </c>
      <c r="P338">
        <f t="shared" si="21"/>
        <v>59</v>
      </c>
      <c r="Q338" t="s">
        <v>8315</v>
      </c>
      <c r="R338" t="s">
        <v>8320</v>
      </c>
      <c r="S338" s="6">
        <f t="shared" si="22"/>
        <v>42291.596273148149</v>
      </c>
      <c r="T338" s="6">
        <f t="shared" si="23"/>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f t="shared" si="21"/>
        <v>97</v>
      </c>
      <c r="Q339" t="s">
        <v>8315</v>
      </c>
      <c r="R339" t="s">
        <v>8320</v>
      </c>
      <c r="S339" s="6">
        <f t="shared" si="22"/>
        <v>42047.128564814819</v>
      </c>
      <c r="T339" s="6">
        <f t="shared" si="23"/>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110.13360000000002</v>
      </c>
      <c r="P340">
        <f t="shared" si="21"/>
        <v>70</v>
      </c>
      <c r="Q340" t="s">
        <v>8315</v>
      </c>
      <c r="R340" t="s">
        <v>8320</v>
      </c>
      <c r="S340" s="6">
        <f t="shared" si="22"/>
        <v>42559.755671296298</v>
      </c>
      <c r="T340" s="6">
        <f t="shared" si="23"/>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f t="shared" si="21"/>
        <v>72</v>
      </c>
      <c r="Q341" t="s">
        <v>8315</v>
      </c>
      <c r="R341" t="s">
        <v>8320</v>
      </c>
      <c r="S341" s="6">
        <f t="shared" si="22"/>
        <v>42093.760046296295</v>
      </c>
      <c r="T341" s="6">
        <f t="shared" si="23"/>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f t="shared" si="21"/>
        <v>146</v>
      </c>
      <c r="Q342" t="s">
        <v>8315</v>
      </c>
      <c r="R342" t="s">
        <v>8320</v>
      </c>
      <c r="S342" s="6">
        <f t="shared" si="22"/>
        <v>42772.669062500005</v>
      </c>
      <c r="T342" s="6">
        <f t="shared" si="23"/>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f t="shared" si="21"/>
        <v>67</v>
      </c>
      <c r="Q343" t="s">
        <v>8315</v>
      </c>
      <c r="R343" t="s">
        <v>8320</v>
      </c>
      <c r="S343" s="6">
        <f t="shared" si="22"/>
        <v>41894.879606481481</v>
      </c>
      <c r="T343" s="6">
        <f t="shared" si="23"/>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100.36639999999998</v>
      </c>
      <c r="P344">
        <f t="shared" si="21"/>
        <v>169</v>
      </c>
      <c r="Q344" t="s">
        <v>8315</v>
      </c>
      <c r="R344" t="s">
        <v>8320</v>
      </c>
      <c r="S344" s="6">
        <f t="shared" si="22"/>
        <v>42459.780844907407</v>
      </c>
      <c r="T344" s="6">
        <f t="shared" si="23"/>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102.02863333333335</v>
      </c>
      <c r="P345">
        <f t="shared" si="21"/>
        <v>58</v>
      </c>
      <c r="Q345" t="s">
        <v>8315</v>
      </c>
      <c r="R345" t="s">
        <v>8320</v>
      </c>
      <c r="S345" s="6">
        <f t="shared" si="22"/>
        <v>41926.73778935185</v>
      </c>
      <c r="T345" s="6">
        <f t="shared" si="23"/>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f t="shared" si="21"/>
        <v>119</v>
      </c>
      <c r="Q346" t="s">
        <v>8315</v>
      </c>
      <c r="R346" t="s">
        <v>8320</v>
      </c>
      <c r="S346" s="6">
        <f t="shared" si="22"/>
        <v>42111.970995370371</v>
      </c>
      <c r="T346" s="6">
        <f t="shared" si="23"/>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f t="shared" si="21"/>
        <v>99</v>
      </c>
      <c r="Q347" t="s">
        <v>8315</v>
      </c>
      <c r="R347" t="s">
        <v>8320</v>
      </c>
      <c r="S347" s="6">
        <f t="shared" si="22"/>
        <v>42114.944328703699</v>
      </c>
      <c r="T347" s="6">
        <f t="shared" si="23"/>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170.28880000000001</v>
      </c>
      <c r="P348">
        <f t="shared" si="21"/>
        <v>90</v>
      </c>
      <c r="Q348" t="s">
        <v>8315</v>
      </c>
      <c r="R348" t="s">
        <v>8320</v>
      </c>
      <c r="S348" s="6">
        <f t="shared" si="22"/>
        <v>42261.500243055561</v>
      </c>
      <c r="T348" s="6">
        <f t="shared" si="23"/>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f t="shared" si="21"/>
        <v>117</v>
      </c>
      <c r="Q349" t="s">
        <v>8315</v>
      </c>
      <c r="R349" t="s">
        <v>8320</v>
      </c>
      <c r="S349" s="6">
        <f t="shared" si="22"/>
        <v>42292.495474537034</v>
      </c>
      <c r="T349" s="6">
        <f t="shared" si="23"/>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f t="shared" si="21"/>
        <v>86</v>
      </c>
      <c r="Q350" t="s">
        <v>8315</v>
      </c>
      <c r="R350" t="s">
        <v>8320</v>
      </c>
      <c r="S350" s="6">
        <f t="shared" si="22"/>
        <v>42207.58699074074</v>
      </c>
      <c r="T350" s="6">
        <f t="shared" si="23"/>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f t="shared" si="21"/>
        <v>71</v>
      </c>
      <c r="Q351" t="s">
        <v>8315</v>
      </c>
      <c r="R351" t="s">
        <v>8320</v>
      </c>
      <c r="S351" s="6">
        <f t="shared" si="22"/>
        <v>42760.498935185184</v>
      </c>
      <c r="T351" s="6">
        <f t="shared" si="23"/>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114.75999999999999</v>
      </c>
      <c r="P352">
        <f t="shared" si="21"/>
        <v>129</v>
      </c>
      <c r="Q352" t="s">
        <v>8315</v>
      </c>
      <c r="R352" t="s">
        <v>8320</v>
      </c>
      <c r="S352" s="6">
        <f t="shared" si="22"/>
        <v>42586.066076388888</v>
      </c>
      <c r="T352" s="6">
        <f t="shared" si="23"/>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f t="shared" si="21"/>
        <v>44</v>
      </c>
      <c r="Q353" t="s">
        <v>8315</v>
      </c>
      <c r="R353" t="s">
        <v>8320</v>
      </c>
      <c r="S353" s="6">
        <f t="shared" si="22"/>
        <v>42427.964745370366</v>
      </c>
      <c r="T353" s="6">
        <f t="shared" si="23"/>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f t="shared" si="21"/>
        <v>40</v>
      </c>
      <c r="Q354" t="s">
        <v>8315</v>
      </c>
      <c r="R354" t="s">
        <v>8320</v>
      </c>
      <c r="S354" s="6">
        <f t="shared" si="22"/>
        <v>41890.167453703703</v>
      </c>
      <c r="T354" s="6">
        <f t="shared" si="23"/>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f t="shared" si="21"/>
        <v>103</v>
      </c>
      <c r="Q355" t="s">
        <v>8315</v>
      </c>
      <c r="R355" t="s">
        <v>8320</v>
      </c>
      <c r="S355" s="6">
        <f t="shared" si="22"/>
        <v>42297.791886574079</v>
      </c>
      <c r="T355" s="6">
        <f t="shared" si="23"/>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f t="shared" si="21"/>
        <v>125</v>
      </c>
      <c r="Q356" t="s">
        <v>8315</v>
      </c>
      <c r="R356" t="s">
        <v>8320</v>
      </c>
      <c r="S356" s="6">
        <f t="shared" si="22"/>
        <v>42438.827789351853</v>
      </c>
      <c r="T356" s="6">
        <f t="shared" si="23"/>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116.25714285714285</v>
      </c>
      <c r="P357">
        <f t="shared" si="21"/>
        <v>246</v>
      </c>
      <c r="Q357" t="s">
        <v>8315</v>
      </c>
      <c r="R357" t="s">
        <v>8320</v>
      </c>
      <c r="S357" s="6">
        <f t="shared" si="22"/>
        <v>41943.293912037036</v>
      </c>
      <c r="T357" s="6">
        <f t="shared" si="23"/>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f t="shared" si="21"/>
        <v>79</v>
      </c>
      <c r="Q358" t="s">
        <v>8315</v>
      </c>
      <c r="R358" t="s">
        <v>8320</v>
      </c>
      <c r="S358" s="6">
        <f t="shared" si="22"/>
        <v>42415.803159722222</v>
      </c>
      <c r="T358" s="6">
        <f t="shared" si="23"/>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f t="shared" si="21"/>
        <v>86</v>
      </c>
      <c r="Q359" t="s">
        <v>8315</v>
      </c>
      <c r="R359" t="s">
        <v>8320</v>
      </c>
      <c r="S359" s="6">
        <f t="shared" si="22"/>
        <v>42078.222187499996</v>
      </c>
      <c r="T359" s="6">
        <f t="shared" si="23"/>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103.08800000000001</v>
      </c>
      <c r="P360">
        <f t="shared" si="21"/>
        <v>193</v>
      </c>
      <c r="Q360" t="s">
        <v>8315</v>
      </c>
      <c r="R360" t="s">
        <v>8320</v>
      </c>
      <c r="S360" s="6">
        <f t="shared" si="22"/>
        <v>42507.860196759255</v>
      </c>
      <c r="T360" s="6">
        <f t="shared" si="23"/>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f t="shared" si="21"/>
        <v>84</v>
      </c>
      <c r="Q361" t="s">
        <v>8315</v>
      </c>
      <c r="R361" t="s">
        <v>8320</v>
      </c>
      <c r="S361" s="6">
        <f t="shared" si="22"/>
        <v>41935.070486111108</v>
      </c>
      <c r="T361" s="6">
        <f t="shared" si="23"/>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101.375</v>
      </c>
      <c r="P362">
        <f t="shared" si="21"/>
        <v>139</v>
      </c>
      <c r="Q362" t="s">
        <v>8315</v>
      </c>
      <c r="R362" t="s">
        <v>8320</v>
      </c>
      <c r="S362" s="6">
        <f t="shared" si="22"/>
        <v>42163.897916666669</v>
      </c>
      <c r="T362" s="6">
        <f t="shared" si="23"/>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f t="shared" si="21"/>
        <v>109</v>
      </c>
      <c r="Q363" t="s">
        <v>8315</v>
      </c>
      <c r="R363" t="s">
        <v>8320</v>
      </c>
      <c r="S363" s="6">
        <f t="shared" si="22"/>
        <v>41936.001226851848</v>
      </c>
      <c r="T363" s="6">
        <f t="shared" si="23"/>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124.15933781686496</v>
      </c>
      <c r="P364">
        <f t="shared" si="21"/>
        <v>139</v>
      </c>
      <c r="Q364" t="s">
        <v>8315</v>
      </c>
      <c r="R364" t="s">
        <v>8320</v>
      </c>
      <c r="S364" s="6">
        <f t="shared" si="22"/>
        <v>41837.210543981484</v>
      </c>
      <c r="T364" s="6">
        <f t="shared" si="23"/>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f t="shared" si="21"/>
        <v>347</v>
      </c>
      <c r="Q365" t="s">
        <v>8315</v>
      </c>
      <c r="R365" t="s">
        <v>8320</v>
      </c>
      <c r="S365" s="6">
        <f t="shared" si="22"/>
        <v>40255.744629629626</v>
      </c>
      <c r="T365" s="6">
        <f t="shared" si="23"/>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110.16142857142856</v>
      </c>
      <c r="P366">
        <f t="shared" si="21"/>
        <v>68</v>
      </c>
      <c r="Q366" t="s">
        <v>8315</v>
      </c>
      <c r="R366" t="s">
        <v>8320</v>
      </c>
      <c r="S366" s="6">
        <f t="shared" si="22"/>
        <v>41780.859629629631</v>
      </c>
      <c r="T366" s="6">
        <f t="shared" si="23"/>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f t="shared" si="21"/>
        <v>239</v>
      </c>
      <c r="Q367" t="s">
        <v>8315</v>
      </c>
      <c r="R367" t="s">
        <v>8320</v>
      </c>
      <c r="S367" s="6">
        <f t="shared" si="22"/>
        <v>41668.606469907405</v>
      </c>
      <c r="T367" s="6">
        <f t="shared" si="23"/>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101.31578947368421</v>
      </c>
      <c r="P368">
        <f t="shared" si="21"/>
        <v>287</v>
      </c>
      <c r="Q368" t="s">
        <v>8315</v>
      </c>
      <c r="R368" t="s">
        <v>8320</v>
      </c>
      <c r="S368" s="6">
        <f t="shared" si="22"/>
        <v>41019.793032407404</v>
      </c>
      <c r="T368" s="6">
        <f t="shared" si="23"/>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f t="shared" si="21"/>
        <v>86</v>
      </c>
      <c r="Q369" t="s">
        <v>8315</v>
      </c>
      <c r="R369" t="s">
        <v>8320</v>
      </c>
      <c r="S369" s="6">
        <f t="shared" si="22"/>
        <v>41355.577291666668</v>
      </c>
      <c r="T369" s="6">
        <f t="shared" si="23"/>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104.11200000000001</v>
      </c>
      <c r="P370">
        <f t="shared" si="21"/>
        <v>81</v>
      </c>
      <c r="Q370" t="s">
        <v>8315</v>
      </c>
      <c r="R370" t="s">
        <v>8320</v>
      </c>
      <c r="S370" s="6">
        <f t="shared" si="22"/>
        <v>42043.605578703704</v>
      </c>
      <c r="T370" s="6">
        <f t="shared" si="23"/>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f t="shared" si="21"/>
        <v>42</v>
      </c>
      <c r="Q371" t="s">
        <v>8315</v>
      </c>
      <c r="R371" t="s">
        <v>8320</v>
      </c>
      <c r="S371" s="6">
        <f t="shared" si="22"/>
        <v>40893.551724537036</v>
      </c>
      <c r="T371" s="6">
        <f t="shared" si="23"/>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f t="shared" si="21"/>
        <v>709</v>
      </c>
      <c r="Q372" t="s">
        <v>8315</v>
      </c>
      <c r="R372" t="s">
        <v>8320</v>
      </c>
      <c r="S372" s="6">
        <f t="shared" si="22"/>
        <v>42711.795138888891</v>
      </c>
      <c r="T372" s="6">
        <f t="shared" si="23"/>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f t="shared" si="21"/>
        <v>161</v>
      </c>
      <c r="Q373" t="s">
        <v>8315</v>
      </c>
      <c r="R373" t="s">
        <v>8320</v>
      </c>
      <c r="S373" s="6">
        <f t="shared" si="22"/>
        <v>41261.767812500002</v>
      </c>
      <c r="T373" s="6">
        <f t="shared" si="23"/>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f t="shared" si="21"/>
        <v>41</v>
      </c>
      <c r="Q374" t="s">
        <v>8315</v>
      </c>
      <c r="R374" t="s">
        <v>8320</v>
      </c>
      <c r="S374" s="6">
        <f t="shared" si="22"/>
        <v>42425.576898148152</v>
      </c>
      <c r="T374" s="6">
        <f t="shared" si="23"/>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f t="shared" si="21"/>
        <v>89</v>
      </c>
      <c r="Q375" t="s">
        <v>8315</v>
      </c>
      <c r="R375" t="s">
        <v>8320</v>
      </c>
      <c r="S375" s="6">
        <f t="shared" si="22"/>
        <v>41078.91201388889</v>
      </c>
      <c r="T375" s="6">
        <f t="shared" si="23"/>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f t="shared" si="21"/>
        <v>45</v>
      </c>
      <c r="Q376" t="s">
        <v>8315</v>
      </c>
      <c r="R376" t="s">
        <v>8320</v>
      </c>
      <c r="S376" s="6">
        <f t="shared" si="22"/>
        <v>40757.889247685183</v>
      </c>
      <c r="T376" s="6">
        <f t="shared" si="23"/>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120</v>
      </c>
      <c r="P377">
        <f t="shared" si="21"/>
        <v>42</v>
      </c>
      <c r="Q377" t="s">
        <v>8315</v>
      </c>
      <c r="R377" t="s">
        <v>8320</v>
      </c>
      <c r="S377" s="6">
        <f t="shared" si="22"/>
        <v>41657.985081018516</v>
      </c>
      <c r="T377" s="6">
        <f t="shared" si="23"/>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105.9591836734694</v>
      </c>
      <c r="P378">
        <f t="shared" si="21"/>
        <v>54</v>
      </c>
      <c r="Q378" t="s">
        <v>8315</v>
      </c>
      <c r="R378" t="s">
        <v>8320</v>
      </c>
      <c r="S378" s="6">
        <f t="shared" si="22"/>
        <v>42576.452731481477</v>
      </c>
      <c r="T378" s="6">
        <f t="shared" si="23"/>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f t="shared" si="21"/>
        <v>103</v>
      </c>
      <c r="Q379" t="s">
        <v>8315</v>
      </c>
      <c r="R379" t="s">
        <v>8320</v>
      </c>
      <c r="S379" s="6">
        <f t="shared" si="22"/>
        <v>42292.250787037032</v>
      </c>
      <c r="T379" s="6">
        <f t="shared" si="23"/>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111.76666666666665</v>
      </c>
      <c r="P380">
        <f t="shared" si="21"/>
        <v>40</v>
      </c>
      <c r="Q380" t="s">
        <v>8315</v>
      </c>
      <c r="R380" t="s">
        <v>8320</v>
      </c>
      <c r="S380" s="6">
        <f t="shared" si="22"/>
        <v>42370.571851851855</v>
      </c>
      <c r="T380" s="6">
        <f t="shared" si="23"/>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f t="shared" si="21"/>
        <v>116</v>
      </c>
      <c r="Q381" t="s">
        <v>8315</v>
      </c>
      <c r="R381" t="s">
        <v>8320</v>
      </c>
      <c r="S381" s="6">
        <f t="shared" si="22"/>
        <v>40987.688333333332</v>
      </c>
      <c r="T381" s="6">
        <f t="shared" si="23"/>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f t="shared" si="21"/>
        <v>115</v>
      </c>
      <c r="Q382" t="s">
        <v>8315</v>
      </c>
      <c r="R382" t="s">
        <v>8320</v>
      </c>
      <c r="S382" s="6">
        <f t="shared" si="22"/>
        <v>42367.719814814816</v>
      </c>
      <c r="T382" s="6">
        <f t="shared" si="23"/>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f t="shared" si="21"/>
        <v>104</v>
      </c>
      <c r="Q383" t="s">
        <v>8315</v>
      </c>
      <c r="R383" t="s">
        <v>8320</v>
      </c>
      <c r="S383" s="6">
        <f t="shared" si="22"/>
        <v>41085.698113425926</v>
      </c>
      <c r="T383" s="6">
        <f t="shared" si="23"/>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f t="shared" si="21"/>
        <v>69</v>
      </c>
      <c r="Q384" t="s">
        <v>8315</v>
      </c>
      <c r="R384" t="s">
        <v>8320</v>
      </c>
      <c r="S384" s="6">
        <f t="shared" si="22"/>
        <v>41144.709490740745</v>
      </c>
      <c r="T384" s="6">
        <f t="shared" si="23"/>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206.70670670670671</v>
      </c>
      <c r="P385">
        <f t="shared" si="21"/>
        <v>43</v>
      </c>
      <c r="Q385" t="s">
        <v>8315</v>
      </c>
      <c r="R385" t="s">
        <v>8320</v>
      </c>
      <c r="S385" s="6">
        <f t="shared" si="22"/>
        <v>41755.117581018516</v>
      </c>
      <c r="T385" s="6">
        <f t="shared" si="23"/>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24">(E386/D386)*100</f>
        <v>112.105</v>
      </c>
      <c r="P386">
        <f t="shared" ref="P386:P449" si="25">IF($L386, (ROUNDDOWN((E386/L386),0)),0)</f>
        <v>58</v>
      </c>
      <c r="Q386" t="s">
        <v>8315</v>
      </c>
      <c r="R386" t="s">
        <v>8320</v>
      </c>
      <c r="S386" s="6">
        <f t="shared" ref="S386:S449" si="26">(((J386/60)/60)/24)+DATE(1970,1,1)</f>
        <v>41980.781793981485</v>
      </c>
      <c r="T386" s="6">
        <f t="shared" ref="T386:T449" si="27">(((I386/60)/60)/24)+DATE(1970,1,1)</f>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24"/>
        <v>105.982</v>
      </c>
      <c r="P387">
        <f t="shared" si="25"/>
        <v>111</v>
      </c>
      <c r="Q387" t="s">
        <v>8315</v>
      </c>
      <c r="R387" t="s">
        <v>8320</v>
      </c>
      <c r="S387" s="6">
        <f t="shared" si="26"/>
        <v>41934.584502314814</v>
      </c>
      <c r="T387" s="6">
        <f t="shared" si="27"/>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f t="shared" si="25"/>
        <v>46</v>
      </c>
      <c r="Q388" t="s">
        <v>8315</v>
      </c>
      <c r="R388" t="s">
        <v>8320</v>
      </c>
      <c r="S388" s="6">
        <f t="shared" si="26"/>
        <v>42211.951284722221</v>
      </c>
      <c r="T388" s="6">
        <f t="shared" si="27"/>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f t="shared" si="25"/>
        <v>144</v>
      </c>
      <c r="Q389" t="s">
        <v>8315</v>
      </c>
      <c r="R389" t="s">
        <v>8320</v>
      </c>
      <c r="S389" s="6">
        <f t="shared" si="26"/>
        <v>42200.67659722222</v>
      </c>
      <c r="T389" s="6">
        <f t="shared" si="27"/>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f t="shared" si="25"/>
        <v>88</v>
      </c>
      <c r="Q390" t="s">
        <v>8315</v>
      </c>
      <c r="R390" t="s">
        <v>8320</v>
      </c>
      <c r="S390" s="6">
        <f t="shared" si="26"/>
        <v>42549.076157407413</v>
      </c>
      <c r="T390" s="6">
        <f t="shared" si="27"/>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181.53547058823528</v>
      </c>
      <c r="P391">
        <f t="shared" si="25"/>
        <v>81</v>
      </c>
      <c r="Q391" t="s">
        <v>8315</v>
      </c>
      <c r="R391" t="s">
        <v>8320</v>
      </c>
      <c r="S391" s="6">
        <f t="shared" si="26"/>
        <v>41674.063078703701</v>
      </c>
      <c r="T391" s="6">
        <f t="shared" si="27"/>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100</v>
      </c>
      <c r="P392">
        <f t="shared" si="25"/>
        <v>71</v>
      </c>
      <c r="Q392" t="s">
        <v>8315</v>
      </c>
      <c r="R392" t="s">
        <v>8320</v>
      </c>
      <c r="S392" s="6">
        <f t="shared" si="26"/>
        <v>42112.036712962959</v>
      </c>
      <c r="T392" s="6">
        <f t="shared" si="27"/>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f t="shared" si="25"/>
        <v>104</v>
      </c>
      <c r="Q393" t="s">
        <v>8315</v>
      </c>
      <c r="R393" t="s">
        <v>8320</v>
      </c>
      <c r="S393" s="6">
        <f t="shared" si="26"/>
        <v>40865.042256944449</v>
      </c>
      <c r="T393" s="6">
        <f t="shared" si="27"/>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f t="shared" si="25"/>
        <v>90</v>
      </c>
      <c r="Q394" t="s">
        <v>8315</v>
      </c>
      <c r="R394" t="s">
        <v>8320</v>
      </c>
      <c r="S394" s="6">
        <f t="shared" si="26"/>
        <v>40763.717256944445</v>
      </c>
      <c r="T394" s="6">
        <f t="shared" si="27"/>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f t="shared" si="25"/>
        <v>157</v>
      </c>
      <c r="Q395" t="s">
        <v>8315</v>
      </c>
      <c r="R395" t="s">
        <v>8320</v>
      </c>
      <c r="S395" s="6">
        <f t="shared" si="26"/>
        <v>41526.708935185183</v>
      </c>
      <c r="T395" s="6">
        <f t="shared" si="27"/>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f t="shared" si="25"/>
        <v>105</v>
      </c>
      <c r="Q396" t="s">
        <v>8315</v>
      </c>
      <c r="R396" t="s">
        <v>8320</v>
      </c>
      <c r="S396" s="6">
        <f t="shared" si="26"/>
        <v>42417.818078703705</v>
      </c>
      <c r="T396" s="6">
        <f t="shared" si="27"/>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f t="shared" si="25"/>
        <v>58</v>
      </c>
      <c r="Q397" t="s">
        <v>8315</v>
      </c>
      <c r="R397" t="s">
        <v>8320</v>
      </c>
      <c r="S397" s="6">
        <f t="shared" si="26"/>
        <v>40990.909259259257</v>
      </c>
      <c r="T397" s="6">
        <f t="shared" si="27"/>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f t="shared" si="25"/>
        <v>81</v>
      </c>
      <c r="Q398" t="s">
        <v>8315</v>
      </c>
      <c r="R398" t="s">
        <v>8320</v>
      </c>
      <c r="S398" s="6">
        <f t="shared" si="26"/>
        <v>41082.564884259256</v>
      </c>
      <c r="T398" s="6">
        <f t="shared" si="27"/>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f t="shared" si="25"/>
        <v>56</v>
      </c>
      <c r="Q399" t="s">
        <v>8315</v>
      </c>
      <c r="R399" t="s">
        <v>8320</v>
      </c>
      <c r="S399" s="6">
        <f t="shared" si="26"/>
        <v>40379.776435185187</v>
      </c>
      <c r="T399" s="6">
        <f t="shared" si="27"/>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125.16000000000001</v>
      </c>
      <c r="P400">
        <f t="shared" si="25"/>
        <v>140</v>
      </c>
      <c r="Q400" t="s">
        <v>8315</v>
      </c>
      <c r="R400" t="s">
        <v>8320</v>
      </c>
      <c r="S400" s="6">
        <f t="shared" si="26"/>
        <v>42078.793124999997</v>
      </c>
      <c r="T400" s="6">
        <f t="shared" si="27"/>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f t="shared" si="25"/>
        <v>224</v>
      </c>
      <c r="Q401" t="s">
        <v>8315</v>
      </c>
      <c r="R401" t="s">
        <v>8320</v>
      </c>
      <c r="S401" s="6">
        <f t="shared" si="26"/>
        <v>42687.875775462962</v>
      </c>
      <c r="T401" s="6">
        <f t="shared" si="27"/>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f t="shared" si="25"/>
        <v>181</v>
      </c>
      <c r="Q402" t="s">
        <v>8315</v>
      </c>
      <c r="R402" t="s">
        <v>8320</v>
      </c>
      <c r="S402" s="6">
        <f t="shared" si="26"/>
        <v>41745.635960648149</v>
      </c>
      <c r="T402" s="6">
        <f t="shared" si="27"/>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103.812</v>
      </c>
      <c r="P403">
        <f t="shared" si="25"/>
        <v>711</v>
      </c>
      <c r="Q403" t="s">
        <v>8315</v>
      </c>
      <c r="R403" t="s">
        <v>8320</v>
      </c>
      <c r="S403" s="6">
        <f t="shared" si="26"/>
        <v>40732.842245370368</v>
      </c>
      <c r="T403" s="6">
        <f t="shared" si="27"/>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v>
      </c>
      <c r="P404">
        <f t="shared" si="25"/>
        <v>65</v>
      </c>
      <c r="Q404" t="s">
        <v>8315</v>
      </c>
      <c r="R404" t="s">
        <v>8320</v>
      </c>
      <c r="S404" s="6">
        <f t="shared" si="26"/>
        <v>42292.539548611108</v>
      </c>
      <c r="T404" s="6">
        <f t="shared" si="27"/>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105.25999999999999</v>
      </c>
      <c r="P405">
        <f t="shared" si="25"/>
        <v>75</v>
      </c>
      <c r="Q405" t="s">
        <v>8315</v>
      </c>
      <c r="R405" t="s">
        <v>8320</v>
      </c>
      <c r="S405" s="6">
        <f t="shared" si="26"/>
        <v>40718.310659722221</v>
      </c>
      <c r="T405" s="6">
        <f t="shared" si="27"/>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f t="shared" si="25"/>
        <v>133</v>
      </c>
      <c r="Q406" t="s">
        <v>8315</v>
      </c>
      <c r="R406" t="s">
        <v>8320</v>
      </c>
      <c r="S406" s="6">
        <f t="shared" si="26"/>
        <v>41646.628032407411</v>
      </c>
      <c r="T406" s="6">
        <f t="shared" si="27"/>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107.65957446808511</v>
      </c>
      <c r="P407">
        <f t="shared" si="25"/>
        <v>55</v>
      </c>
      <c r="Q407" t="s">
        <v>8315</v>
      </c>
      <c r="R407" t="s">
        <v>8320</v>
      </c>
      <c r="S407" s="6">
        <f t="shared" si="26"/>
        <v>41674.08494212963</v>
      </c>
      <c r="T407" s="6">
        <f t="shared" si="27"/>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107.70464285714286</v>
      </c>
      <c r="P408">
        <f t="shared" si="25"/>
        <v>86</v>
      </c>
      <c r="Q408" t="s">
        <v>8315</v>
      </c>
      <c r="R408" t="s">
        <v>8320</v>
      </c>
      <c r="S408" s="6">
        <f t="shared" si="26"/>
        <v>40638.162465277775</v>
      </c>
      <c r="T408" s="6">
        <f t="shared" si="27"/>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f t="shared" si="25"/>
        <v>92</v>
      </c>
      <c r="Q409" t="s">
        <v>8315</v>
      </c>
      <c r="R409" t="s">
        <v>8320</v>
      </c>
      <c r="S409" s="6">
        <f t="shared" si="26"/>
        <v>40806.870949074073</v>
      </c>
      <c r="T409" s="6">
        <f t="shared" si="27"/>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f t="shared" si="25"/>
        <v>160</v>
      </c>
      <c r="Q410" t="s">
        <v>8315</v>
      </c>
      <c r="R410" t="s">
        <v>8320</v>
      </c>
      <c r="S410" s="6">
        <f t="shared" si="26"/>
        <v>41543.735995370371</v>
      </c>
      <c r="T410" s="6">
        <f t="shared" si="27"/>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f t="shared" si="25"/>
        <v>45</v>
      </c>
      <c r="Q411" t="s">
        <v>8315</v>
      </c>
      <c r="R411" t="s">
        <v>8320</v>
      </c>
      <c r="S411" s="6">
        <f t="shared" si="26"/>
        <v>42543.862777777773</v>
      </c>
      <c r="T411" s="6">
        <f t="shared" si="27"/>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128.29999999999998</v>
      </c>
      <c r="P412">
        <f t="shared" si="25"/>
        <v>183</v>
      </c>
      <c r="Q412" t="s">
        <v>8315</v>
      </c>
      <c r="R412" t="s">
        <v>8320</v>
      </c>
      <c r="S412" s="6">
        <f t="shared" si="26"/>
        <v>42113.981446759266</v>
      </c>
      <c r="T412" s="6">
        <f t="shared" si="27"/>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f t="shared" si="25"/>
        <v>125</v>
      </c>
      <c r="Q413" t="s">
        <v>8315</v>
      </c>
      <c r="R413" t="s">
        <v>8320</v>
      </c>
      <c r="S413" s="6">
        <f t="shared" si="26"/>
        <v>41598.17597222222</v>
      </c>
      <c r="T413" s="6">
        <f t="shared" si="27"/>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f t="shared" si="25"/>
        <v>57</v>
      </c>
      <c r="Q414" t="s">
        <v>8315</v>
      </c>
      <c r="R414" t="s">
        <v>8320</v>
      </c>
      <c r="S414" s="6">
        <f t="shared" si="26"/>
        <v>41099.742800925924</v>
      </c>
      <c r="T414" s="6">
        <f t="shared" si="27"/>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105.0859375</v>
      </c>
      <c r="P415">
        <f t="shared" si="25"/>
        <v>78</v>
      </c>
      <c r="Q415" t="s">
        <v>8315</v>
      </c>
      <c r="R415" t="s">
        <v>8320</v>
      </c>
      <c r="S415" s="6">
        <f t="shared" si="26"/>
        <v>41079.877442129626</v>
      </c>
      <c r="T415" s="6">
        <f t="shared" si="27"/>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f t="shared" si="25"/>
        <v>91</v>
      </c>
      <c r="Q416" t="s">
        <v>8315</v>
      </c>
      <c r="R416" t="s">
        <v>8320</v>
      </c>
      <c r="S416" s="6">
        <f t="shared" si="26"/>
        <v>41529.063252314816</v>
      </c>
      <c r="T416" s="6">
        <f t="shared" si="27"/>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102.14714285714285</v>
      </c>
      <c r="P417">
        <f t="shared" si="25"/>
        <v>68</v>
      </c>
      <c r="Q417" t="s">
        <v>8315</v>
      </c>
      <c r="R417" t="s">
        <v>8320</v>
      </c>
      <c r="S417" s="6">
        <f t="shared" si="26"/>
        <v>41904.851875</v>
      </c>
      <c r="T417" s="6">
        <f t="shared" si="27"/>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120.21700000000001</v>
      </c>
      <c r="P418">
        <f t="shared" si="25"/>
        <v>48</v>
      </c>
      <c r="Q418" t="s">
        <v>8315</v>
      </c>
      <c r="R418" t="s">
        <v>8320</v>
      </c>
      <c r="S418" s="6">
        <f t="shared" si="26"/>
        <v>41648.396192129629</v>
      </c>
      <c r="T418" s="6">
        <f t="shared" si="27"/>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f t="shared" si="25"/>
        <v>202</v>
      </c>
      <c r="Q419" t="s">
        <v>8315</v>
      </c>
      <c r="R419" t="s">
        <v>8320</v>
      </c>
      <c r="S419" s="6">
        <f t="shared" si="26"/>
        <v>41360.970601851855</v>
      </c>
      <c r="T419" s="6">
        <f t="shared" si="27"/>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f t="shared" si="25"/>
        <v>216</v>
      </c>
      <c r="Q420" t="s">
        <v>8315</v>
      </c>
      <c r="R420" t="s">
        <v>8320</v>
      </c>
      <c r="S420" s="6">
        <f t="shared" si="26"/>
        <v>42178.282372685186</v>
      </c>
      <c r="T420" s="6">
        <f t="shared" si="27"/>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f t="shared" si="25"/>
        <v>110</v>
      </c>
      <c r="Q421" t="s">
        <v>8315</v>
      </c>
      <c r="R421" t="s">
        <v>8320</v>
      </c>
      <c r="S421" s="6">
        <f t="shared" si="26"/>
        <v>41394.842442129629</v>
      </c>
      <c r="T421" s="6">
        <f t="shared" si="27"/>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0.43939393939393934</v>
      </c>
      <c r="P422">
        <f t="shared" si="25"/>
        <v>4</v>
      </c>
      <c r="Q422" t="s">
        <v>8315</v>
      </c>
      <c r="R422" t="s">
        <v>8321</v>
      </c>
      <c r="S422" s="6">
        <f t="shared" si="26"/>
        <v>41682.23646990741</v>
      </c>
      <c r="T422" s="6">
        <f t="shared" si="27"/>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2.0066666666666668</v>
      </c>
      <c r="P423">
        <f t="shared" si="25"/>
        <v>50</v>
      </c>
      <c r="Q423" t="s">
        <v>8315</v>
      </c>
      <c r="R423" t="s">
        <v>8321</v>
      </c>
      <c r="S423" s="6">
        <f t="shared" si="26"/>
        <v>42177.491388888884</v>
      </c>
      <c r="T423" s="6">
        <f t="shared" si="27"/>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1.075</v>
      </c>
      <c r="P424">
        <f t="shared" si="25"/>
        <v>35</v>
      </c>
      <c r="Q424" t="s">
        <v>8315</v>
      </c>
      <c r="R424" t="s">
        <v>8321</v>
      </c>
      <c r="S424" s="6">
        <f t="shared" si="26"/>
        <v>41863.260381944441</v>
      </c>
      <c r="T424" s="6">
        <f t="shared" si="27"/>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0.76500000000000001</v>
      </c>
      <c r="P425">
        <f t="shared" si="25"/>
        <v>11</v>
      </c>
      <c r="Q425" t="s">
        <v>8315</v>
      </c>
      <c r="R425" t="s">
        <v>8321</v>
      </c>
      <c r="S425" s="6">
        <f t="shared" si="26"/>
        <v>41400.92627314815</v>
      </c>
      <c r="T425" s="6">
        <f t="shared" si="27"/>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6.7966666666666677</v>
      </c>
      <c r="P426">
        <f t="shared" si="25"/>
        <v>40</v>
      </c>
      <c r="Q426" t="s">
        <v>8315</v>
      </c>
      <c r="R426" t="s">
        <v>8321</v>
      </c>
      <c r="S426" s="6">
        <f t="shared" si="26"/>
        <v>40934.376145833332</v>
      </c>
      <c r="T426" s="6">
        <f t="shared" si="27"/>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1.2E-2</v>
      </c>
      <c r="P427">
        <f t="shared" si="25"/>
        <v>3</v>
      </c>
      <c r="Q427" t="s">
        <v>8315</v>
      </c>
      <c r="R427" t="s">
        <v>8321</v>
      </c>
      <c r="S427" s="6">
        <f t="shared" si="26"/>
        <v>42275.861157407402</v>
      </c>
      <c r="T427" s="6">
        <f t="shared" si="27"/>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1.3299999999999998</v>
      </c>
      <c r="P428">
        <f t="shared" si="25"/>
        <v>16</v>
      </c>
      <c r="Q428" t="s">
        <v>8315</v>
      </c>
      <c r="R428" t="s">
        <v>8321</v>
      </c>
      <c r="S428" s="6">
        <f t="shared" si="26"/>
        <v>42400.711967592593</v>
      </c>
      <c r="T428" s="6">
        <f t="shared" si="27"/>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f t="shared" si="25"/>
        <v>0</v>
      </c>
      <c r="Q429" t="s">
        <v>8315</v>
      </c>
      <c r="R429" t="s">
        <v>8321</v>
      </c>
      <c r="S429" s="6">
        <f t="shared" si="26"/>
        <v>42285.909027777772</v>
      </c>
      <c r="T429" s="6">
        <f t="shared" si="27"/>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5.6333333333333329</v>
      </c>
      <c r="P430">
        <f t="shared" si="25"/>
        <v>52</v>
      </c>
      <c r="Q430" t="s">
        <v>8315</v>
      </c>
      <c r="R430" t="s">
        <v>8321</v>
      </c>
      <c r="S430" s="6">
        <f t="shared" si="26"/>
        <v>41778.766724537039</v>
      </c>
      <c r="T430" s="6">
        <f t="shared" si="27"/>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f t="shared" si="25"/>
        <v>0</v>
      </c>
      <c r="Q431" t="s">
        <v>8315</v>
      </c>
      <c r="R431" t="s">
        <v>8321</v>
      </c>
      <c r="S431" s="6">
        <f t="shared" si="26"/>
        <v>40070.901412037041</v>
      </c>
      <c r="T431" s="6">
        <f t="shared" si="27"/>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v>
      </c>
      <c r="P432">
        <f t="shared" si="25"/>
        <v>4</v>
      </c>
      <c r="Q432" t="s">
        <v>8315</v>
      </c>
      <c r="R432" t="s">
        <v>8321</v>
      </c>
      <c r="S432" s="6">
        <f t="shared" si="26"/>
        <v>41513.107256944444</v>
      </c>
      <c r="T432" s="6">
        <f t="shared" si="27"/>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13.833333333333334</v>
      </c>
      <c r="P433">
        <f t="shared" si="25"/>
        <v>51</v>
      </c>
      <c r="Q433" t="s">
        <v>8315</v>
      </c>
      <c r="R433" t="s">
        <v>8321</v>
      </c>
      <c r="S433" s="6">
        <f t="shared" si="26"/>
        <v>42526.871331018512</v>
      </c>
      <c r="T433" s="6">
        <f t="shared" si="27"/>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v>
      </c>
      <c r="P434">
        <f t="shared" si="25"/>
        <v>71</v>
      </c>
      <c r="Q434" t="s">
        <v>8315</v>
      </c>
      <c r="R434" t="s">
        <v>8321</v>
      </c>
      <c r="S434" s="6">
        <f t="shared" si="26"/>
        <v>42238.726631944446</v>
      </c>
      <c r="T434" s="6">
        <f t="shared" si="27"/>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f t="shared" si="25"/>
        <v>0</v>
      </c>
      <c r="Q435" t="s">
        <v>8315</v>
      </c>
      <c r="R435" t="s">
        <v>8321</v>
      </c>
      <c r="S435" s="6">
        <f t="shared" si="26"/>
        <v>42228.629884259266</v>
      </c>
      <c r="T435" s="6">
        <f t="shared" si="27"/>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5</v>
      </c>
      <c r="P436">
        <f t="shared" si="25"/>
        <v>62</v>
      </c>
      <c r="Q436" t="s">
        <v>8315</v>
      </c>
      <c r="R436" t="s">
        <v>8321</v>
      </c>
      <c r="S436" s="6">
        <f t="shared" si="26"/>
        <v>41576.834513888891</v>
      </c>
      <c r="T436" s="6">
        <f t="shared" si="27"/>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2.7272727272727275E-3</v>
      </c>
      <c r="P437">
        <f t="shared" si="25"/>
        <v>1</v>
      </c>
      <c r="Q437" t="s">
        <v>8315</v>
      </c>
      <c r="R437" t="s">
        <v>8321</v>
      </c>
      <c r="S437" s="6">
        <f t="shared" si="26"/>
        <v>41500.747453703705</v>
      </c>
      <c r="T437" s="6">
        <f t="shared" si="27"/>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f t="shared" si="25"/>
        <v>0</v>
      </c>
      <c r="Q438" t="s">
        <v>8315</v>
      </c>
      <c r="R438" t="s">
        <v>8321</v>
      </c>
      <c r="S438" s="6">
        <f t="shared" si="26"/>
        <v>41456.36241898148</v>
      </c>
      <c r="T438" s="6">
        <f t="shared" si="27"/>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f t="shared" si="25"/>
        <v>0</v>
      </c>
      <c r="Q439" t="s">
        <v>8315</v>
      </c>
      <c r="R439" t="s">
        <v>8321</v>
      </c>
      <c r="S439" s="6">
        <f t="shared" si="26"/>
        <v>42591.31858796296</v>
      </c>
      <c r="T439" s="6">
        <f t="shared" si="27"/>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v>
      </c>
      <c r="P440">
        <f t="shared" si="25"/>
        <v>170</v>
      </c>
      <c r="Q440" t="s">
        <v>8315</v>
      </c>
      <c r="R440" t="s">
        <v>8321</v>
      </c>
      <c r="S440" s="6">
        <f t="shared" si="26"/>
        <v>42296.261087962965</v>
      </c>
      <c r="T440" s="6">
        <f t="shared" si="27"/>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f t="shared" si="25"/>
        <v>0</v>
      </c>
      <c r="Q441" t="s">
        <v>8315</v>
      </c>
      <c r="R441" t="s">
        <v>8321</v>
      </c>
      <c r="S441" s="6">
        <f t="shared" si="26"/>
        <v>41919.761782407404</v>
      </c>
      <c r="T441" s="6">
        <f t="shared" si="27"/>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0.1</v>
      </c>
      <c r="P442">
        <f t="shared" si="25"/>
        <v>5</v>
      </c>
      <c r="Q442" t="s">
        <v>8315</v>
      </c>
      <c r="R442" t="s">
        <v>8321</v>
      </c>
      <c r="S442" s="6">
        <f t="shared" si="26"/>
        <v>42423.985567129625</v>
      </c>
      <c r="T442" s="6">
        <f t="shared" si="27"/>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f t="shared" si="25"/>
        <v>0</v>
      </c>
      <c r="Q443" t="s">
        <v>8315</v>
      </c>
      <c r="R443" t="s">
        <v>8321</v>
      </c>
      <c r="S443" s="6">
        <f t="shared" si="26"/>
        <v>41550.793935185182</v>
      </c>
      <c r="T443" s="6">
        <f t="shared" si="27"/>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39.358823529411765</v>
      </c>
      <c r="P444">
        <f t="shared" si="25"/>
        <v>393</v>
      </c>
      <c r="Q444" t="s">
        <v>8315</v>
      </c>
      <c r="R444" t="s">
        <v>8321</v>
      </c>
      <c r="S444" s="6">
        <f t="shared" si="26"/>
        <v>42024.888692129629</v>
      </c>
      <c r="T444" s="6">
        <f t="shared" si="27"/>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0.1</v>
      </c>
      <c r="P445">
        <f t="shared" si="25"/>
        <v>5</v>
      </c>
      <c r="Q445" t="s">
        <v>8315</v>
      </c>
      <c r="R445" t="s">
        <v>8321</v>
      </c>
      <c r="S445" s="6">
        <f t="shared" si="26"/>
        <v>41650.015057870369</v>
      </c>
      <c r="T445" s="6">
        <f t="shared" si="27"/>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5</v>
      </c>
      <c r="P446">
        <f t="shared" si="25"/>
        <v>50</v>
      </c>
      <c r="Q446" t="s">
        <v>8315</v>
      </c>
      <c r="R446" t="s">
        <v>8321</v>
      </c>
      <c r="S446" s="6">
        <f t="shared" si="26"/>
        <v>40894.906956018516</v>
      </c>
      <c r="T446" s="6">
        <f t="shared" si="27"/>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3.3333333333333335E-3</v>
      </c>
      <c r="P447">
        <f t="shared" si="25"/>
        <v>1</v>
      </c>
      <c r="Q447" t="s">
        <v>8315</v>
      </c>
      <c r="R447" t="s">
        <v>8321</v>
      </c>
      <c r="S447" s="6">
        <f t="shared" si="26"/>
        <v>42130.335358796292</v>
      </c>
      <c r="T447" s="6">
        <f t="shared" si="27"/>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7.2952380952380951</v>
      </c>
      <c r="P448">
        <f t="shared" si="25"/>
        <v>47</v>
      </c>
      <c r="Q448" t="s">
        <v>8315</v>
      </c>
      <c r="R448" t="s">
        <v>8321</v>
      </c>
      <c r="S448" s="6">
        <f t="shared" si="26"/>
        <v>42037.083564814813</v>
      </c>
      <c r="T448" s="6">
        <f t="shared" si="27"/>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1.6666666666666666E-2</v>
      </c>
      <c r="P449">
        <f t="shared" si="25"/>
        <v>5</v>
      </c>
      <c r="Q449" t="s">
        <v>8315</v>
      </c>
      <c r="R449" t="s">
        <v>8321</v>
      </c>
      <c r="S449" s="6">
        <f t="shared" si="26"/>
        <v>41331.555127314816</v>
      </c>
      <c r="T449" s="6">
        <f t="shared" si="27"/>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28">(E450/D450)*100</f>
        <v>3.2804000000000002</v>
      </c>
      <c r="P450">
        <f t="shared" ref="P450:P513" si="29">IF($L450, (ROUNDDOWN((E450/L450),0)),0)</f>
        <v>20</v>
      </c>
      <c r="Q450" t="s">
        <v>8315</v>
      </c>
      <c r="R450" t="s">
        <v>8321</v>
      </c>
      <c r="S450" s="6">
        <f t="shared" ref="S450:S513" si="30">(((J450/60)/60)/24)+DATE(1970,1,1)</f>
        <v>41753.758043981477</v>
      </c>
      <c r="T450" s="6">
        <f t="shared" ref="T450:T513" si="31">(((I450/60)/60)/24)+DATE(1970,1,1)</f>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28"/>
        <v>2.25</v>
      </c>
      <c r="P451">
        <f t="shared" si="29"/>
        <v>9</v>
      </c>
      <c r="Q451" t="s">
        <v>8315</v>
      </c>
      <c r="R451" t="s">
        <v>8321</v>
      </c>
      <c r="S451" s="6">
        <f t="shared" si="30"/>
        <v>41534.568113425928</v>
      </c>
      <c r="T451" s="6">
        <f t="shared" si="31"/>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0.79200000000000004</v>
      </c>
      <c r="P452">
        <f t="shared" si="29"/>
        <v>56</v>
      </c>
      <c r="Q452" t="s">
        <v>8315</v>
      </c>
      <c r="R452" t="s">
        <v>8321</v>
      </c>
      <c r="S452" s="6">
        <f t="shared" si="30"/>
        <v>41654.946759259255</v>
      </c>
      <c r="T452" s="6">
        <f t="shared" si="31"/>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f t="shared" si="29"/>
        <v>0</v>
      </c>
      <c r="Q453" t="s">
        <v>8315</v>
      </c>
      <c r="R453" t="s">
        <v>8321</v>
      </c>
      <c r="S453" s="6">
        <f t="shared" si="30"/>
        <v>41634.715173611112</v>
      </c>
      <c r="T453" s="6">
        <f t="shared" si="31"/>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64</v>
      </c>
      <c r="P454">
        <f t="shared" si="29"/>
        <v>40</v>
      </c>
      <c r="Q454" t="s">
        <v>8315</v>
      </c>
      <c r="R454" t="s">
        <v>8321</v>
      </c>
      <c r="S454" s="6">
        <f t="shared" si="30"/>
        <v>42107.703877314809</v>
      </c>
      <c r="T454" s="6">
        <f t="shared" si="31"/>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2.7404479578392621E-2</v>
      </c>
      <c r="P455">
        <f t="shared" si="29"/>
        <v>13</v>
      </c>
      <c r="Q455" t="s">
        <v>8315</v>
      </c>
      <c r="R455" t="s">
        <v>8321</v>
      </c>
      <c r="S455" s="6">
        <f t="shared" si="30"/>
        <v>42038.824988425928</v>
      </c>
      <c r="T455" s="6">
        <f t="shared" si="31"/>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0.82000000000000006</v>
      </c>
      <c r="P456">
        <f t="shared" si="29"/>
        <v>16</v>
      </c>
      <c r="Q456" t="s">
        <v>8315</v>
      </c>
      <c r="R456" t="s">
        <v>8321</v>
      </c>
      <c r="S456" s="6">
        <f t="shared" si="30"/>
        <v>41938.717256944445</v>
      </c>
      <c r="T456" s="6">
        <f t="shared" si="31"/>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6.9230769230769221E-2</v>
      </c>
      <c r="P457">
        <f t="shared" si="29"/>
        <v>22</v>
      </c>
      <c r="Q457" t="s">
        <v>8315</v>
      </c>
      <c r="R457" t="s">
        <v>8321</v>
      </c>
      <c r="S457" s="6">
        <f t="shared" si="30"/>
        <v>40971.002569444441</v>
      </c>
      <c r="T457" s="6">
        <f t="shared" si="31"/>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0.68631863186318631</v>
      </c>
      <c r="P458">
        <f t="shared" si="29"/>
        <v>20</v>
      </c>
      <c r="Q458" t="s">
        <v>8315</v>
      </c>
      <c r="R458" t="s">
        <v>8321</v>
      </c>
      <c r="S458" s="6">
        <f t="shared" si="30"/>
        <v>41547.694456018515</v>
      </c>
      <c r="T458" s="6">
        <f t="shared" si="31"/>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f t="shared" si="29"/>
        <v>0</v>
      </c>
      <c r="Q459" t="s">
        <v>8315</v>
      </c>
      <c r="R459" t="s">
        <v>8321</v>
      </c>
      <c r="S459" s="6">
        <f t="shared" si="30"/>
        <v>41837.767500000002</v>
      </c>
      <c r="T459" s="6">
        <f t="shared" si="31"/>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8.2100000000000009</v>
      </c>
      <c r="P460">
        <f t="shared" si="29"/>
        <v>16</v>
      </c>
      <c r="Q460" t="s">
        <v>8315</v>
      </c>
      <c r="R460" t="s">
        <v>8321</v>
      </c>
      <c r="S460" s="6">
        <f t="shared" si="30"/>
        <v>41378.69976851852</v>
      </c>
      <c r="T460" s="6">
        <f t="shared" si="31"/>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6.4102564102564097E-2</v>
      </c>
      <c r="P461">
        <f t="shared" si="29"/>
        <v>25</v>
      </c>
      <c r="Q461" t="s">
        <v>8315</v>
      </c>
      <c r="R461" t="s">
        <v>8321</v>
      </c>
      <c r="S461" s="6">
        <f t="shared" si="30"/>
        <v>40800.6403587963</v>
      </c>
      <c r="T461" s="6">
        <f t="shared" si="31"/>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0.29411764705882354</v>
      </c>
      <c r="P462">
        <f t="shared" si="29"/>
        <v>12</v>
      </c>
      <c r="Q462" t="s">
        <v>8315</v>
      </c>
      <c r="R462" t="s">
        <v>8321</v>
      </c>
      <c r="S462" s="6">
        <f t="shared" si="30"/>
        <v>41759.542534722219</v>
      </c>
      <c r="T462" s="6">
        <f t="shared" si="31"/>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f t="shared" si="29"/>
        <v>0</v>
      </c>
      <c r="Q463" t="s">
        <v>8315</v>
      </c>
      <c r="R463" t="s">
        <v>8321</v>
      </c>
      <c r="S463" s="6">
        <f t="shared" si="30"/>
        <v>41407.84684027778</v>
      </c>
      <c r="T463" s="6">
        <f t="shared" si="31"/>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f t="shared" si="29"/>
        <v>0</v>
      </c>
      <c r="Q464" t="s">
        <v>8315</v>
      </c>
      <c r="R464" t="s">
        <v>8321</v>
      </c>
      <c r="S464" s="6">
        <f t="shared" si="30"/>
        <v>40705.126631944448</v>
      </c>
      <c r="T464" s="6">
        <f t="shared" si="31"/>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2.2727272727272729</v>
      </c>
      <c r="P465">
        <f t="shared" si="29"/>
        <v>113</v>
      </c>
      <c r="Q465" t="s">
        <v>8315</v>
      </c>
      <c r="R465" t="s">
        <v>8321</v>
      </c>
      <c r="S465" s="6">
        <f t="shared" si="30"/>
        <v>40750.710104166668</v>
      </c>
      <c r="T465" s="6">
        <f t="shared" si="31"/>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9.9009900990099015E-2</v>
      </c>
      <c r="P466">
        <f t="shared" si="29"/>
        <v>1</v>
      </c>
      <c r="Q466" t="s">
        <v>8315</v>
      </c>
      <c r="R466" t="s">
        <v>8321</v>
      </c>
      <c r="S466" s="6">
        <f t="shared" si="30"/>
        <v>42488.848784722228</v>
      </c>
      <c r="T466" s="6">
        <f t="shared" si="31"/>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26.953125</v>
      </c>
      <c r="P467">
        <f t="shared" si="29"/>
        <v>17</v>
      </c>
      <c r="Q467" t="s">
        <v>8315</v>
      </c>
      <c r="R467" t="s">
        <v>8321</v>
      </c>
      <c r="S467" s="6">
        <f t="shared" si="30"/>
        <v>41801.120069444441</v>
      </c>
      <c r="T467" s="6">
        <f t="shared" si="31"/>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0.76</v>
      </c>
      <c r="P468">
        <f t="shared" si="29"/>
        <v>15</v>
      </c>
      <c r="Q468" t="s">
        <v>8315</v>
      </c>
      <c r="R468" t="s">
        <v>8321</v>
      </c>
      <c r="S468" s="6">
        <f t="shared" si="30"/>
        <v>41129.942870370374</v>
      </c>
      <c r="T468" s="6">
        <f t="shared" si="31"/>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21.574999999999999</v>
      </c>
      <c r="P469">
        <f t="shared" si="29"/>
        <v>110</v>
      </c>
      <c r="Q469" t="s">
        <v>8315</v>
      </c>
      <c r="R469" t="s">
        <v>8321</v>
      </c>
      <c r="S469" s="6">
        <f t="shared" si="30"/>
        <v>41135.679791666669</v>
      </c>
      <c r="T469" s="6">
        <f t="shared" si="31"/>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f t="shared" si="29"/>
        <v>0</v>
      </c>
      <c r="Q470" t="s">
        <v>8315</v>
      </c>
      <c r="R470" t="s">
        <v>8321</v>
      </c>
      <c r="S470" s="6">
        <f t="shared" si="30"/>
        <v>41041.167627314811</v>
      </c>
      <c r="T470" s="6">
        <f t="shared" si="31"/>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f t="shared" si="29"/>
        <v>0</v>
      </c>
      <c r="Q471" t="s">
        <v>8315</v>
      </c>
      <c r="R471" t="s">
        <v>8321</v>
      </c>
      <c r="S471" s="6">
        <f t="shared" si="30"/>
        <v>41827.989861111113</v>
      </c>
      <c r="T471" s="6">
        <f t="shared" si="31"/>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v>
      </c>
      <c r="P472">
        <f t="shared" si="29"/>
        <v>25</v>
      </c>
      <c r="Q472" t="s">
        <v>8315</v>
      </c>
      <c r="R472" t="s">
        <v>8321</v>
      </c>
      <c r="S472" s="6">
        <f t="shared" si="30"/>
        <v>41605.167696759258</v>
      </c>
      <c r="T472" s="6">
        <f t="shared" si="31"/>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11.892727272727273</v>
      </c>
      <c r="P473">
        <f t="shared" si="29"/>
        <v>38</v>
      </c>
      <c r="Q473" t="s">
        <v>8315</v>
      </c>
      <c r="R473" t="s">
        <v>8321</v>
      </c>
      <c r="S473" s="6">
        <f t="shared" si="30"/>
        <v>41703.721979166665</v>
      </c>
      <c r="T473" s="6">
        <f t="shared" si="31"/>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17.625</v>
      </c>
      <c r="P474">
        <f t="shared" si="29"/>
        <v>28</v>
      </c>
      <c r="Q474" t="s">
        <v>8315</v>
      </c>
      <c r="R474" t="s">
        <v>8321</v>
      </c>
      <c r="S474" s="6">
        <f t="shared" si="30"/>
        <v>41844.922662037039</v>
      </c>
      <c r="T474" s="6">
        <f t="shared" si="31"/>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v>
      </c>
      <c r="P475">
        <f t="shared" si="29"/>
        <v>61</v>
      </c>
      <c r="Q475" t="s">
        <v>8315</v>
      </c>
      <c r="R475" t="s">
        <v>8321</v>
      </c>
      <c r="S475" s="6">
        <f t="shared" si="30"/>
        <v>41869.698136574072</v>
      </c>
      <c r="T475" s="6">
        <f t="shared" si="31"/>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3.0303030303030304E-2</v>
      </c>
      <c r="P476">
        <f t="shared" si="29"/>
        <v>1</v>
      </c>
      <c r="Q476" t="s">
        <v>8315</v>
      </c>
      <c r="R476" t="s">
        <v>8321</v>
      </c>
      <c r="S476" s="6">
        <f t="shared" si="30"/>
        <v>42753.329039351855</v>
      </c>
      <c r="T476" s="6">
        <f t="shared" si="31"/>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f t="shared" si="29"/>
        <v>0</v>
      </c>
      <c r="Q477" t="s">
        <v>8315</v>
      </c>
      <c r="R477" t="s">
        <v>8321</v>
      </c>
      <c r="S477" s="6">
        <f t="shared" si="30"/>
        <v>42100.086145833338</v>
      </c>
      <c r="T477" s="6">
        <f t="shared" si="31"/>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2.230268181818182</v>
      </c>
      <c r="P478">
        <f t="shared" si="29"/>
        <v>39</v>
      </c>
      <c r="Q478" t="s">
        <v>8315</v>
      </c>
      <c r="R478" t="s">
        <v>8321</v>
      </c>
      <c r="S478" s="6">
        <f t="shared" si="30"/>
        <v>41757.975011574075</v>
      </c>
      <c r="T478" s="6">
        <f t="shared" si="31"/>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f t="shared" si="29"/>
        <v>0</v>
      </c>
      <c r="Q479" t="s">
        <v>8315</v>
      </c>
      <c r="R479" t="s">
        <v>8321</v>
      </c>
      <c r="S479" s="6">
        <f t="shared" si="30"/>
        <v>40987.83488425926</v>
      </c>
      <c r="T479" s="6">
        <f t="shared" si="31"/>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f t="shared" si="29"/>
        <v>0</v>
      </c>
      <c r="Q480" t="s">
        <v>8315</v>
      </c>
      <c r="R480" t="s">
        <v>8321</v>
      </c>
      <c r="S480" s="6">
        <f t="shared" si="30"/>
        <v>42065.910983796297</v>
      </c>
      <c r="T480" s="6">
        <f t="shared" si="31"/>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32.56</v>
      </c>
      <c r="P481">
        <f t="shared" si="29"/>
        <v>88</v>
      </c>
      <c r="Q481" t="s">
        <v>8315</v>
      </c>
      <c r="R481" t="s">
        <v>8321</v>
      </c>
      <c r="S481" s="6">
        <f t="shared" si="30"/>
        <v>41904.407812500001</v>
      </c>
      <c r="T481" s="6">
        <f t="shared" si="31"/>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19.41</v>
      </c>
      <c r="P482">
        <f t="shared" si="29"/>
        <v>55</v>
      </c>
      <c r="Q482" t="s">
        <v>8315</v>
      </c>
      <c r="R482" t="s">
        <v>8321</v>
      </c>
      <c r="S482" s="6">
        <f t="shared" si="30"/>
        <v>41465.500173611108</v>
      </c>
      <c r="T482" s="6">
        <f t="shared" si="31"/>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6.1</v>
      </c>
      <c r="P483">
        <f t="shared" si="29"/>
        <v>87</v>
      </c>
      <c r="Q483" t="s">
        <v>8315</v>
      </c>
      <c r="R483" t="s">
        <v>8321</v>
      </c>
      <c r="S483" s="6">
        <f t="shared" si="30"/>
        <v>41162.672326388885</v>
      </c>
      <c r="T483" s="6">
        <f t="shared" si="31"/>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0.1</v>
      </c>
      <c r="P484">
        <f t="shared" si="29"/>
        <v>10</v>
      </c>
      <c r="Q484" t="s">
        <v>8315</v>
      </c>
      <c r="R484" t="s">
        <v>8321</v>
      </c>
      <c r="S484" s="6">
        <f t="shared" si="30"/>
        <v>42447.896875000006</v>
      </c>
      <c r="T484" s="6">
        <f t="shared" si="31"/>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50.2</v>
      </c>
      <c r="P485">
        <f t="shared" si="29"/>
        <v>51</v>
      </c>
      <c r="Q485" t="s">
        <v>8315</v>
      </c>
      <c r="R485" t="s">
        <v>8321</v>
      </c>
      <c r="S485" s="6">
        <f t="shared" si="30"/>
        <v>41243.197592592594</v>
      </c>
      <c r="T485" s="6">
        <f t="shared" si="31"/>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0.18625</v>
      </c>
      <c r="P486">
        <f t="shared" si="29"/>
        <v>13</v>
      </c>
      <c r="Q486" t="s">
        <v>8315</v>
      </c>
      <c r="R486" t="s">
        <v>8321</v>
      </c>
      <c r="S486" s="6">
        <f t="shared" si="30"/>
        <v>42272.93949074074</v>
      </c>
      <c r="T486" s="6">
        <f t="shared" si="31"/>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21.906971229845084</v>
      </c>
      <c r="P487">
        <f t="shared" si="29"/>
        <v>66</v>
      </c>
      <c r="Q487" t="s">
        <v>8315</v>
      </c>
      <c r="R487" t="s">
        <v>8321</v>
      </c>
      <c r="S487" s="6">
        <f t="shared" si="30"/>
        <v>41381.50577546296</v>
      </c>
      <c r="T487" s="6">
        <f t="shared" si="31"/>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9.0909090909090905E-3</v>
      </c>
      <c r="P488">
        <f t="shared" si="29"/>
        <v>50</v>
      </c>
      <c r="Q488" t="s">
        <v>8315</v>
      </c>
      <c r="R488" t="s">
        <v>8321</v>
      </c>
      <c r="S488" s="6">
        <f t="shared" si="30"/>
        <v>41761.94258101852</v>
      </c>
      <c r="T488" s="6">
        <f t="shared" si="31"/>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f t="shared" si="29"/>
        <v>0</v>
      </c>
      <c r="Q489" t="s">
        <v>8315</v>
      </c>
      <c r="R489" t="s">
        <v>8321</v>
      </c>
      <c r="S489" s="6">
        <f t="shared" si="30"/>
        <v>42669.594837962963</v>
      </c>
      <c r="T489" s="6">
        <f t="shared" si="31"/>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f t="shared" si="29"/>
        <v>0</v>
      </c>
      <c r="Q490" t="s">
        <v>8315</v>
      </c>
      <c r="R490" t="s">
        <v>8321</v>
      </c>
      <c r="S490" s="6">
        <f t="shared" si="30"/>
        <v>42714.054398148146</v>
      </c>
      <c r="T490" s="6">
        <f t="shared" si="31"/>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0.28667813379201834</v>
      </c>
      <c r="P491">
        <f t="shared" si="29"/>
        <v>71</v>
      </c>
      <c r="Q491" t="s">
        <v>8315</v>
      </c>
      <c r="R491" t="s">
        <v>8321</v>
      </c>
      <c r="S491" s="6">
        <f t="shared" si="30"/>
        <v>40882.481666666667</v>
      </c>
      <c r="T491" s="6">
        <f t="shared" si="31"/>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f t="shared" si="29"/>
        <v>0</v>
      </c>
      <c r="Q492" t="s">
        <v>8315</v>
      </c>
      <c r="R492" t="s">
        <v>8321</v>
      </c>
      <c r="S492" s="6">
        <f t="shared" si="30"/>
        <v>41113.968576388892</v>
      </c>
      <c r="T492" s="6">
        <f t="shared" si="31"/>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f t="shared" si="29"/>
        <v>0</v>
      </c>
      <c r="Q493" t="s">
        <v>8315</v>
      </c>
      <c r="R493" t="s">
        <v>8321</v>
      </c>
      <c r="S493" s="6">
        <f t="shared" si="30"/>
        <v>42366.982627314821</v>
      </c>
      <c r="T493" s="6">
        <f t="shared" si="31"/>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f t="shared" si="29"/>
        <v>0</v>
      </c>
      <c r="Q494" t="s">
        <v>8315</v>
      </c>
      <c r="R494" t="s">
        <v>8321</v>
      </c>
      <c r="S494" s="6">
        <f t="shared" si="30"/>
        <v>42596.03506944445</v>
      </c>
      <c r="T494" s="6">
        <f t="shared" si="31"/>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f t="shared" si="29"/>
        <v>0</v>
      </c>
      <c r="Q495" t="s">
        <v>8315</v>
      </c>
      <c r="R495" t="s">
        <v>8321</v>
      </c>
      <c r="S495" s="6">
        <f t="shared" si="30"/>
        <v>42114.726134259254</v>
      </c>
      <c r="T495" s="6">
        <f t="shared" si="31"/>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0.155</v>
      </c>
      <c r="P496">
        <f t="shared" si="29"/>
        <v>10</v>
      </c>
      <c r="Q496" t="s">
        <v>8315</v>
      </c>
      <c r="R496" t="s">
        <v>8321</v>
      </c>
      <c r="S496" s="6">
        <f t="shared" si="30"/>
        <v>41799.830613425926</v>
      </c>
      <c r="T496" s="6">
        <f t="shared" si="31"/>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f t="shared" si="29"/>
        <v>0</v>
      </c>
      <c r="Q497" t="s">
        <v>8315</v>
      </c>
      <c r="R497" t="s">
        <v>8321</v>
      </c>
      <c r="S497" s="6">
        <f t="shared" si="30"/>
        <v>42171.827604166669</v>
      </c>
      <c r="T497" s="6">
        <f t="shared" si="31"/>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1.6666666666666668E-3</v>
      </c>
      <c r="P498">
        <f t="shared" si="29"/>
        <v>1</v>
      </c>
      <c r="Q498" t="s">
        <v>8315</v>
      </c>
      <c r="R498" t="s">
        <v>8321</v>
      </c>
      <c r="S498" s="6">
        <f t="shared" si="30"/>
        <v>41620.93141203704</v>
      </c>
      <c r="T498" s="6">
        <f t="shared" si="31"/>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0.6696428571428571</v>
      </c>
      <c r="P499">
        <f t="shared" si="29"/>
        <v>10</v>
      </c>
      <c r="Q499" t="s">
        <v>8315</v>
      </c>
      <c r="R499" t="s">
        <v>8321</v>
      </c>
      <c r="S499" s="6">
        <f t="shared" si="30"/>
        <v>41945.037789351853</v>
      </c>
      <c r="T499" s="6">
        <f t="shared" si="31"/>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4.5985132395404564</v>
      </c>
      <c r="P500">
        <f t="shared" si="29"/>
        <v>136</v>
      </c>
      <c r="Q500" t="s">
        <v>8315</v>
      </c>
      <c r="R500" t="s">
        <v>8321</v>
      </c>
      <c r="S500" s="6">
        <f t="shared" si="30"/>
        <v>40858.762141203704</v>
      </c>
      <c r="T500" s="6">
        <f t="shared" si="31"/>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9.5500000000000007</v>
      </c>
      <c r="P501">
        <f t="shared" si="29"/>
        <v>73</v>
      </c>
      <c r="Q501" t="s">
        <v>8315</v>
      </c>
      <c r="R501" t="s">
        <v>8321</v>
      </c>
      <c r="S501" s="6">
        <f t="shared" si="30"/>
        <v>40043.895462962959</v>
      </c>
      <c r="T501" s="6">
        <f t="shared" si="31"/>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3.3076923076923079</v>
      </c>
      <c r="P502">
        <f t="shared" si="29"/>
        <v>53</v>
      </c>
      <c r="Q502" t="s">
        <v>8315</v>
      </c>
      <c r="R502" t="s">
        <v>8321</v>
      </c>
      <c r="S502" s="6">
        <f t="shared" si="30"/>
        <v>40247.886006944449</v>
      </c>
      <c r="T502" s="6">
        <f t="shared" si="31"/>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f t="shared" si="29"/>
        <v>0</v>
      </c>
      <c r="Q503" t="s">
        <v>8315</v>
      </c>
      <c r="R503" t="s">
        <v>8321</v>
      </c>
      <c r="S503" s="6">
        <f t="shared" si="30"/>
        <v>40703.234386574077</v>
      </c>
      <c r="T503" s="6">
        <f t="shared" si="31"/>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1.1499999999999999</v>
      </c>
      <c r="P504">
        <f t="shared" si="29"/>
        <v>57</v>
      </c>
      <c r="Q504" t="s">
        <v>8315</v>
      </c>
      <c r="R504" t="s">
        <v>8321</v>
      </c>
      <c r="S504" s="6">
        <f t="shared" si="30"/>
        <v>40956.553530092591</v>
      </c>
      <c r="T504" s="6">
        <f t="shared" si="31"/>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1.7538461538461538</v>
      </c>
      <c r="P505">
        <f t="shared" si="29"/>
        <v>12</v>
      </c>
      <c r="Q505" t="s">
        <v>8315</v>
      </c>
      <c r="R505" t="s">
        <v>8321</v>
      </c>
      <c r="S505" s="6">
        <f t="shared" si="30"/>
        <v>41991.526655092588</v>
      </c>
      <c r="T505" s="6">
        <f t="shared" si="31"/>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1.3673469387755102</v>
      </c>
      <c r="P506">
        <f t="shared" si="29"/>
        <v>67</v>
      </c>
      <c r="Q506" t="s">
        <v>8315</v>
      </c>
      <c r="R506" t="s">
        <v>8321</v>
      </c>
      <c r="S506" s="6">
        <f t="shared" si="30"/>
        <v>40949.98364583333</v>
      </c>
      <c r="T506" s="6">
        <f t="shared" si="31"/>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0.43333333333333329</v>
      </c>
      <c r="P507">
        <f t="shared" si="29"/>
        <v>3</v>
      </c>
      <c r="Q507" t="s">
        <v>8315</v>
      </c>
      <c r="R507" t="s">
        <v>8321</v>
      </c>
      <c r="S507" s="6">
        <f t="shared" si="30"/>
        <v>42318.098217592589</v>
      </c>
      <c r="T507" s="6">
        <f t="shared" si="31"/>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0.125</v>
      </c>
      <c r="P508">
        <f t="shared" si="29"/>
        <v>250</v>
      </c>
      <c r="Q508" t="s">
        <v>8315</v>
      </c>
      <c r="R508" t="s">
        <v>8321</v>
      </c>
      <c r="S508" s="6">
        <f t="shared" si="30"/>
        <v>41466.552314814813</v>
      </c>
      <c r="T508" s="6">
        <f t="shared" si="31"/>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v>
      </c>
      <c r="P509">
        <f t="shared" si="29"/>
        <v>64</v>
      </c>
      <c r="Q509" t="s">
        <v>8315</v>
      </c>
      <c r="R509" t="s">
        <v>8321</v>
      </c>
      <c r="S509" s="6">
        <f t="shared" si="30"/>
        <v>41156.958993055552</v>
      </c>
      <c r="T509" s="6">
        <f t="shared" si="31"/>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0.8</v>
      </c>
      <c r="P510">
        <f t="shared" si="29"/>
        <v>133</v>
      </c>
      <c r="Q510" t="s">
        <v>8315</v>
      </c>
      <c r="R510" t="s">
        <v>8321</v>
      </c>
      <c r="S510" s="6">
        <f t="shared" si="30"/>
        <v>40995.024317129632</v>
      </c>
      <c r="T510" s="6">
        <f t="shared" si="31"/>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0.2</v>
      </c>
      <c r="P511">
        <f t="shared" si="29"/>
        <v>10</v>
      </c>
      <c r="Q511" t="s">
        <v>8315</v>
      </c>
      <c r="R511" t="s">
        <v>8321</v>
      </c>
      <c r="S511" s="6">
        <f t="shared" si="30"/>
        <v>42153.631597222222</v>
      </c>
      <c r="T511" s="6">
        <f t="shared" si="31"/>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f t="shared" si="29"/>
        <v>0</v>
      </c>
      <c r="Q512" t="s">
        <v>8315</v>
      </c>
      <c r="R512" t="s">
        <v>8321</v>
      </c>
      <c r="S512" s="6">
        <f t="shared" si="30"/>
        <v>42400.176377314812</v>
      </c>
      <c r="T512" s="6">
        <f t="shared" si="31"/>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3</v>
      </c>
      <c r="P513">
        <f t="shared" si="29"/>
        <v>30</v>
      </c>
      <c r="Q513" t="s">
        <v>8315</v>
      </c>
      <c r="R513" t="s">
        <v>8321</v>
      </c>
      <c r="S513" s="6">
        <f t="shared" si="30"/>
        <v>41340.303032407406</v>
      </c>
      <c r="T513" s="6">
        <f t="shared" si="31"/>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32">(E514/D514)*100</f>
        <v>0.13749999999999998</v>
      </c>
      <c r="P514">
        <f t="shared" ref="P514:P577" si="33">IF($L514, (ROUNDDOWN((E514/L514),0)),0)</f>
        <v>5</v>
      </c>
      <c r="Q514" t="s">
        <v>8315</v>
      </c>
      <c r="R514" t="s">
        <v>8321</v>
      </c>
      <c r="S514" s="6">
        <f t="shared" ref="S514:S577" si="34">(((J514/60)/60)/24)+DATE(1970,1,1)</f>
        <v>42649.742210648154</v>
      </c>
      <c r="T514" s="6">
        <f t="shared" ref="T514:T577" si="35">(((I514/60)/60)/24)+DATE(1970,1,1)</f>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32"/>
        <v>13.923999999999999</v>
      </c>
      <c r="P515">
        <f t="shared" si="33"/>
        <v>102</v>
      </c>
      <c r="Q515" t="s">
        <v>8315</v>
      </c>
      <c r="R515" t="s">
        <v>8321</v>
      </c>
      <c r="S515" s="6">
        <f t="shared" si="34"/>
        <v>42552.653993055559</v>
      </c>
      <c r="T515" s="6">
        <f t="shared" si="35"/>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3.3333333333333335</v>
      </c>
      <c r="P516">
        <f t="shared" si="33"/>
        <v>16</v>
      </c>
      <c r="Q516" t="s">
        <v>8315</v>
      </c>
      <c r="R516" t="s">
        <v>8321</v>
      </c>
      <c r="S516" s="6">
        <f t="shared" si="34"/>
        <v>41830.613969907405</v>
      </c>
      <c r="T516" s="6">
        <f t="shared" si="35"/>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25.41340206185567</v>
      </c>
      <c r="P517">
        <f t="shared" si="33"/>
        <v>725</v>
      </c>
      <c r="Q517" t="s">
        <v>8315</v>
      </c>
      <c r="R517" t="s">
        <v>8321</v>
      </c>
      <c r="S517" s="6">
        <f t="shared" si="34"/>
        <v>42327.490752314814</v>
      </c>
      <c r="T517" s="6">
        <f t="shared" si="35"/>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f t="shared" si="33"/>
        <v>0</v>
      </c>
      <c r="Q518" t="s">
        <v>8315</v>
      </c>
      <c r="R518" t="s">
        <v>8321</v>
      </c>
      <c r="S518" s="6">
        <f t="shared" si="34"/>
        <v>42091.778703703705</v>
      </c>
      <c r="T518" s="6">
        <f t="shared" si="35"/>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v>
      </c>
      <c r="P519">
        <f t="shared" si="33"/>
        <v>68</v>
      </c>
      <c r="Q519" t="s">
        <v>8315</v>
      </c>
      <c r="R519" t="s">
        <v>8321</v>
      </c>
      <c r="S519" s="6">
        <f t="shared" si="34"/>
        <v>42738.615289351852</v>
      </c>
      <c r="T519" s="6">
        <f t="shared" si="35"/>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f t="shared" si="33"/>
        <v>0</v>
      </c>
      <c r="Q520" t="s">
        <v>8315</v>
      </c>
      <c r="R520" t="s">
        <v>8321</v>
      </c>
      <c r="S520" s="6">
        <f t="shared" si="34"/>
        <v>42223.616018518514</v>
      </c>
      <c r="T520" s="6">
        <f t="shared" si="35"/>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22.881426547787683</v>
      </c>
      <c r="P521">
        <f t="shared" si="33"/>
        <v>39</v>
      </c>
      <c r="Q521" t="s">
        <v>8315</v>
      </c>
      <c r="R521" t="s">
        <v>8321</v>
      </c>
      <c r="S521" s="6">
        <f t="shared" si="34"/>
        <v>41218.391446759262</v>
      </c>
      <c r="T521" s="6">
        <f t="shared" si="35"/>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102.1</v>
      </c>
      <c r="P522">
        <f t="shared" si="33"/>
        <v>150</v>
      </c>
      <c r="Q522" t="s">
        <v>8322</v>
      </c>
      <c r="R522" t="s">
        <v>8323</v>
      </c>
      <c r="S522" s="6">
        <f t="shared" si="34"/>
        <v>42318.702094907407</v>
      </c>
      <c r="T522" s="6">
        <f t="shared" si="35"/>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f t="shared" si="33"/>
        <v>93</v>
      </c>
      <c r="Q523" t="s">
        <v>8322</v>
      </c>
      <c r="R523" t="s">
        <v>8323</v>
      </c>
      <c r="S523" s="6">
        <f t="shared" si="34"/>
        <v>42646.092812499999</v>
      </c>
      <c r="T523" s="6">
        <f t="shared" si="35"/>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f t="shared" si="33"/>
        <v>110</v>
      </c>
      <c r="Q524" t="s">
        <v>8322</v>
      </c>
      <c r="R524" t="s">
        <v>8323</v>
      </c>
      <c r="S524" s="6">
        <f t="shared" si="34"/>
        <v>42430.040798611109</v>
      </c>
      <c r="T524" s="6">
        <f t="shared" si="35"/>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f t="shared" si="33"/>
        <v>71</v>
      </c>
      <c r="Q525" t="s">
        <v>8322</v>
      </c>
      <c r="R525" t="s">
        <v>8323</v>
      </c>
      <c r="S525" s="6">
        <f t="shared" si="34"/>
        <v>42238.13282407407</v>
      </c>
      <c r="T525" s="6">
        <f t="shared" si="35"/>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f t="shared" si="33"/>
        <v>29</v>
      </c>
      <c r="Q526" t="s">
        <v>8322</v>
      </c>
      <c r="R526" t="s">
        <v>8323</v>
      </c>
      <c r="S526" s="6">
        <f t="shared" si="34"/>
        <v>42492.717233796298</v>
      </c>
      <c r="T526" s="6">
        <f t="shared" si="35"/>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100</v>
      </c>
      <c r="P527">
        <f t="shared" si="33"/>
        <v>1000</v>
      </c>
      <c r="Q527" t="s">
        <v>8322</v>
      </c>
      <c r="R527" t="s">
        <v>8323</v>
      </c>
      <c r="S527" s="6">
        <f t="shared" si="34"/>
        <v>41850.400937500002</v>
      </c>
      <c r="T527" s="6">
        <f t="shared" si="35"/>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f t="shared" si="33"/>
        <v>74</v>
      </c>
      <c r="Q528" t="s">
        <v>8322</v>
      </c>
      <c r="R528" t="s">
        <v>8323</v>
      </c>
      <c r="S528" s="6">
        <f t="shared" si="34"/>
        <v>42192.591944444444</v>
      </c>
      <c r="T528" s="6">
        <f t="shared" si="35"/>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f t="shared" si="33"/>
        <v>63</v>
      </c>
      <c r="Q529" t="s">
        <v>8322</v>
      </c>
      <c r="R529" t="s">
        <v>8323</v>
      </c>
      <c r="S529" s="6">
        <f t="shared" si="34"/>
        <v>42753.205625000002</v>
      </c>
      <c r="T529" s="6">
        <f t="shared" si="35"/>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115.65217391304347</v>
      </c>
      <c r="P530">
        <f t="shared" si="33"/>
        <v>44</v>
      </c>
      <c r="Q530" t="s">
        <v>8322</v>
      </c>
      <c r="R530" t="s">
        <v>8323</v>
      </c>
      <c r="S530" s="6">
        <f t="shared" si="34"/>
        <v>42155.920219907406</v>
      </c>
      <c r="T530" s="6">
        <f t="shared" si="35"/>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130.41666666666666</v>
      </c>
      <c r="P531">
        <f t="shared" si="33"/>
        <v>86</v>
      </c>
      <c r="Q531" t="s">
        <v>8322</v>
      </c>
      <c r="R531" t="s">
        <v>8323</v>
      </c>
      <c r="S531" s="6">
        <f t="shared" si="34"/>
        <v>42725.031180555554</v>
      </c>
      <c r="T531" s="6">
        <f t="shared" si="35"/>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107.78267254038178</v>
      </c>
      <c r="P532">
        <f t="shared" si="33"/>
        <v>126</v>
      </c>
      <c r="Q532" t="s">
        <v>8322</v>
      </c>
      <c r="R532" t="s">
        <v>8323</v>
      </c>
      <c r="S532" s="6">
        <f t="shared" si="34"/>
        <v>42157.591064814813</v>
      </c>
      <c r="T532" s="6">
        <f t="shared" si="35"/>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100</v>
      </c>
      <c r="P533">
        <f t="shared" si="33"/>
        <v>129</v>
      </c>
      <c r="Q533" t="s">
        <v>8322</v>
      </c>
      <c r="R533" t="s">
        <v>8323</v>
      </c>
      <c r="S533" s="6">
        <f t="shared" si="34"/>
        <v>42676.065150462964</v>
      </c>
      <c r="T533" s="6">
        <f t="shared" si="35"/>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123.25</v>
      </c>
      <c r="P534">
        <f t="shared" si="33"/>
        <v>71</v>
      </c>
      <c r="Q534" t="s">
        <v>8322</v>
      </c>
      <c r="R534" t="s">
        <v>8323</v>
      </c>
      <c r="S534" s="6">
        <f t="shared" si="34"/>
        <v>42473.007037037038</v>
      </c>
      <c r="T534" s="6">
        <f t="shared" si="35"/>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f t="shared" si="33"/>
        <v>117</v>
      </c>
      <c r="Q535" t="s">
        <v>8322</v>
      </c>
      <c r="R535" t="s">
        <v>8323</v>
      </c>
      <c r="S535" s="6">
        <f t="shared" si="34"/>
        <v>42482.43478009259</v>
      </c>
      <c r="T535" s="6">
        <f t="shared" si="35"/>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f t="shared" si="33"/>
        <v>327</v>
      </c>
      <c r="Q536" t="s">
        <v>8322</v>
      </c>
      <c r="R536" t="s">
        <v>8323</v>
      </c>
      <c r="S536" s="6">
        <f t="shared" si="34"/>
        <v>42270.810995370368</v>
      </c>
      <c r="T536" s="6">
        <f t="shared" si="35"/>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f t="shared" si="33"/>
        <v>34</v>
      </c>
      <c r="Q537" t="s">
        <v>8322</v>
      </c>
      <c r="R537" t="s">
        <v>8323</v>
      </c>
      <c r="S537" s="6">
        <f t="shared" si="34"/>
        <v>42711.545196759253</v>
      </c>
      <c r="T537" s="6">
        <f t="shared" si="35"/>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f t="shared" si="33"/>
        <v>100</v>
      </c>
      <c r="Q538" t="s">
        <v>8322</v>
      </c>
      <c r="R538" t="s">
        <v>8323</v>
      </c>
      <c r="S538" s="6">
        <f t="shared" si="34"/>
        <v>42179.344988425932</v>
      </c>
      <c r="T538" s="6">
        <f t="shared" si="35"/>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v>
      </c>
      <c r="P539">
        <f t="shared" si="33"/>
        <v>40</v>
      </c>
      <c r="Q539" t="s">
        <v>8322</v>
      </c>
      <c r="R539" t="s">
        <v>8323</v>
      </c>
      <c r="S539" s="6">
        <f t="shared" si="34"/>
        <v>42282.768414351856</v>
      </c>
      <c r="T539" s="6">
        <f t="shared" si="35"/>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f t="shared" si="33"/>
        <v>252</v>
      </c>
      <c r="Q540" t="s">
        <v>8322</v>
      </c>
      <c r="R540" t="s">
        <v>8323</v>
      </c>
      <c r="S540" s="6">
        <f t="shared" si="34"/>
        <v>42473.794710648144</v>
      </c>
      <c r="T540" s="6">
        <f t="shared" si="35"/>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100.64400000000001</v>
      </c>
      <c r="P541">
        <f t="shared" si="33"/>
        <v>25</v>
      </c>
      <c r="Q541" t="s">
        <v>8322</v>
      </c>
      <c r="R541" t="s">
        <v>8323</v>
      </c>
      <c r="S541" s="6">
        <f t="shared" si="34"/>
        <v>42535.049849537041</v>
      </c>
      <c r="T541" s="6">
        <f t="shared" si="35"/>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6.6666666666666671E-3</v>
      </c>
      <c r="P542">
        <f t="shared" si="33"/>
        <v>1</v>
      </c>
      <c r="Q542" t="s">
        <v>8324</v>
      </c>
      <c r="R542" t="s">
        <v>8325</v>
      </c>
      <c r="S542" s="6">
        <f t="shared" si="34"/>
        <v>42009.817199074074</v>
      </c>
      <c r="T542" s="6">
        <f t="shared" si="35"/>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0.55555555555555558</v>
      </c>
      <c r="P543">
        <f t="shared" si="33"/>
        <v>25</v>
      </c>
      <c r="Q543" t="s">
        <v>8324</v>
      </c>
      <c r="R543" t="s">
        <v>8325</v>
      </c>
      <c r="S543" s="6">
        <f t="shared" si="34"/>
        <v>42276.046689814815</v>
      </c>
      <c r="T543" s="6">
        <f t="shared" si="35"/>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3.9999999999999996E-4</v>
      </c>
      <c r="P544">
        <f t="shared" si="33"/>
        <v>1</v>
      </c>
      <c r="Q544" t="s">
        <v>8324</v>
      </c>
      <c r="R544" t="s">
        <v>8325</v>
      </c>
      <c r="S544" s="6">
        <f t="shared" si="34"/>
        <v>42433.737453703703</v>
      </c>
      <c r="T544" s="6">
        <f t="shared" si="35"/>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0.31818181818181818</v>
      </c>
      <c r="P545">
        <f t="shared" si="33"/>
        <v>35</v>
      </c>
      <c r="Q545" t="s">
        <v>8324</v>
      </c>
      <c r="R545" t="s">
        <v>8325</v>
      </c>
      <c r="S545" s="6">
        <f t="shared" si="34"/>
        <v>41914.092152777775</v>
      </c>
      <c r="T545" s="6">
        <f t="shared" si="35"/>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v>
      </c>
      <c r="P546">
        <f t="shared" si="33"/>
        <v>3</v>
      </c>
      <c r="Q546" t="s">
        <v>8324</v>
      </c>
      <c r="R546" t="s">
        <v>8325</v>
      </c>
      <c r="S546" s="6">
        <f t="shared" si="34"/>
        <v>42525.656944444447</v>
      </c>
      <c r="T546" s="6">
        <f t="shared" si="35"/>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27.383999999999997</v>
      </c>
      <c r="P547">
        <f t="shared" si="33"/>
        <v>402</v>
      </c>
      <c r="Q547" t="s">
        <v>8324</v>
      </c>
      <c r="R547" t="s">
        <v>8325</v>
      </c>
      <c r="S547" s="6">
        <f t="shared" si="34"/>
        <v>42283.592465277776</v>
      </c>
      <c r="T547" s="6">
        <f t="shared" si="35"/>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8.666666666666667E-2</v>
      </c>
      <c r="P548">
        <f t="shared" si="33"/>
        <v>26</v>
      </c>
      <c r="Q548" t="s">
        <v>8324</v>
      </c>
      <c r="R548" t="s">
        <v>8325</v>
      </c>
      <c r="S548" s="6">
        <f t="shared" si="34"/>
        <v>42249.667997685188</v>
      </c>
      <c r="T548" s="6">
        <f t="shared" si="35"/>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f t="shared" si="33"/>
        <v>0</v>
      </c>
      <c r="Q549" t="s">
        <v>8324</v>
      </c>
      <c r="R549" t="s">
        <v>8325</v>
      </c>
      <c r="S549" s="6">
        <f t="shared" si="34"/>
        <v>42380.696342592593</v>
      </c>
      <c r="T549" s="6">
        <f t="shared" si="35"/>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0.09</v>
      </c>
      <c r="P550">
        <f t="shared" si="33"/>
        <v>9</v>
      </c>
      <c r="Q550" t="s">
        <v>8324</v>
      </c>
      <c r="R550" t="s">
        <v>8325</v>
      </c>
      <c r="S550" s="6">
        <f t="shared" si="34"/>
        <v>42276.903333333335</v>
      </c>
      <c r="T550" s="6">
        <f t="shared" si="35"/>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v>
      </c>
      <c r="P551">
        <f t="shared" si="33"/>
        <v>8</v>
      </c>
      <c r="Q551" t="s">
        <v>8324</v>
      </c>
      <c r="R551" t="s">
        <v>8325</v>
      </c>
      <c r="S551" s="6">
        <f t="shared" si="34"/>
        <v>42163.636828703704</v>
      </c>
      <c r="T551" s="6">
        <f t="shared" si="35"/>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0.70000000000000007</v>
      </c>
      <c r="P552">
        <f t="shared" si="33"/>
        <v>8</v>
      </c>
      <c r="Q552" t="s">
        <v>8324</v>
      </c>
      <c r="R552" t="s">
        <v>8325</v>
      </c>
      <c r="S552" s="6">
        <f t="shared" si="34"/>
        <v>42753.678761574076</v>
      </c>
      <c r="T552" s="6">
        <f t="shared" si="35"/>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5.0413333333333332</v>
      </c>
      <c r="P553">
        <f t="shared" si="33"/>
        <v>135</v>
      </c>
      <c r="Q553" t="s">
        <v>8324</v>
      </c>
      <c r="R553" t="s">
        <v>8325</v>
      </c>
      <c r="S553" s="6">
        <f t="shared" si="34"/>
        <v>42173.275740740741</v>
      </c>
      <c r="T553" s="6">
        <f t="shared" si="35"/>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f t="shared" si="33"/>
        <v>0</v>
      </c>
      <c r="Q554" t="s">
        <v>8324</v>
      </c>
      <c r="R554" t="s">
        <v>8325</v>
      </c>
      <c r="S554" s="6">
        <f t="shared" si="34"/>
        <v>42318.616851851853</v>
      </c>
      <c r="T554" s="6">
        <f t="shared" si="35"/>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0.49199999999999999</v>
      </c>
      <c r="P555">
        <f t="shared" si="33"/>
        <v>20</v>
      </c>
      <c r="Q555" t="s">
        <v>8324</v>
      </c>
      <c r="R555" t="s">
        <v>8325</v>
      </c>
      <c r="S555" s="6">
        <f t="shared" si="34"/>
        <v>41927.71980324074</v>
      </c>
      <c r="T555" s="6">
        <f t="shared" si="35"/>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36.589147286821706</v>
      </c>
      <c r="P556">
        <f t="shared" si="33"/>
        <v>64</v>
      </c>
      <c r="Q556" t="s">
        <v>8324</v>
      </c>
      <c r="R556" t="s">
        <v>8325</v>
      </c>
      <c r="S556" s="6">
        <f t="shared" si="34"/>
        <v>41901.684861111113</v>
      </c>
      <c r="T556" s="6">
        <f t="shared" si="35"/>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f t="shared" si="33"/>
        <v>0</v>
      </c>
      <c r="Q557" t="s">
        <v>8324</v>
      </c>
      <c r="R557" t="s">
        <v>8325</v>
      </c>
      <c r="S557" s="6">
        <f t="shared" si="34"/>
        <v>42503.353506944448</v>
      </c>
      <c r="T557" s="6">
        <f t="shared" si="35"/>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v>
      </c>
      <c r="P558">
        <f t="shared" si="33"/>
        <v>200</v>
      </c>
      <c r="Q558" t="s">
        <v>8324</v>
      </c>
      <c r="R558" t="s">
        <v>8325</v>
      </c>
      <c r="S558" s="6">
        <f t="shared" si="34"/>
        <v>42345.860150462962</v>
      </c>
      <c r="T558" s="6">
        <f t="shared" si="35"/>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0.91066666666666674</v>
      </c>
      <c r="P559">
        <f t="shared" si="33"/>
        <v>68</v>
      </c>
      <c r="Q559" t="s">
        <v>8324</v>
      </c>
      <c r="R559" t="s">
        <v>8325</v>
      </c>
      <c r="S559" s="6">
        <f t="shared" si="34"/>
        <v>42676.942164351851</v>
      </c>
      <c r="T559" s="6">
        <f t="shared" si="35"/>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f t="shared" si="33"/>
        <v>0</v>
      </c>
      <c r="Q560" t="s">
        <v>8324</v>
      </c>
      <c r="R560" t="s">
        <v>8325</v>
      </c>
      <c r="S560" s="6">
        <f t="shared" si="34"/>
        <v>42057.883159722223</v>
      </c>
      <c r="T560" s="6">
        <f t="shared" si="35"/>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2.0833333333333336E-2</v>
      </c>
      <c r="P561">
        <f t="shared" si="33"/>
        <v>50</v>
      </c>
      <c r="Q561" t="s">
        <v>8324</v>
      </c>
      <c r="R561" t="s">
        <v>8325</v>
      </c>
      <c r="S561" s="6">
        <f t="shared" si="34"/>
        <v>42321.283101851848</v>
      </c>
      <c r="T561" s="6">
        <f t="shared" si="35"/>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1.2E-2</v>
      </c>
      <c r="P562">
        <f t="shared" si="33"/>
        <v>4</v>
      </c>
      <c r="Q562" t="s">
        <v>8324</v>
      </c>
      <c r="R562" t="s">
        <v>8325</v>
      </c>
      <c r="S562" s="6">
        <f t="shared" si="34"/>
        <v>41960.771354166667</v>
      </c>
      <c r="T562" s="6">
        <f t="shared" si="35"/>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0.36666666666666664</v>
      </c>
      <c r="P563">
        <f t="shared" si="33"/>
        <v>27</v>
      </c>
      <c r="Q563" t="s">
        <v>8324</v>
      </c>
      <c r="R563" t="s">
        <v>8325</v>
      </c>
      <c r="S563" s="6">
        <f t="shared" si="34"/>
        <v>42268.658715277779</v>
      </c>
      <c r="T563" s="6">
        <f t="shared" si="35"/>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f t="shared" si="33"/>
        <v>0</v>
      </c>
      <c r="Q564" t="s">
        <v>8324</v>
      </c>
      <c r="R564" t="s">
        <v>8325</v>
      </c>
      <c r="S564" s="6">
        <f t="shared" si="34"/>
        <v>42692.389062500006</v>
      </c>
      <c r="T564" s="6">
        <f t="shared" si="35"/>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9.0666666666666659E-2</v>
      </c>
      <c r="P565">
        <f t="shared" si="33"/>
        <v>34</v>
      </c>
      <c r="Q565" t="s">
        <v>8324</v>
      </c>
      <c r="R565" t="s">
        <v>8325</v>
      </c>
      <c r="S565" s="6">
        <f t="shared" si="34"/>
        <v>42022.069988425923</v>
      </c>
      <c r="T565" s="6">
        <f t="shared" si="35"/>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5.5555555555555558E-3</v>
      </c>
      <c r="P566">
        <f t="shared" si="33"/>
        <v>1</v>
      </c>
      <c r="Q566" t="s">
        <v>8324</v>
      </c>
      <c r="R566" t="s">
        <v>8325</v>
      </c>
      <c r="S566" s="6">
        <f t="shared" si="34"/>
        <v>42411.942997685182</v>
      </c>
      <c r="T566" s="6">
        <f t="shared" si="35"/>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f t="shared" si="33"/>
        <v>0</v>
      </c>
      <c r="Q567" t="s">
        <v>8324</v>
      </c>
      <c r="R567" t="s">
        <v>8325</v>
      </c>
      <c r="S567" s="6">
        <f t="shared" si="34"/>
        <v>42165.785289351858</v>
      </c>
      <c r="T567" s="6">
        <f t="shared" si="35"/>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0.02</v>
      </c>
      <c r="P568">
        <f t="shared" si="33"/>
        <v>1</v>
      </c>
      <c r="Q568" t="s">
        <v>8324</v>
      </c>
      <c r="R568" t="s">
        <v>8325</v>
      </c>
      <c r="S568" s="6">
        <f t="shared" si="34"/>
        <v>42535.68440972222</v>
      </c>
      <c r="T568" s="6">
        <f t="shared" si="35"/>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f t="shared" si="33"/>
        <v>0</v>
      </c>
      <c r="Q569" t="s">
        <v>8324</v>
      </c>
      <c r="R569" t="s">
        <v>8325</v>
      </c>
      <c r="S569" s="6">
        <f t="shared" si="34"/>
        <v>41975.842523148152</v>
      </c>
      <c r="T569" s="6">
        <f t="shared" si="35"/>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1</v>
      </c>
      <c r="P570">
        <f t="shared" si="33"/>
        <v>49</v>
      </c>
      <c r="Q570" t="s">
        <v>8324</v>
      </c>
      <c r="R570" t="s">
        <v>8325</v>
      </c>
      <c r="S570" s="6">
        <f t="shared" si="34"/>
        <v>42348.9215625</v>
      </c>
      <c r="T570" s="6">
        <f t="shared" si="35"/>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0.8</v>
      </c>
      <c r="P571">
        <f t="shared" si="33"/>
        <v>20</v>
      </c>
      <c r="Q571" t="s">
        <v>8324</v>
      </c>
      <c r="R571" t="s">
        <v>8325</v>
      </c>
      <c r="S571" s="6">
        <f t="shared" si="34"/>
        <v>42340.847361111111</v>
      </c>
      <c r="T571" s="6">
        <f t="shared" si="35"/>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0.16705882352941176</v>
      </c>
      <c r="P572">
        <f t="shared" si="33"/>
        <v>142</v>
      </c>
      <c r="Q572" t="s">
        <v>8324</v>
      </c>
      <c r="R572" t="s">
        <v>8325</v>
      </c>
      <c r="S572" s="6">
        <f t="shared" si="34"/>
        <v>42388.798252314817</v>
      </c>
      <c r="T572" s="6">
        <f t="shared" si="35"/>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0.42399999999999999</v>
      </c>
      <c r="P573">
        <f t="shared" si="33"/>
        <v>53</v>
      </c>
      <c r="Q573" t="s">
        <v>8324</v>
      </c>
      <c r="R573" t="s">
        <v>8325</v>
      </c>
      <c r="S573" s="6">
        <f t="shared" si="34"/>
        <v>42192.816238425927</v>
      </c>
      <c r="T573" s="6">
        <f t="shared" si="35"/>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f t="shared" si="33"/>
        <v>0</v>
      </c>
      <c r="Q574" t="s">
        <v>8324</v>
      </c>
      <c r="R574" t="s">
        <v>8325</v>
      </c>
      <c r="S574" s="6">
        <f t="shared" si="34"/>
        <v>42282.71629629629</v>
      </c>
      <c r="T574" s="6">
        <f t="shared" si="35"/>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0.38925389253892539</v>
      </c>
      <c r="P575">
        <f t="shared" si="33"/>
        <v>38</v>
      </c>
      <c r="Q575" t="s">
        <v>8324</v>
      </c>
      <c r="R575" t="s">
        <v>8325</v>
      </c>
      <c r="S575" s="6">
        <f t="shared" si="34"/>
        <v>41963.050127314811</v>
      </c>
      <c r="T575" s="6">
        <f t="shared" si="35"/>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0.7155635062611807</v>
      </c>
      <c r="P576">
        <f t="shared" si="33"/>
        <v>20</v>
      </c>
      <c r="Q576" t="s">
        <v>8324</v>
      </c>
      <c r="R576" t="s">
        <v>8325</v>
      </c>
      <c r="S576" s="6">
        <f t="shared" si="34"/>
        <v>42632.443368055552</v>
      </c>
      <c r="T576" s="6">
        <f t="shared" si="35"/>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0.43166666666666664</v>
      </c>
      <c r="P577">
        <f t="shared" si="33"/>
        <v>64</v>
      </c>
      <c r="Q577" t="s">
        <v>8324</v>
      </c>
      <c r="R577" t="s">
        <v>8325</v>
      </c>
      <c r="S577" s="6">
        <f t="shared" si="34"/>
        <v>42138.692627314813</v>
      </c>
      <c r="T577" s="6">
        <f t="shared" si="35"/>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36">(E578/D578)*100</f>
        <v>1.25E-3</v>
      </c>
      <c r="P578">
        <f t="shared" ref="P578:P641" si="37">IF($L578, (ROUNDDOWN((E578/L578),0)),0)</f>
        <v>1</v>
      </c>
      <c r="Q578" t="s">
        <v>8324</v>
      </c>
      <c r="R578" t="s">
        <v>8325</v>
      </c>
      <c r="S578" s="6">
        <f t="shared" ref="S578:S641" si="38">(((J578/60)/60)/24)+DATE(1970,1,1)</f>
        <v>42031.471666666665</v>
      </c>
      <c r="T578" s="6">
        <f t="shared" ref="T578:T641" si="39">(((I578/60)/60)/24)+DATE(1970,1,1)</f>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36"/>
        <v>0.2</v>
      </c>
      <c r="P579">
        <f t="shared" si="37"/>
        <v>10</v>
      </c>
      <c r="Q579" t="s">
        <v>8324</v>
      </c>
      <c r="R579" t="s">
        <v>8325</v>
      </c>
      <c r="S579" s="6">
        <f t="shared" si="38"/>
        <v>42450.589143518519</v>
      </c>
      <c r="T579" s="6">
        <f t="shared" si="39"/>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1.12E-2</v>
      </c>
      <c r="P580">
        <f t="shared" si="37"/>
        <v>2</v>
      </c>
      <c r="Q580" t="s">
        <v>8324</v>
      </c>
      <c r="R580" t="s">
        <v>8325</v>
      </c>
      <c r="S580" s="6">
        <f t="shared" si="38"/>
        <v>42230.578622685185</v>
      </c>
      <c r="T580" s="6">
        <f t="shared" si="3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1.4583333333333333</v>
      </c>
      <c r="P581">
        <f t="shared" si="37"/>
        <v>35</v>
      </c>
      <c r="Q581" t="s">
        <v>8324</v>
      </c>
      <c r="R581" t="s">
        <v>8325</v>
      </c>
      <c r="S581" s="6">
        <f t="shared" si="38"/>
        <v>41968.852118055554</v>
      </c>
      <c r="T581" s="6">
        <f t="shared" si="3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3.3333333333333333E-2</v>
      </c>
      <c r="P582">
        <f t="shared" si="37"/>
        <v>1</v>
      </c>
      <c r="Q582" t="s">
        <v>8324</v>
      </c>
      <c r="R582" t="s">
        <v>8325</v>
      </c>
      <c r="S582" s="6">
        <f t="shared" si="38"/>
        <v>42605.908182870371</v>
      </c>
      <c r="T582" s="6">
        <f t="shared" si="3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f t="shared" si="37"/>
        <v>0</v>
      </c>
      <c r="Q583" t="s">
        <v>8324</v>
      </c>
      <c r="R583" t="s">
        <v>8325</v>
      </c>
      <c r="S583" s="6">
        <f t="shared" si="38"/>
        <v>42188.012777777782</v>
      </c>
      <c r="T583" s="6">
        <f t="shared" si="3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f t="shared" si="37"/>
        <v>0</v>
      </c>
      <c r="Q584" t="s">
        <v>8324</v>
      </c>
      <c r="R584" t="s">
        <v>8325</v>
      </c>
      <c r="S584" s="6">
        <f t="shared" si="38"/>
        <v>42055.739803240736</v>
      </c>
      <c r="T584" s="6">
        <f t="shared" si="3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1.1111111111111112E-2</v>
      </c>
      <c r="P585">
        <f t="shared" si="37"/>
        <v>1</v>
      </c>
      <c r="Q585" t="s">
        <v>8324</v>
      </c>
      <c r="R585" t="s">
        <v>8325</v>
      </c>
      <c r="S585" s="6">
        <f t="shared" si="38"/>
        <v>42052.93850694444</v>
      </c>
      <c r="T585" s="6">
        <f t="shared" si="3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1</v>
      </c>
      <c r="P586">
        <f t="shared" si="37"/>
        <v>5</v>
      </c>
      <c r="Q586" t="s">
        <v>8324</v>
      </c>
      <c r="R586" t="s">
        <v>8325</v>
      </c>
      <c r="S586" s="6">
        <f t="shared" si="38"/>
        <v>42049.716620370367</v>
      </c>
      <c r="T586" s="6">
        <f t="shared" si="3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f t="shared" si="37"/>
        <v>0</v>
      </c>
      <c r="Q587" t="s">
        <v>8324</v>
      </c>
      <c r="R587" t="s">
        <v>8325</v>
      </c>
      <c r="S587" s="6">
        <f t="shared" si="38"/>
        <v>42283.3909375</v>
      </c>
      <c r="T587" s="6">
        <f t="shared" si="3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0.55999999999999994</v>
      </c>
      <c r="P588">
        <f t="shared" si="37"/>
        <v>14</v>
      </c>
      <c r="Q588" t="s">
        <v>8324</v>
      </c>
      <c r="R588" t="s">
        <v>8325</v>
      </c>
      <c r="S588" s="6">
        <f t="shared" si="38"/>
        <v>42020.854247685187</v>
      </c>
      <c r="T588" s="6">
        <f t="shared" si="3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9.0833333333333339</v>
      </c>
      <c r="P589">
        <f t="shared" si="37"/>
        <v>389</v>
      </c>
      <c r="Q589" t="s">
        <v>8324</v>
      </c>
      <c r="R589" t="s">
        <v>8325</v>
      </c>
      <c r="S589" s="6">
        <f t="shared" si="38"/>
        <v>42080.757326388892</v>
      </c>
      <c r="T589" s="6">
        <f t="shared" si="3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3.3444444444444441</v>
      </c>
      <c r="P590">
        <f t="shared" si="37"/>
        <v>150</v>
      </c>
      <c r="Q590" t="s">
        <v>8324</v>
      </c>
      <c r="R590" t="s">
        <v>8325</v>
      </c>
      <c r="S590" s="6">
        <f t="shared" si="38"/>
        <v>42631.769513888896</v>
      </c>
      <c r="T590" s="6">
        <f t="shared" si="3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1.3333333333333334E-2</v>
      </c>
      <c r="P591">
        <f t="shared" si="37"/>
        <v>1</v>
      </c>
      <c r="Q591" t="s">
        <v>8324</v>
      </c>
      <c r="R591" t="s">
        <v>8325</v>
      </c>
      <c r="S591" s="6">
        <f t="shared" si="38"/>
        <v>42178.614571759259</v>
      </c>
      <c r="T591" s="6">
        <f t="shared" si="3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v>
      </c>
      <c r="P592">
        <f t="shared" si="37"/>
        <v>24</v>
      </c>
      <c r="Q592" t="s">
        <v>8324</v>
      </c>
      <c r="R592" t="s">
        <v>8325</v>
      </c>
      <c r="S592" s="6">
        <f t="shared" si="38"/>
        <v>42377.554756944446</v>
      </c>
      <c r="T592" s="6">
        <f t="shared" si="3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6.0999999999999999E-2</v>
      </c>
      <c r="P593">
        <f t="shared" si="37"/>
        <v>30</v>
      </c>
      <c r="Q593" t="s">
        <v>8324</v>
      </c>
      <c r="R593" t="s">
        <v>8325</v>
      </c>
      <c r="S593" s="6">
        <f t="shared" si="38"/>
        <v>42177.543171296296</v>
      </c>
      <c r="T593" s="6">
        <f t="shared" si="3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3.3333333333333335</v>
      </c>
      <c r="P594">
        <f t="shared" si="37"/>
        <v>250</v>
      </c>
      <c r="Q594" t="s">
        <v>8324</v>
      </c>
      <c r="R594" t="s">
        <v>8325</v>
      </c>
      <c r="S594" s="6">
        <f t="shared" si="38"/>
        <v>41946.232175925928</v>
      </c>
      <c r="T594" s="6">
        <f t="shared" si="3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23</v>
      </c>
      <c r="P595">
        <f t="shared" si="37"/>
        <v>16</v>
      </c>
      <c r="Q595" t="s">
        <v>8324</v>
      </c>
      <c r="R595" t="s">
        <v>8325</v>
      </c>
      <c r="S595" s="6">
        <f t="shared" si="38"/>
        <v>42070.677604166667</v>
      </c>
      <c r="T595" s="6">
        <f t="shared" si="3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0.104</v>
      </c>
      <c r="P596">
        <f t="shared" si="37"/>
        <v>13</v>
      </c>
      <c r="Q596" t="s">
        <v>8324</v>
      </c>
      <c r="R596" t="s">
        <v>8325</v>
      </c>
      <c r="S596" s="6">
        <f t="shared" si="38"/>
        <v>42446.780162037037</v>
      </c>
      <c r="T596" s="6">
        <f t="shared" si="3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0.42599999999999999</v>
      </c>
      <c r="P597">
        <f t="shared" si="37"/>
        <v>53</v>
      </c>
      <c r="Q597" t="s">
        <v>8324</v>
      </c>
      <c r="R597" t="s">
        <v>8325</v>
      </c>
      <c r="S597" s="6">
        <f t="shared" si="38"/>
        <v>42083.069884259254</v>
      </c>
      <c r="T597" s="6">
        <f t="shared" si="3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0.03</v>
      </c>
      <c r="P598">
        <f t="shared" si="37"/>
        <v>3</v>
      </c>
      <c r="Q598" t="s">
        <v>8324</v>
      </c>
      <c r="R598" t="s">
        <v>8325</v>
      </c>
      <c r="S598" s="6">
        <f t="shared" si="38"/>
        <v>42646.896898148145</v>
      </c>
      <c r="T598" s="6">
        <f t="shared" si="3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0.26666666666666666</v>
      </c>
      <c r="P599">
        <f t="shared" si="37"/>
        <v>10</v>
      </c>
      <c r="Q599" t="s">
        <v>8324</v>
      </c>
      <c r="R599" t="s">
        <v>8325</v>
      </c>
      <c r="S599" s="6">
        <f t="shared" si="38"/>
        <v>42545.705266203702</v>
      </c>
      <c r="T599" s="6">
        <f t="shared" si="3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34</v>
      </c>
      <c r="P600">
        <f t="shared" si="37"/>
        <v>121</v>
      </c>
      <c r="Q600" t="s">
        <v>8324</v>
      </c>
      <c r="R600" t="s">
        <v>8325</v>
      </c>
      <c r="S600" s="6">
        <f t="shared" si="38"/>
        <v>41948.00209490741</v>
      </c>
      <c r="T600" s="6">
        <f t="shared" si="3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6.2E-2</v>
      </c>
      <c r="P601">
        <f t="shared" si="37"/>
        <v>15</v>
      </c>
      <c r="Q601" t="s">
        <v>8324</v>
      </c>
      <c r="R601" t="s">
        <v>8325</v>
      </c>
      <c r="S601" s="6">
        <f t="shared" si="38"/>
        <v>42047.812523148154</v>
      </c>
      <c r="T601" s="6">
        <f t="shared" si="3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2</v>
      </c>
      <c r="P602">
        <f t="shared" si="37"/>
        <v>100</v>
      </c>
      <c r="Q602" t="s">
        <v>8324</v>
      </c>
      <c r="R602" t="s">
        <v>8325</v>
      </c>
      <c r="S602" s="6">
        <f t="shared" si="38"/>
        <v>42073.798171296294</v>
      </c>
      <c r="T602" s="6">
        <f t="shared" si="3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1.4000000000000001</v>
      </c>
      <c r="P603">
        <f t="shared" si="37"/>
        <v>23</v>
      </c>
      <c r="Q603" t="s">
        <v>8324</v>
      </c>
      <c r="R603" t="s">
        <v>8325</v>
      </c>
      <c r="S603" s="6">
        <f t="shared" si="38"/>
        <v>41969.858090277776</v>
      </c>
      <c r="T603" s="6">
        <f t="shared" si="3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f t="shared" si="37"/>
        <v>0</v>
      </c>
      <c r="Q604" t="s">
        <v>8324</v>
      </c>
      <c r="R604" t="s">
        <v>8325</v>
      </c>
      <c r="S604" s="6">
        <f t="shared" si="38"/>
        <v>42143.79415509259</v>
      </c>
      <c r="T604" s="6">
        <f t="shared" si="3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v>
      </c>
      <c r="P605">
        <f t="shared" si="37"/>
        <v>45</v>
      </c>
      <c r="Q605" t="s">
        <v>8324</v>
      </c>
      <c r="R605" t="s">
        <v>8325</v>
      </c>
      <c r="S605" s="6">
        <f t="shared" si="38"/>
        <v>41835.639155092591</v>
      </c>
      <c r="T605" s="6">
        <f t="shared" si="3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f t="shared" si="37"/>
        <v>0</v>
      </c>
      <c r="Q606" t="s">
        <v>8324</v>
      </c>
      <c r="R606" t="s">
        <v>8325</v>
      </c>
      <c r="S606" s="6">
        <f t="shared" si="38"/>
        <v>41849.035370370373</v>
      </c>
      <c r="T606" s="6">
        <f t="shared" si="3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v>
      </c>
      <c r="P607">
        <f t="shared" si="37"/>
        <v>16</v>
      </c>
      <c r="Q607" t="s">
        <v>8324</v>
      </c>
      <c r="R607" t="s">
        <v>8325</v>
      </c>
      <c r="S607" s="6">
        <f t="shared" si="38"/>
        <v>42194.357731481476</v>
      </c>
      <c r="T607" s="6">
        <f t="shared" si="3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0.2</v>
      </c>
      <c r="P608">
        <f t="shared" si="37"/>
        <v>10</v>
      </c>
      <c r="Q608" t="s">
        <v>8324</v>
      </c>
      <c r="R608" t="s">
        <v>8325</v>
      </c>
      <c r="S608" s="6">
        <f t="shared" si="38"/>
        <v>42102.650567129633</v>
      </c>
      <c r="T608" s="6">
        <f t="shared" si="3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f t="shared" si="37"/>
        <v>0</v>
      </c>
      <c r="Q609" t="s">
        <v>8324</v>
      </c>
      <c r="R609" t="s">
        <v>8325</v>
      </c>
      <c r="S609" s="6">
        <f t="shared" si="38"/>
        <v>42300.825648148151</v>
      </c>
      <c r="T609" s="6">
        <f t="shared" si="3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0.97400000000000009</v>
      </c>
      <c r="P610">
        <f t="shared" si="37"/>
        <v>292</v>
      </c>
      <c r="Q610" t="s">
        <v>8324</v>
      </c>
      <c r="R610" t="s">
        <v>8325</v>
      </c>
      <c r="S610" s="6">
        <f t="shared" si="38"/>
        <v>42140.921064814815</v>
      </c>
      <c r="T610" s="6">
        <f t="shared" si="3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0.64102564102564097</v>
      </c>
      <c r="P611">
        <f t="shared" si="37"/>
        <v>5</v>
      </c>
      <c r="Q611" t="s">
        <v>8324</v>
      </c>
      <c r="R611" t="s">
        <v>8325</v>
      </c>
      <c r="S611" s="6">
        <f t="shared" si="38"/>
        <v>42307.034074074079</v>
      </c>
      <c r="T611" s="6">
        <f t="shared" si="3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f t="shared" si="37"/>
        <v>0</v>
      </c>
      <c r="Q612" t="s">
        <v>8324</v>
      </c>
      <c r="R612" t="s">
        <v>8325</v>
      </c>
      <c r="S612" s="6">
        <f t="shared" si="38"/>
        <v>42086.83085648148</v>
      </c>
      <c r="T612" s="6">
        <f t="shared" si="3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f t="shared" si="37"/>
        <v>0</v>
      </c>
      <c r="Q613" t="s">
        <v>8324</v>
      </c>
      <c r="R613" t="s">
        <v>8325</v>
      </c>
      <c r="S613" s="6">
        <f t="shared" si="38"/>
        <v>42328.560613425929</v>
      </c>
      <c r="T613" s="6">
        <f t="shared" si="3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f t="shared" si="37"/>
        <v>0</v>
      </c>
      <c r="Q614" t="s">
        <v>8324</v>
      </c>
      <c r="R614" t="s">
        <v>8325</v>
      </c>
      <c r="S614" s="6">
        <f t="shared" si="38"/>
        <v>42585.031782407401</v>
      </c>
      <c r="T614" s="6">
        <f t="shared" si="3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21.363333333333333</v>
      </c>
      <c r="P615">
        <f t="shared" si="37"/>
        <v>105</v>
      </c>
      <c r="Q615" t="s">
        <v>8324</v>
      </c>
      <c r="R615" t="s">
        <v>8325</v>
      </c>
      <c r="S615" s="6">
        <f t="shared" si="38"/>
        <v>42247.496759259258</v>
      </c>
      <c r="T615" s="6">
        <f t="shared" si="3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f t="shared" si="37"/>
        <v>0</v>
      </c>
      <c r="Q616" t="s">
        <v>8324</v>
      </c>
      <c r="R616" t="s">
        <v>8325</v>
      </c>
      <c r="S616" s="6">
        <f t="shared" si="38"/>
        <v>42515.061805555553</v>
      </c>
      <c r="T616" s="6">
        <f t="shared" si="3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f t="shared" si="37"/>
        <v>0</v>
      </c>
      <c r="Q617" t="s">
        <v>8324</v>
      </c>
      <c r="R617" t="s">
        <v>8325</v>
      </c>
      <c r="S617" s="6">
        <f t="shared" si="38"/>
        <v>42242.122210648144</v>
      </c>
      <c r="T617" s="6">
        <f t="shared" si="3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f t="shared" si="37"/>
        <v>0</v>
      </c>
      <c r="Q618" t="s">
        <v>8324</v>
      </c>
      <c r="R618" t="s">
        <v>8325</v>
      </c>
      <c r="S618" s="6">
        <f t="shared" si="38"/>
        <v>42761.376238425932</v>
      </c>
      <c r="T618" s="6">
        <f t="shared" si="3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3</v>
      </c>
      <c r="P619">
        <f t="shared" si="37"/>
        <v>20</v>
      </c>
      <c r="Q619" t="s">
        <v>8324</v>
      </c>
      <c r="R619" t="s">
        <v>8325</v>
      </c>
      <c r="S619" s="6">
        <f t="shared" si="38"/>
        <v>42087.343090277776</v>
      </c>
      <c r="T619" s="6">
        <f t="shared" si="3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f t="shared" si="37"/>
        <v>0</v>
      </c>
      <c r="Q620" t="s">
        <v>8324</v>
      </c>
      <c r="R620" t="s">
        <v>8325</v>
      </c>
      <c r="S620" s="6">
        <f t="shared" si="38"/>
        <v>42317.810219907406</v>
      </c>
      <c r="T620" s="6">
        <f t="shared" si="3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3.9999999999999996E-5</v>
      </c>
      <c r="P621">
        <f t="shared" si="37"/>
        <v>1</v>
      </c>
      <c r="Q621" t="s">
        <v>8324</v>
      </c>
      <c r="R621" t="s">
        <v>8325</v>
      </c>
      <c r="S621" s="6">
        <f t="shared" si="38"/>
        <v>41908.650347222225</v>
      </c>
      <c r="T621" s="6">
        <f t="shared" si="3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1</v>
      </c>
      <c r="P622">
        <f t="shared" si="37"/>
        <v>300</v>
      </c>
      <c r="Q622" t="s">
        <v>8324</v>
      </c>
      <c r="R622" t="s">
        <v>8325</v>
      </c>
      <c r="S622" s="6">
        <f t="shared" si="38"/>
        <v>41831.716874999998</v>
      </c>
      <c r="T622" s="6">
        <f t="shared" si="3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v>
      </c>
      <c r="P623">
        <f t="shared" si="37"/>
        <v>87</v>
      </c>
      <c r="Q623" t="s">
        <v>8324</v>
      </c>
      <c r="R623" t="s">
        <v>8325</v>
      </c>
      <c r="S623" s="6">
        <f t="shared" si="38"/>
        <v>42528.987696759257</v>
      </c>
      <c r="T623" s="6">
        <f t="shared" si="3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5.6833333333333336</v>
      </c>
      <c r="P624">
        <f t="shared" si="37"/>
        <v>37</v>
      </c>
      <c r="Q624" t="s">
        <v>8324</v>
      </c>
      <c r="R624" t="s">
        <v>8325</v>
      </c>
      <c r="S624" s="6">
        <f t="shared" si="38"/>
        <v>42532.774745370371</v>
      </c>
      <c r="T624" s="6">
        <f t="shared" si="3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f t="shared" si="37"/>
        <v>0</v>
      </c>
      <c r="Q625" t="s">
        <v>8324</v>
      </c>
      <c r="R625" t="s">
        <v>8325</v>
      </c>
      <c r="S625" s="6">
        <f t="shared" si="38"/>
        <v>42122.009224537032</v>
      </c>
      <c r="T625" s="6">
        <f t="shared" si="3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f t="shared" si="37"/>
        <v>0</v>
      </c>
      <c r="Q626" t="s">
        <v>8324</v>
      </c>
      <c r="R626" t="s">
        <v>8325</v>
      </c>
      <c r="S626" s="6">
        <f t="shared" si="38"/>
        <v>42108.988900462966</v>
      </c>
      <c r="T626" s="6">
        <f t="shared" si="3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f t="shared" si="37"/>
        <v>0</v>
      </c>
      <c r="Q627" t="s">
        <v>8324</v>
      </c>
      <c r="R627" t="s">
        <v>8325</v>
      </c>
      <c r="S627" s="6">
        <f t="shared" si="38"/>
        <v>42790.895567129628</v>
      </c>
      <c r="T627" s="6">
        <f t="shared" si="3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17.380000000000003</v>
      </c>
      <c r="P628">
        <f t="shared" si="37"/>
        <v>111</v>
      </c>
      <c r="Q628" t="s">
        <v>8324</v>
      </c>
      <c r="R628" t="s">
        <v>8325</v>
      </c>
      <c r="S628" s="6">
        <f t="shared" si="38"/>
        <v>42198.559479166666</v>
      </c>
      <c r="T628" s="6">
        <f t="shared" si="3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0.02</v>
      </c>
      <c r="P629">
        <f t="shared" si="37"/>
        <v>90</v>
      </c>
      <c r="Q629" t="s">
        <v>8324</v>
      </c>
      <c r="R629" t="s">
        <v>8325</v>
      </c>
      <c r="S629" s="6">
        <f t="shared" si="38"/>
        <v>42384.306840277779</v>
      </c>
      <c r="T629" s="6">
        <f t="shared" si="3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f t="shared" si="37"/>
        <v>0</v>
      </c>
      <c r="Q630" t="s">
        <v>8324</v>
      </c>
      <c r="R630" t="s">
        <v>8325</v>
      </c>
      <c r="S630" s="6">
        <f t="shared" si="38"/>
        <v>41803.692789351851</v>
      </c>
      <c r="T630" s="6">
        <f t="shared" si="3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0.17500000000000002</v>
      </c>
      <c r="P631">
        <f t="shared" si="37"/>
        <v>116</v>
      </c>
      <c r="Q631" t="s">
        <v>8324</v>
      </c>
      <c r="R631" t="s">
        <v>8325</v>
      </c>
      <c r="S631" s="6">
        <f t="shared" si="38"/>
        <v>42474.637824074074</v>
      </c>
      <c r="T631" s="6">
        <f t="shared" si="3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8.3340278356529712E-2</v>
      </c>
      <c r="P632">
        <f t="shared" si="37"/>
        <v>10</v>
      </c>
      <c r="Q632" t="s">
        <v>8324</v>
      </c>
      <c r="R632" t="s">
        <v>8325</v>
      </c>
      <c r="S632" s="6">
        <f t="shared" si="38"/>
        <v>42223.619456018518</v>
      </c>
      <c r="T632" s="6">
        <f t="shared" si="3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v>
      </c>
      <c r="P633">
        <f t="shared" si="37"/>
        <v>76</v>
      </c>
      <c r="Q633" t="s">
        <v>8324</v>
      </c>
      <c r="R633" t="s">
        <v>8325</v>
      </c>
      <c r="S633" s="6">
        <f t="shared" si="38"/>
        <v>42489.772326388891</v>
      </c>
      <c r="T633" s="6">
        <f t="shared" si="3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f t="shared" si="37"/>
        <v>0</v>
      </c>
      <c r="Q634" t="s">
        <v>8324</v>
      </c>
      <c r="R634" t="s">
        <v>8325</v>
      </c>
      <c r="S634" s="6">
        <f t="shared" si="38"/>
        <v>42303.659317129626</v>
      </c>
      <c r="T634" s="6">
        <f t="shared" si="3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12.45</v>
      </c>
      <c r="P635">
        <f t="shared" si="37"/>
        <v>49</v>
      </c>
      <c r="Q635" t="s">
        <v>8324</v>
      </c>
      <c r="R635" t="s">
        <v>8325</v>
      </c>
      <c r="S635" s="6">
        <f t="shared" si="38"/>
        <v>42507.29932870371</v>
      </c>
      <c r="T635" s="6">
        <f t="shared" si="3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0.02</v>
      </c>
      <c r="P636">
        <f t="shared" si="37"/>
        <v>1</v>
      </c>
      <c r="Q636" t="s">
        <v>8324</v>
      </c>
      <c r="R636" t="s">
        <v>8325</v>
      </c>
      <c r="S636" s="6">
        <f t="shared" si="38"/>
        <v>42031.928576388891</v>
      </c>
      <c r="T636" s="6">
        <f t="shared" si="3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8.0000000000000002E-3</v>
      </c>
      <c r="P637">
        <f t="shared" si="37"/>
        <v>2</v>
      </c>
      <c r="Q637" t="s">
        <v>8324</v>
      </c>
      <c r="R637" t="s">
        <v>8325</v>
      </c>
      <c r="S637" s="6">
        <f t="shared" si="38"/>
        <v>42076.092152777783</v>
      </c>
      <c r="T637" s="6">
        <f t="shared" si="3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0.2</v>
      </c>
      <c r="P638">
        <f t="shared" si="37"/>
        <v>4</v>
      </c>
      <c r="Q638" t="s">
        <v>8324</v>
      </c>
      <c r="R638" t="s">
        <v>8325</v>
      </c>
      <c r="S638" s="6">
        <f t="shared" si="38"/>
        <v>42131.455439814818</v>
      </c>
      <c r="T638" s="6">
        <f t="shared" si="3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f t="shared" si="37"/>
        <v>0</v>
      </c>
      <c r="Q639" t="s">
        <v>8324</v>
      </c>
      <c r="R639" t="s">
        <v>8325</v>
      </c>
      <c r="S639" s="6">
        <f t="shared" si="38"/>
        <v>42762.962013888886</v>
      </c>
      <c r="T639" s="6">
        <f t="shared" si="3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9.0000000000000011E-3</v>
      </c>
      <c r="P640">
        <f t="shared" si="37"/>
        <v>3</v>
      </c>
      <c r="Q640" t="s">
        <v>8324</v>
      </c>
      <c r="R640" t="s">
        <v>8325</v>
      </c>
      <c r="S640" s="6">
        <f t="shared" si="38"/>
        <v>42759.593310185184</v>
      </c>
      <c r="T640" s="6">
        <f t="shared" si="3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9.9999999999999991E-5</v>
      </c>
      <c r="P641">
        <f t="shared" si="37"/>
        <v>1</v>
      </c>
      <c r="Q641" t="s">
        <v>8324</v>
      </c>
      <c r="R641" t="s">
        <v>8325</v>
      </c>
      <c r="S641" s="6">
        <f t="shared" si="38"/>
        <v>41865.583275462966</v>
      </c>
      <c r="T641" s="6">
        <f t="shared" si="3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40">(E642/D642)*100</f>
        <v>144.28571428571428</v>
      </c>
      <c r="P642">
        <f t="shared" ref="P642:P705" si="41">IF($L642, (ROUNDDOWN((E642/L642),0)),0)</f>
        <v>50</v>
      </c>
      <c r="Q642" t="s">
        <v>8324</v>
      </c>
      <c r="R642" t="s">
        <v>8326</v>
      </c>
      <c r="S642" s="6">
        <f t="shared" ref="S642:S705" si="42">(((J642/60)/60)/24)+DATE(1970,1,1)</f>
        <v>42683.420312500006</v>
      </c>
      <c r="T642" s="6">
        <f t="shared" ref="T642:T705" si="43">(((I642/60)/60)/24)+DATE(1970,1,1)</f>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40"/>
        <v>119.16249999999999</v>
      </c>
      <c r="P643">
        <f t="shared" si="41"/>
        <v>151</v>
      </c>
      <c r="Q643" t="s">
        <v>8324</v>
      </c>
      <c r="R643" t="s">
        <v>8326</v>
      </c>
      <c r="S643" s="6">
        <f t="shared" si="42"/>
        <v>42199.57</v>
      </c>
      <c r="T643" s="6">
        <f t="shared" si="43"/>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f t="shared" si="41"/>
        <v>134</v>
      </c>
      <c r="Q644" t="s">
        <v>8324</v>
      </c>
      <c r="R644" t="s">
        <v>8326</v>
      </c>
      <c r="S644" s="6">
        <f t="shared" si="42"/>
        <v>42199.651319444441</v>
      </c>
      <c r="T644" s="6">
        <f t="shared" si="43"/>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f t="shared" si="41"/>
        <v>174</v>
      </c>
      <c r="Q645" t="s">
        <v>8324</v>
      </c>
      <c r="R645" t="s">
        <v>8326</v>
      </c>
      <c r="S645" s="6">
        <f t="shared" si="42"/>
        <v>42100.642071759255</v>
      </c>
      <c r="T645" s="6">
        <f t="shared" si="43"/>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f t="shared" si="41"/>
        <v>73</v>
      </c>
      <c r="Q646" t="s">
        <v>8324</v>
      </c>
      <c r="R646" t="s">
        <v>8326</v>
      </c>
      <c r="S646" s="6">
        <f t="shared" si="42"/>
        <v>41898.665960648148</v>
      </c>
      <c r="T646" s="6">
        <f t="shared" si="43"/>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278.7</v>
      </c>
      <c r="P647">
        <f t="shared" si="41"/>
        <v>23</v>
      </c>
      <c r="Q647" t="s">
        <v>8324</v>
      </c>
      <c r="R647" t="s">
        <v>8326</v>
      </c>
      <c r="S647" s="6">
        <f t="shared" si="42"/>
        <v>42564.026319444441</v>
      </c>
      <c r="T647" s="6">
        <f t="shared" si="43"/>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v>
      </c>
      <c r="P648">
        <f t="shared" si="41"/>
        <v>39</v>
      </c>
      <c r="Q648" t="s">
        <v>8324</v>
      </c>
      <c r="R648" t="s">
        <v>8326</v>
      </c>
      <c r="S648" s="6">
        <f t="shared" si="42"/>
        <v>41832.852627314816</v>
      </c>
      <c r="T648" s="6">
        <f t="shared" si="43"/>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f t="shared" si="41"/>
        <v>125</v>
      </c>
      <c r="Q649" t="s">
        <v>8324</v>
      </c>
      <c r="R649" t="s">
        <v>8326</v>
      </c>
      <c r="S649" s="6">
        <f t="shared" si="42"/>
        <v>42416.767928240741</v>
      </c>
      <c r="T649" s="6">
        <f t="shared" si="43"/>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f t="shared" si="41"/>
        <v>1644</v>
      </c>
      <c r="Q650" t="s">
        <v>8324</v>
      </c>
      <c r="R650" t="s">
        <v>8326</v>
      </c>
      <c r="S650" s="6">
        <f t="shared" si="42"/>
        <v>41891.693379629629</v>
      </c>
      <c r="T650" s="6">
        <f t="shared" si="43"/>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f t="shared" si="41"/>
        <v>42</v>
      </c>
      <c r="Q651" t="s">
        <v>8324</v>
      </c>
      <c r="R651" t="s">
        <v>8326</v>
      </c>
      <c r="S651" s="6">
        <f t="shared" si="42"/>
        <v>41877.912187499998</v>
      </c>
      <c r="T651" s="6">
        <f t="shared" si="43"/>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v>
      </c>
      <c r="P652">
        <f t="shared" si="41"/>
        <v>35</v>
      </c>
      <c r="Q652" t="s">
        <v>8324</v>
      </c>
      <c r="R652" t="s">
        <v>8326</v>
      </c>
      <c r="S652" s="6">
        <f t="shared" si="42"/>
        <v>41932.036851851852</v>
      </c>
      <c r="T652" s="6">
        <f t="shared" si="43"/>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100.52799999999999</v>
      </c>
      <c r="P653">
        <f t="shared" si="41"/>
        <v>239</v>
      </c>
      <c r="Q653" t="s">
        <v>8324</v>
      </c>
      <c r="R653" t="s">
        <v>8326</v>
      </c>
      <c r="S653" s="6">
        <f t="shared" si="42"/>
        <v>41956.017488425925</v>
      </c>
      <c r="T653" s="6">
        <f t="shared" si="43"/>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100.46666666666665</v>
      </c>
      <c r="P654">
        <f t="shared" si="41"/>
        <v>107</v>
      </c>
      <c r="Q654" t="s">
        <v>8324</v>
      </c>
      <c r="R654" t="s">
        <v>8326</v>
      </c>
      <c r="S654" s="6">
        <f t="shared" si="42"/>
        <v>42675.690393518518</v>
      </c>
      <c r="T654" s="6">
        <f t="shared" si="43"/>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v>
      </c>
      <c r="P655">
        <f t="shared" si="41"/>
        <v>95</v>
      </c>
      <c r="Q655" t="s">
        <v>8324</v>
      </c>
      <c r="R655" t="s">
        <v>8326</v>
      </c>
      <c r="S655" s="6">
        <f t="shared" si="42"/>
        <v>42199.618518518517</v>
      </c>
      <c r="T655" s="6">
        <f t="shared" si="43"/>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267.29166666666669</v>
      </c>
      <c r="P656">
        <f t="shared" si="41"/>
        <v>31</v>
      </c>
      <c r="Q656" t="s">
        <v>8324</v>
      </c>
      <c r="R656" t="s">
        <v>8326</v>
      </c>
      <c r="S656" s="6">
        <f t="shared" si="42"/>
        <v>42163.957326388889</v>
      </c>
      <c r="T656" s="6">
        <f t="shared" si="43"/>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f t="shared" si="41"/>
        <v>42</v>
      </c>
      <c r="Q657" t="s">
        <v>8324</v>
      </c>
      <c r="R657" t="s">
        <v>8326</v>
      </c>
      <c r="S657" s="6">
        <f t="shared" si="42"/>
        <v>42045.957314814819</v>
      </c>
      <c r="T657" s="6">
        <f t="shared" si="43"/>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v>
      </c>
      <c r="P658">
        <f t="shared" si="41"/>
        <v>122</v>
      </c>
      <c r="Q658" t="s">
        <v>8324</v>
      </c>
      <c r="R658" t="s">
        <v>8326</v>
      </c>
      <c r="S658" s="6">
        <f t="shared" si="42"/>
        <v>42417.804618055554</v>
      </c>
      <c r="T658" s="6">
        <f t="shared" si="43"/>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f t="shared" si="41"/>
        <v>190</v>
      </c>
      <c r="Q659" t="s">
        <v>8324</v>
      </c>
      <c r="R659" t="s">
        <v>8326</v>
      </c>
      <c r="S659" s="6">
        <f t="shared" si="42"/>
        <v>42331.84574074074</v>
      </c>
      <c r="T659" s="6">
        <f t="shared" si="43"/>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f t="shared" si="41"/>
        <v>109</v>
      </c>
      <c r="Q660" t="s">
        <v>8324</v>
      </c>
      <c r="R660" t="s">
        <v>8326</v>
      </c>
      <c r="S660" s="6">
        <f t="shared" si="42"/>
        <v>42179.160752314812</v>
      </c>
      <c r="T660" s="6">
        <f t="shared" si="43"/>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100.56666666666668</v>
      </c>
      <c r="P661">
        <f t="shared" si="41"/>
        <v>143</v>
      </c>
      <c r="Q661" t="s">
        <v>8324</v>
      </c>
      <c r="R661" t="s">
        <v>8326</v>
      </c>
      <c r="S661" s="6">
        <f t="shared" si="42"/>
        <v>42209.593692129631</v>
      </c>
      <c r="T661" s="6">
        <f t="shared" si="43"/>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3.0579999999999998</v>
      </c>
      <c r="P662">
        <f t="shared" si="41"/>
        <v>84</v>
      </c>
      <c r="Q662" t="s">
        <v>8324</v>
      </c>
      <c r="R662" t="s">
        <v>8326</v>
      </c>
      <c r="S662" s="6">
        <f t="shared" si="42"/>
        <v>41922.741655092592</v>
      </c>
      <c r="T662" s="6">
        <f t="shared" si="43"/>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0.95</v>
      </c>
      <c r="P663">
        <f t="shared" si="41"/>
        <v>10</v>
      </c>
      <c r="Q663" t="s">
        <v>8324</v>
      </c>
      <c r="R663" t="s">
        <v>8326</v>
      </c>
      <c r="S663" s="6">
        <f t="shared" si="42"/>
        <v>42636.645358796297</v>
      </c>
      <c r="T663" s="6">
        <f t="shared" si="43"/>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0.4</v>
      </c>
      <c r="P664">
        <f t="shared" si="41"/>
        <v>39</v>
      </c>
      <c r="Q664" t="s">
        <v>8324</v>
      </c>
      <c r="R664" t="s">
        <v>8326</v>
      </c>
      <c r="S664" s="6">
        <f t="shared" si="42"/>
        <v>41990.438043981485</v>
      </c>
      <c r="T664" s="6">
        <f t="shared" si="43"/>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0.35000000000000003</v>
      </c>
      <c r="P665">
        <f t="shared" si="41"/>
        <v>100</v>
      </c>
      <c r="Q665" t="s">
        <v>8324</v>
      </c>
      <c r="R665" t="s">
        <v>8326</v>
      </c>
      <c r="S665" s="6">
        <f t="shared" si="42"/>
        <v>42173.843240740738</v>
      </c>
      <c r="T665" s="6">
        <f t="shared" si="43"/>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7.5333333333333332</v>
      </c>
      <c r="P666">
        <f t="shared" si="41"/>
        <v>31</v>
      </c>
      <c r="Q666" t="s">
        <v>8324</v>
      </c>
      <c r="R666" t="s">
        <v>8326</v>
      </c>
      <c r="S666" s="6">
        <f t="shared" si="42"/>
        <v>42077.666377314818</v>
      </c>
      <c r="T666" s="6">
        <f t="shared" si="43"/>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18.64</v>
      </c>
      <c r="P667">
        <f t="shared" si="41"/>
        <v>155</v>
      </c>
      <c r="Q667" t="s">
        <v>8324</v>
      </c>
      <c r="R667" t="s">
        <v>8326</v>
      </c>
      <c r="S667" s="6">
        <f t="shared" si="42"/>
        <v>42688.711354166662</v>
      </c>
      <c r="T667" s="6">
        <f t="shared" si="43"/>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4.0000000000000001E-3</v>
      </c>
      <c r="P668">
        <f t="shared" si="41"/>
        <v>2</v>
      </c>
      <c r="Q668" t="s">
        <v>8324</v>
      </c>
      <c r="R668" t="s">
        <v>8326</v>
      </c>
      <c r="S668" s="6">
        <f t="shared" si="42"/>
        <v>41838.832152777781</v>
      </c>
      <c r="T668" s="6">
        <f t="shared" si="43"/>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10.02</v>
      </c>
      <c r="P669">
        <f t="shared" si="41"/>
        <v>178</v>
      </c>
      <c r="Q669" t="s">
        <v>8324</v>
      </c>
      <c r="R669" t="s">
        <v>8326</v>
      </c>
      <c r="S669" s="6">
        <f t="shared" si="42"/>
        <v>42632.373414351852</v>
      </c>
      <c r="T669" s="6">
        <f t="shared" si="43"/>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4.5600000000000005</v>
      </c>
      <c r="P670">
        <f t="shared" si="41"/>
        <v>27</v>
      </c>
      <c r="Q670" t="s">
        <v>8324</v>
      </c>
      <c r="R670" t="s">
        <v>8326</v>
      </c>
      <c r="S670" s="6">
        <f t="shared" si="42"/>
        <v>42090.831273148149</v>
      </c>
      <c r="T670" s="6">
        <f t="shared" si="43"/>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21.5075</v>
      </c>
      <c r="P671">
        <f t="shared" si="41"/>
        <v>1536</v>
      </c>
      <c r="Q671" t="s">
        <v>8324</v>
      </c>
      <c r="R671" t="s">
        <v>8326</v>
      </c>
      <c r="S671" s="6">
        <f t="shared" si="42"/>
        <v>42527.625671296293</v>
      </c>
      <c r="T671" s="6">
        <f t="shared" si="43"/>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29.276666666666667</v>
      </c>
      <c r="P672">
        <f t="shared" si="41"/>
        <v>84</v>
      </c>
      <c r="Q672" t="s">
        <v>8324</v>
      </c>
      <c r="R672" t="s">
        <v>8326</v>
      </c>
      <c r="S672" s="6">
        <f t="shared" si="42"/>
        <v>42506.709722222222</v>
      </c>
      <c r="T672" s="6">
        <f t="shared" si="43"/>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39.426666666666662</v>
      </c>
      <c r="P673">
        <f t="shared" si="41"/>
        <v>788</v>
      </c>
      <c r="Q673" t="s">
        <v>8324</v>
      </c>
      <c r="R673" t="s">
        <v>8326</v>
      </c>
      <c r="S673" s="6">
        <f t="shared" si="42"/>
        <v>41984.692731481482</v>
      </c>
      <c r="T673" s="6">
        <f t="shared" si="43"/>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21.628</v>
      </c>
      <c r="P674">
        <f t="shared" si="41"/>
        <v>50</v>
      </c>
      <c r="Q674" t="s">
        <v>8324</v>
      </c>
      <c r="R674" t="s">
        <v>8326</v>
      </c>
      <c r="S674" s="6">
        <f t="shared" si="42"/>
        <v>41974.219490740739</v>
      </c>
      <c r="T674" s="6">
        <f t="shared" si="43"/>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0.20500000000000002</v>
      </c>
      <c r="P675">
        <f t="shared" si="41"/>
        <v>68</v>
      </c>
      <c r="Q675" t="s">
        <v>8324</v>
      </c>
      <c r="R675" t="s">
        <v>8326</v>
      </c>
      <c r="S675" s="6">
        <f t="shared" si="42"/>
        <v>41838.840474537035</v>
      </c>
      <c r="T675" s="6">
        <f t="shared" si="43"/>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0.03</v>
      </c>
      <c r="P676">
        <f t="shared" si="41"/>
        <v>7</v>
      </c>
      <c r="Q676" t="s">
        <v>8324</v>
      </c>
      <c r="R676" t="s">
        <v>8326</v>
      </c>
      <c r="S676" s="6">
        <f t="shared" si="42"/>
        <v>41803.116053240738</v>
      </c>
      <c r="T676" s="6">
        <f t="shared" si="43"/>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14.85</v>
      </c>
      <c r="P677">
        <f t="shared" si="41"/>
        <v>34</v>
      </c>
      <c r="Q677" t="s">
        <v>8324</v>
      </c>
      <c r="R677" t="s">
        <v>8326</v>
      </c>
      <c r="S677" s="6">
        <f t="shared" si="42"/>
        <v>41975.930601851855</v>
      </c>
      <c r="T677" s="6">
        <f t="shared" si="43"/>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v>
      </c>
      <c r="P678">
        <f t="shared" si="41"/>
        <v>61</v>
      </c>
      <c r="Q678" t="s">
        <v>8324</v>
      </c>
      <c r="R678" t="s">
        <v>8326</v>
      </c>
      <c r="S678" s="6">
        <f t="shared" si="42"/>
        <v>42012.768298611118</v>
      </c>
      <c r="T678" s="6">
        <f t="shared" si="43"/>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25.584</v>
      </c>
      <c r="P679">
        <f t="shared" si="41"/>
        <v>133</v>
      </c>
      <c r="Q679" t="s">
        <v>8324</v>
      </c>
      <c r="R679" t="s">
        <v>8326</v>
      </c>
      <c r="S679" s="6">
        <f t="shared" si="42"/>
        <v>42504.403877314813</v>
      </c>
      <c r="T679" s="6">
        <f t="shared" si="43"/>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3.8206896551724134</v>
      </c>
      <c r="P680">
        <f t="shared" si="41"/>
        <v>65</v>
      </c>
      <c r="Q680" t="s">
        <v>8324</v>
      </c>
      <c r="R680" t="s">
        <v>8326</v>
      </c>
      <c r="S680" s="6">
        <f t="shared" si="42"/>
        <v>42481.376597222217</v>
      </c>
      <c r="T680" s="6">
        <f t="shared" si="43"/>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15.485964912280703</v>
      </c>
      <c r="P681">
        <f t="shared" si="41"/>
        <v>93</v>
      </c>
      <c r="Q681" t="s">
        <v>8324</v>
      </c>
      <c r="R681" t="s">
        <v>8326</v>
      </c>
      <c r="S681" s="6">
        <f t="shared" si="42"/>
        <v>42556.695706018523</v>
      </c>
      <c r="T681" s="6">
        <f t="shared" si="43"/>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25.912000000000003</v>
      </c>
      <c r="P682">
        <f t="shared" si="41"/>
        <v>150</v>
      </c>
      <c r="Q682" t="s">
        <v>8324</v>
      </c>
      <c r="R682" t="s">
        <v>8326</v>
      </c>
      <c r="S682" s="6">
        <f t="shared" si="42"/>
        <v>41864.501516203702</v>
      </c>
      <c r="T682" s="6">
        <f t="shared" si="43"/>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0.04</v>
      </c>
      <c r="P683">
        <f t="shared" si="41"/>
        <v>1</v>
      </c>
      <c r="Q683" t="s">
        <v>8324</v>
      </c>
      <c r="R683" t="s">
        <v>8326</v>
      </c>
      <c r="S683" s="6">
        <f t="shared" si="42"/>
        <v>42639.805601851855</v>
      </c>
      <c r="T683" s="6">
        <f t="shared" si="43"/>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0.106</v>
      </c>
      <c r="P684">
        <f t="shared" si="41"/>
        <v>13</v>
      </c>
      <c r="Q684" t="s">
        <v>8324</v>
      </c>
      <c r="R684" t="s">
        <v>8326</v>
      </c>
      <c r="S684" s="6">
        <f t="shared" si="42"/>
        <v>42778.765300925923</v>
      </c>
      <c r="T684" s="6">
        <f t="shared" si="43"/>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0.85142857142857142</v>
      </c>
      <c r="P685">
        <f t="shared" si="41"/>
        <v>99</v>
      </c>
      <c r="Q685" t="s">
        <v>8324</v>
      </c>
      <c r="R685" t="s">
        <v>8326</v>
      </c>
      <c r="S685" s="6">
        <f t="shared" si="42"/>
        <v>42634.900046296301</v>
      </c>
      <c r="T685" s="6">
        <f t="shared" si="43"/>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7.4837500000000006</v>
      </c>
      <c r="P686">
        <f t="shared" si="41"/>
        <v>177</v>
      </c>
      <c r="Q686" t="s">
        <v>8324</v>
      </c>
      <c r="R686" t="s">
        <v>8326</v>
      </c>
      <c r="S686" s="6">
        <f t="shared" si="42"/>
        <v>41809.473275462966</v>
      </c>
      <c r="T686" s="6">
        <f t="shared" si="43"/>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27.650000000000002</v>
      </c>
      <c r="P687">
        <f t="shared" si="41"/>
        <v>55</v>
      </c>
      <c r="Q687" t="s">
        <v>8324</v>
      </c>
      <c r="R687" t="s">
        <v>8326</v>
      </c>
      <c r="S687" s="6">
        <f t="shared" si="42"/>
        <v>41971.866574074069</v>
      </c>
      <c r="T687" s="6">
        <f t="shared" si="43"/>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f t="shared" si="41"/>
        <v>0</v>
      </c>
      <c r="Q688" t="s">
        <v>8324</v>
      </c>
      <c r="R688" t="s">
        <v>8326</v>
      </c>
      <c r="S688" s="6">
        <f t="shared" si="42"/>
        <v>42189.673263888893</v>
      </c>
      <c r="T688" s="6">
        <f t="shared" si="43"/>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3.55</v>
      </c>
      <c r="P689">
        <f t="shared" si="41"/>
        <v>591</v>
      </c>
      <c r="Q689" t="s">
        <v>8324</v>
      </c>
      <c r="R689" t="s">
        <v>8326</v>
      </c>
      <c r="S689" s="6">
        <f t="shared" si="42"/>
        <v>42711.750613425931</v>
      </c>
      <c r="T689" s="6">
        <f t="shared" si="43"/>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72.989999999999995</v>
      </c>
      <c r="P690">
        <f t="shared" si="41"/>
        <v>405</v>
      </c>
      <c r="Q690" t="s">
        <v>8324</v>
      </c>
      <c r="R690" t="s">
        <v>8326</v>
      </c>
      <c r="S690" s="6">
        <f t="shared" si="42"/>
        <v>42262.104780092588</v>
      </c>
      <c r="T690" s="6">
        <f t="shared" si="43"/>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57.648750000000007</v>
      </c>
      <c r="P691">
        <f t="shared" si="41"/>
        <v>343</v>
      </c>
      <c r="Q691" t="s">
        <v>8324</v>
      </c>
      <c r="R691" t="s">
        <v>8326</v>
      </c>
      <c r="S691" s="6">
        <f t="shared" si="42"/>
        <v>42675.66778935185</v>
      </c>
      <c r="T691" s="6">
        <f t="shared" si="43"/>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12.34</v>
      </c>
      <c r="P692">
        <f t="shared" si="41"/>
        <v>72</v>
      </c>
      <c r="Q692" t="s">
        <v>8324</v>
      </c>
      <c r="R692" t="s">
        <v>8326</v>
      </c>
      <c r="S692" s="6">
        <f t="shared" si="42"/>
        <v>42579.634733796294</v>
      </c>
      <c r="T692" s="6">
        <f t="shared" si="43"/>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0.52</v>
      </c>
      <c r="P693">
        <f t="shared" si="41"/>
        <v>26</v>
      </c>
      <c r="Q693" t="s">
        <v>8324</v>
      </c>
      <c r="R693" t="s">
        <v>8326</v>
      </c>
      <c r="S693" s="6">
        <f t="shared" si="42"/>
        <v>42158.028310185182</v>
      </c>
      <c r="T693" s="6">
        <f t="shared" si="43"/>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6.5299999999999994</v>
      </c>
      <c r="P694">
        <f t="shared" si="41"/>
        <v>6</v>
      </c>
      <c r="Q694" t="s">
        <v>8324</v>
      </c>
      <c r="R694" t="s">
        <v>8326</v>
      </c>
      <c r="S694" s="6">
        <f t="shared" si="42"/>
        <v>42696.37572916667</v>
      </c>
      <c r="T694" s="6">
        <f t="shared" si="43"/>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35.338000000000001</v>
      </c>
      <c r="P695">
        <f t="shared" si="41"/>
        <v>119</v>
      </c>
      <c r="Q695" t="s">
        <v>8324</v>
      </c>
      <c r="R695" t="s">
        <v>8326</v>
      </c>
      <c r="S695" s="6">
        <f t="shared" si="42"/>
        <v>42094.808182870373</v>
      </c>
      <c r="T695" s="6">
        <f t="shared" si="43"/>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0.39333333333333331</v>
      </c>
      <c r="P696">
        <f t="shared" si="41"/>
        <v>84</v>
      </c>
      <c r="Q696" t="s">
        <v>8324</v>
      </c>
      <c r="R696" t="s">
        <v>8326</v>
      </c>
      <c r="S696" s="6">
        <f t="shared" si="42"/>
        <v>42737.663877314815</v>
      </c>
      <c r="T696" s="6">
        <f t="shared" si="43"/>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v>
      </c>
      <c r="P697">
        <f t="shared" si="41"/>
        <v>90</v>
      </c>
      <c r="Q697" t="s">
        <v>8324</v>
      </c>
      <c r="R697" t="s">
        <v>8326</v>
      </c>
      <c r="S697" s="6">
        <f t="shared" si="42"/>
        <v>41913.521064814813</v>
      </c>
      <c r="T697" s="6">
        <f t="shared" si="43"/>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5.7142857142857147E-4</v>
      </c>
      <c r="P698">
        <f t="shared" si="41"/>
        <v>1</v>
      </c>
      <c r="Q698" t="s">
        <v>8324</v>
      </c>
      <c r="R698" t="s">
        <v>8326</v>
      </c>
      <c r="S698" s="6">
        <f t="shared" si="42"/>
        <v>41815.927106481482</v>
      </c>
      <c r="T698" s="6">
        <f t="shared" si="43"/>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46.379999999999995</v>
      </c>
      <c r="P699">
        <f t="shared" si="41"/>
        <v>20</v>
      </c>
      <c r="Q699" t="s">
        <v>8324</v>
      </c>
      <c r="R699" t="s">
        <v>8326</v>
      </c>
      <c r="S699" s="6">
        <f t="shared" si="42"/>
        <v>42388.523020833338</v>
      </c>
      <c r="T699" s="6">
        <f t="shared" si="43"/>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15.39</v>
      </c>
      <c r="P700">
        <f t="shared" si="41"/>
        <v>530</v>
      </c>
      <c r="Q700" t="s">
        <v>8324</v>
      </c>
      <c r="R700" t="s">
        <v>8326</v>
      </c>
      <c r="S700" s="6">
        <f t="shared" si="42"/>
        <v>41866.931076388886</v>
      </c>
      <c r="T700" s="6">
        <f t="shared" si="43"/>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82.422107692307705</v>
      </c>
      <c r="P701">
        <f t="shared" si="41"/>
        <v>120</v>
      </c>
      <c r="Q701" t="s">
        <v>8324</v>
      </c>
      <c r="R701" t="s">
        <v>8326</v>
      </c>
      <c r="S701" s="6">
        <f t="shared" si="42"/>
        <v>41563.485509259262</v>
      </c>
      <c r="T701" s="6">
        <f t="shared" si="43"/>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2.6866666666666665</v>
      </c>
      <c r="P702">
        <f t="shared" si="41"/>
        <v>13</v>
      </c>
      <c r="Q702" t="s">
        <v>8324</v>
      </c>
      <c r="R702" t="s">
        <v>8326</v>
      </c>
      <c r="S702" s="6">
        <f t="shared" si="42"/>
        <v>42715.688437500001</v>
      </c>
      <c r="T702" s="6">
        <f t="shared" si="43"/>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26.6</v>
      </c>
      <c r="P703">
        <f t="shared" si="41"/>
        <v>291</v>
      </c>
      <c r="Q703" t="s">
        <v>8324</v>
      </c>
      <c r="R703" t="s">
        <v>8326</v>
      </c>
      <c r="S703" s="6">
        <f t="shared" si="42"/>
        <v>41813.662962962961</v>
      </c>
      <c r="T703" s="6">
        <f t="shared" si="43"/>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30.813400000000001</v>
      </c>
      <c r="P704">
        <f t="shared" si="41"/>
        <v>124</v>
      </c>
      <c r="Q704" t="s">
        <v>8324</v>
      </c>
      <c r="R704" t="s">
        <v>8326</v>
      </c>
      <c r="S704" s="6">
        <f t="shared" si="42"/>
        <v>42668.726701388892</v>
      </c>
      <c r="T704" s="6">
        <f t="shared" si="43"/>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v>
      </c>
      <c r="P705">
        <f t="shared" si="41"/>
        <v>119</v>
      </c>
      <c r="Q705" t="s">
        <v>8324</v>
      </c>
      <c r="R705" t="s">
        <v>8326</v>
      </c>
      <c r="S705" s="6">
        <f t="shared" si="42"/>
        <v>42711.950798611113</v>
      </c>
      <c r="T705" s="6">
        <f t="shared" si="43"/>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44">(E706/D706)*100</f>
        <v>0.87454545454545463</v>
      </c>
      <c r="P706">
        <f t="shared" ref="P706:P769" si="45">IF($L706, (ROUNDDOWN((E706/L706),0)),0)</f>
        <v>120</v>
      </c>
      <c r="Q706" t="s">
        <v>8324</v>
      </c>
      <c r="R706" t="s">
        <v>8326</v>
      </c>
      <c r="S706" s="6">
        <f t="shared" ref="S706:S769" si="46">(((J706/60)/60)/24)+DATE(1970,1,1)</f>
        <v>42726.192916666667</v>
      </c>
      <c r="T706" s="6">
        <f t="shared" ref="T706:T769" si="47">(((I706/60)/60)/24)+DATE(1970,1,1)</f>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44"/>
        <v>0.97699999999999987</v>
      </c>
      <c r="P707">
        <f t="shared" si="45"/>
        <v>195</v>
      </c>
      <c r="Q707" t="s">
        <v>8324</v>
      </c>
      <c r="R707" t="s">
        <v>8326</v>
      </c>
      <c r="S707" s="6">
        <f t="shared" si="46"/>
        <v>42726.491643518515</v>
      </c>
      <c r="T707" s="6">
        <f t="shared" si="47"/>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f t="shared" si="45"/>
        <v>0</v>
      </c>
      <c r="Q708" t="s">
        <v>8324</v>
      </c>
      <c r="R708" t="s">
        <v>8326</v>
      </c>
      <c r="S708" s="6">
        <f t="shared" si="46"/>
        <v>42676.995173611111</v>
      </c>
      <c r="T708" s="6">
        <f t="shared" si="47"/>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78.927352941176466</v>
      </c>
      <c r="P709">
        <f t="shared" si="45"/>
        <v>117</v>
      </c>
      <c r="Q709" t="s">
        <v>8324</v>
      </c>
      <c r="R709" t="s">
        <v>8326</v>
      </c>
      <c r="S709" s="6">
        <f t="shared" si="46"/>
        <v>42696.663506944446</v>
      </c>
      <c r="T709" s="6">
        <f t="shared" si="47"/>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22.092500000000001</v>
      </c>
      <c r="P710">
        <f t="shared" si="45"/>
        <v>23</v>
      </c>
      <c r="Q710" t="s">
        <v>8324</v>
      </c>
      <c r="R710" t="s">
        <v>8326</v>
      </c>
      <c r="S710" s="6">
        <f t="shared" si="46"/>
        <v>41835.581018518518</v>
      </c>
      <c r="T710" s="6">
        <f t="shared" si="47"/>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0.40666666666666662</v>
      </c>
      <c r="P711">
        <f t="shared" si="45"/>
        <v>30</v>
      </c>
      <c r="Q711" t="s">
        <v>8324</v>
      </c>
      <c r="R711" t="s">
        <v>8326</v>
      </c>
      <c r="S711" s="6">
        <f t="shared" si="46"/>
        <v>41948.041192129633</v>
      </c>
      <c r="T711" s="6">
        <f t="shared" si="47"/>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f t="shared" si="45"/>
        <v>0</v>
      </c>
      <c r="Q712" t="s">
        <v>8324</v>
      </c>
      <c r="R712" t="s">
        <v>8326</v>
      </c>
      <c r="S712" s="6">
        <f t="shared" si="46"/>
        <v>41837.984976851854</v>
      </c>
      <c r="T712" s="6">
        <f t="shared" si="47"/>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33.790999999999997</v>
      </c>
      <c r="P713">
        <f t="shared" si="45"/>
        <v>99</v>
      </c>
      <c r="Q713" t="s">
        <v>8324</v>
      </c>
      <c r="R713" t="s">
        <v>8326</v>
      </c>
      <c r="S713" s="6">
        <f t="shared" si="46"/>
        <v>42678.459120370375</v>
      </c>
      <c r="T713" s="6">
        <f t="shared" si="47"/>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0.21649484536082475</v>
      </c>
      <c r="P714">
        <f t="shared" si="45"/>
        <v>26</v>
      </c>
      <c r="Q714" t="s">
        <v>8324</v>
      </c>
      <c r="R714" t="s">
        <v>8326</v>
      </c>
      <c r="S714" s="6">
        <f t="shared" si="46"/>
        <v>42384.680925925932</v>
      </c>
      <c r="T714" s="6">
        <f t="shared" si="47"/>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0.79600000000000004</v>
      </c>
      <c r="P715">
        <f t="shared" si="45"/>
        <v>199</v>
      </c>
      <c r="Q715" t="s">
        <v>8324</v>
      </c>
      <c r="R715" t="s">
        <v>8326</v>
      </c>
      <c r="S715" s="6">
        <f t="shared" si="46"/>
        <v>42496.529305555552</v>
      </c>
      <c r="T715" s="6">
        <f t="shared" si="47"/>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14.993333333333334</v>
      </c>
      <c r="P716">
        <f t="shared" si="45"/>
        <v>80</v>
      </c>
      <c r="Q716" t="s">
        <v>8324</v>
      </c>
      <c r="R716" t="s">
        <v>8326</v>
      </c>
      <c r="S716" s="6">
        <f t="shared" si="46"/>
        <v>42734.787986111114</v>
      </c>
      <c r="T716" s="6">
        <f t="shared" si="47"/>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5.0509090909090908</v>
      </c>
      <c r="P717">
        <f t="shared" si="45"/>
        <v>115</v>
      </c>
      <c r="Q717" t="s">
        <v>8324</v>
      </c>
      <c r="R717" t="s">
        <v>8326</v>
      </c>
      <c r="S717" s="6">
        <f t="shared" si="46"/>
        <v>42273.090740740736</v>
      </c>
      <c r="T717" s="6">
        <f t="shared" si="47"/>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10.214285714285715</v>
      </c>
      <c r="P718">
        <f t="shared" si="45"/>
        <v>44</v>
      </c>
      <c r="Q718" t="s">
        <v>8324</v>
      </c>
      <c r="R718" t="s">
        <v>8326</v>
      </c>
      <c r="S718" s="6">
        <f t="shared" si="46"/>
        <v>41940.658645833333</v>
      </c>
      <c r="T718" s="6">
        <f t="shared" si="47"/>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0.30499999999999999</v>
      </c>
      <c r="P719">
        <f t="shared" si="45"/>
        <v>76</v>
      </c>
      <c r="Q719" t="s">
        <v>8324</v>
      </c>
      <c r="R719" t="s">
        <v>8326</v>
      </c>
      <c r="S719" s="6">
        <f t="shared" si="46"/>
        <v>41857.854189814818</v>
      </c>
      <c r="T719" s="6">
        <f t="shared" si="47"/>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0.75</v>
      </c>
      <c r="P720">
        <f t="shared" si="45"/>
        <v>22</v>
      </c>
      <c r="Q720" t="s">
        <v>8324</v>
      </c>
      <c r="R720" t="s">
        <v>8326</v>
      </c>
      <c r="S720" s="6">
        <f t="shared" si="46"/>
        <v>42752.845451388886</v>
      </c>
      <c r="T720" s="6">
        <f t="shared" si="47"/>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1.2933333333333332</v>
      </c>
      <c r="P721">
        <f t="shared" si="45"/>
        <v>19</v>
      </c>
      <c r="Q721" t="s">
        <v>8324</v>
      </c>
      <c r="R721" t="s">
        <v>8326</v>
      </c>
      <c r="S721" s="6">
        <f t="shared" si="46"/>
        <v>42409.040231481486</v>
      </c>
      <c r="T721" s="6">
        <f t="shared" si="47"/>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143.94736842105263</v>
      </c>
      <c r="P722">
        <f t="shared" si="45"/>
        <v>66</v>
      </c>
      <c r="Q722" t="s">
        <v>8327</v>
      </c>
      <c r="R722" t="s">
        <v>8328</v>
      </c>
      <c r="S722" s="6">
        <f t="shared" si="46"/>
        <v>40909.649201388893</v>
      </c>
      <c r="T722" s="6">
        <f t="shared" si="47"/>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122.10975609756099</v>
      </c>
      <c r="P723">
        <f t="shared" si="45"/>
        <v>84</v>
      </c>
      <c r="Q723" t="s">
        <v>8327</v>
      </c>
      <c r="R723" t="s">
        <v>8328</v>
      </c>
      <c r="S723" s="6">
        <f t="shared" si="46"/>
        <v>41807.571840277778</v>
      </c>
      <c r="T723" s="6">
        <f t="shared" si="47"/>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v>
      </c>
      <c r="P724">
        <f t="shared" si="45"/>
        <v>215</v>
      </c>
      <c r="Q724" t="s">
        <v>8327</v>
      </c>
      <c r="R724" t="s">
        <v>8328</v>
      </c>
      <c r="S724" s="6">
        <f t="shared" si="46"/>
        <v>40977.805300925924</v>
      </c>
      <c r="T724" s="6">
        <f t="shared" si="47"/>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f t="shared" si="45"/>
        <v>54</v>
      </c>
      <c r="Q725" t="s">
        <v>8327</v>
      </c>
      <c r="R725" t="s">
        <v>8328</v>
      </c>
      <c r="S725" s="6">
        <f t="shared" si="46"/>
        <v>42184.816539351858</v>
      </c>
      <c r="T725" s="6">
        <f t="shared" si="47"/>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f t="shared" si="45"/>
        <v>51</v>
      </c>
      <c r="Q726" t="s">
        <v>8327</v>
      </c>
      <c r="R726" t="s">
        <v>8328</v>
      </c>
      <c r="S726" s="6">
        <f t="shared" si="46"/>
        <v>40694.638460648144</v>
      </c>
      <c r="T726" s="6">
        <f t="shared" si="47"/>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f t="shared" si="45"/>
        <v>143</v>
      </c>
      <c r="Q727" t="s">
        <v>8327</v>
      </c>
      <c r="R727" t="s">
        <v>8328</v>
      </c>
      <c r="S727" s="6">
        <f t="shared" si="46"/>
        <v>42321.626296296294</v>
      </c>
      <c r="T727" s="6">
        <f t="shared" si="47"/>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f t="shared" si="45"/>
        <v>72</v>
      </c>
      <c r="Q728" t="s">
        <v>8327</v>
      </c>
      <c r="R728" t="s">
        <v>8328</v>
      </c>
      <c r="S728" s="6">
        <f t="shared" si="46"/>
        <v>41346.042673611111</v>
      </c>
      <c r="T728" s="6">
        <f t="shared" si="47"/>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155.51428571428571</v>
      </c>
      <c r="P729">
        <f t="shared" si="45"/>
        <v>36</v>
      </c>
      <c r="Q729" t="s">
        <v>8327</v>
      </c>
      <c r="R729" t="s">
        <v>8328</v>
      </c>
      <c r="S729" s="6">
        <f t="shared" si="46"/>
        <v>41247.020243055551</v>
      </c>
      <c r="T729" s="6">
        <f t="shared" si="47"/>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f t="shared" si="45"/>
        <v>60</v>
      </c>
      <c r="Q730" t="s">
        <v>8327</v>
      </c>
      <c r="R730" t="s">
        <v>8328</v>
      </c>
      <c r="S730" s="6">
        <f t="shared" si="46"/>
        <v>40731.837465277778</v>
      </c>
      <c r="T730" s="6">
        <f t="shared" si="47"/>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f t="shared" si="45"/>
        <v>43</v>
      </c>
      <c r="Q731" t="s">
        <v>8327</v>
      </c>
      <c r="R731" t="s">
        <v>8328</v>
      </c>
      <c r="S731" s="6">
        <f t="shared" si="46"/>
        <v>41111.185891203706</v>
      </c>
      <c r="T731" s="6">
        <f t="shared" si="47"/>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v>
      </c>
      <c r="P732">
        <f t="shared" si="45"/>
        <v>99</v>
      </c>
      <c r="Q732" t="s">
        <v>8327</v>
      </c>
      <c r="R732" t="s">
        <v>8328</v>
      </c>
      <c r="S732" s="6">
        <f t="shared" si="46"/>
        <v>40854.745266203703</v>
      </c>
      <c r="T732" s="6">
        <f t="shared" si="47"/>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f t="shared" si="45"/>
        <v>88</v>
      </c>
      <c r="Q733" t="s">
        <v>8327</v>
      </c>
      <c r="R733" t="s">
        <v>8328</v>
      </c>
      <c r="S733" s="6">
        <f t="shared" si="46"/>
        <v>40879.795682870368</v>
      </c>
      <c r="T733" s="6">
        <f t="shared" si="47"/>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160</v>
      </c>
      <c r="P734">
        <f t="shared" si="45"/>
        <v>4</v>
      </c>
      <c r="Q734" t="s">
        <v>8327</v>
      </c>
      <c r="R734" t="s">
        <v>8328</v>
      </c>
      <c r="S734" s="6">
        <f t="shared" si="46"/>
        <v>41486.424317129626</v>
      </c>
      <c r="T734" s="6">
        <f t="shared" si="47"/>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v>
      </c>
      <c r="P735">
        <f t="shared" si="45"/>
        <v>17</v>
      </c>
      <c r="Q735" t="s">
        <v>8327</v>
      </c>
      <c r="R735" t="s">
        <v>8328</v>
      </c>
      <c r="S735" s="6">
        <f t="shared" si="46"/>
        <v>41598.420046296298</v>
      </c>
      <c r="T735" s="6">
        <f t="shared" si="47"/>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125.52941176470588</v>
      </c>
      <c r="P736">
        <f t="shared" si="45"/>
        <v>187</v>
      </c>
      <c r="Q736" t="s">
        <v>8327</v>
      </c>
      <c r="R736" t="s">
        <v>8328</v>
      </c>
      <c r="S736" s="6">
        <f t="shared" si="46"/>
        <v>42102.164583333331</v>
      </c>
      <c r="T736" s="6">
        <f t="shared" si="47"/>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f t="shared" si="45"/>
        <v>234</v>
      </c>
      <c r="Q737" t="s">
        <v>8327</v>
      </c>
      <c r="R737" t="s">
        <v>8328</v>
      </c>
      <c r="S737" s="6">
        <f t="shared" si="46"/>
        <v>41946.029467592591</v>
      </c>
      <c r="T737" s="6">
        <f t="shared" si="47"/>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315.13888888888891</v>
      </c>
      <c r="P738">
        <f t="shared" si="45"/>
        <v>105</v>
      </c>
      <c r="Q738" t="s">
        <v>8327</v>
      </c>
      <c r="R738" t="s">
        <v>8328</v>
      </c>
      <c r="S738" s="6">
        <f t="shared" si="46"/>
        <v>41579.734259259261</v>
      </c>
      <c r="T738" s="6">
        <f t="shared" si="47"/>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122.39999999999999</v>
      </c>
      <c r="P739">
        <f t="shared" si="45"/>
        <v>56</v>
      </c>
      <c r="Q739" t="s">
        <v>8327</v>
      </c>
      <c r="R739" t="s">
        <v>8328</v>
      </c>
      <c r="S739" s="6">
        <f t="shared" si="46"/>
        <v>41667.275312500002</v>
      </c>
      <c r="T739" s="6">
        <f t="shared" si="47"/>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f t="shared" si="45"/>
        <v>39</v>
      </c>
      <c r="Q740" t="s">
        <v>8327</v>
      </c>
      <c r="R740" t="s">
        <v>8328</v>
      </c>
      <c r="S740" s="6">
        <f t="shared" si="46"/>
        <v>41943.604097222218</v>
      </c>
      <c r="T740" s="6">
        <f t="shared" si="47"/>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158.33333333333331</v>
      </c>
      <c r="P741">
        <f t="shared" si="45"/>
        <v>68</v>
      </c>
      <c r="Q741" t="s">
        <v>8327</v>
      </c>
      <c r="R741" t="s">
        <v>8328</v>
      </c>
      <c r="S741" s="6">
        <f t="shared" si="46"/>
        <v>41829.502650462964</v>
      </c>
      <c r="T741" s="6">
        <f t="shared" si="47"/>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v>
      </c>
      <c r="P742">
        <f t="shared" si="45"/>
        <v>169</v>
      </c>
      <c r="Q742" t="s">
        <v>8327</v>
      </c>
      <c r="R742" t="s">
        <v>8328</v>
      </c>
      <c r="S742" s="6">
        <f t="shared" si="46"/>
        <v>42162.146782407406</v>
      </c>
      <c r="T742" s="6">
        <f t="shared" si="47"/>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102.25999999999999</v>
      </c>
      <c r="P743">
        <f t="shared" si="45"/>
        <v>141</v>
      </c>
      <c r="Q743" t="s">
        <v>8327</v>
      </c>
      <c r="R743" t="s">
        <v>8328</v>
      </c>
      <c r="S743" s="6">
        <f t="shared" si="46"/>
        <v>41401.648217592592</v>
      </c>
      <c r="T743" s="6">
        <f t="shared" si="47"/>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f t="shared" si="45"/>
        <v>67</v>
      </c>
      <c r="Q744" t="s">
        <v>8327</v>
      </c>
      <c r="R744" t="s">
        <v>8328</v>
      </c>
      <c r="S744" s="6">
        <f t="shared" si="46"/>
        <v>41689.917962962965</v>
      </c>
      <c r="T744" s="6">
        <f t="shared" si="47"/>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f t="shared" si="45"/>
        <v>54</v>
      </c>
      <c r="Q745" t="s">
        <v>8327</v>
      </c>
      <c r="R745" t="s">
        <v>8328</v>
      </c>
      <c r="S745" s="6">
        <f t="shared" si="46"/>
        <v>40990.709317129629</v>
      </c>
      <c r="T745" s="6">
        <f t="shared" si="47"/>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f t="shared" si="45"/>
        <v>82</v>
      </c>
      <c r="Q746" t="s">
        <v>8327</v>
      </c>
      <c r="R746" t="s">
        <v>8328</v>
      </c>
      <c r="S746" s="6">
        <f t="shared" si="46"/>
        <v>41226.95721064815</v>
      </c>
      <c r="T746" s="6">
        <f t="shared" si="47"/>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179.09909909909908</v>
      </c>
      <c r="P747">
        <f t="shared" si="45"/>
        <v>53</v>
      </c>
      <c r="Q747" t="s">
        <v>8327</v>
      </c>
      <c r="R747" t="s">
        <v>8328</v>
      </c>
      <c r="S747" s="6">
        <f t="shared" si="46"/>
        <v>41367.572280092594</v>
      </c>
      <c r="T747" s="6">
        <f t="shared" si="47"/>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111.08135252761969</v>
      </c>
      <c r="P748">
        <f t="shared" si="45"/>
        <v>34</v>
      </c>
      <c r="Q748" t="s">
        <v>8327</v>
      </c>
      <c r="R748" t="s">
        <v>8328</v>
      </c>
      <c r="S748" s="6">
        <f t="shared" si="46"/>
        <v>41157.042928240742</v>
      </c>
      <c r="T748" s="6">
        <f t="shared" si="47"/>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f t="shared" si="45"/>
        <v>127</v>
      </c>
      <c r="Q749" t="s">
        <v>8327</v>
      </c>
      <c r="R749" t="s">
        <v>8328</v>
      </c>
      <c r="S749" s="6">
        <f t="shared" si="46"/>
        <v>41988.548831018517</v>
      </c>
      <c r="T749" s="6">
        <f t="shared" si="47"/>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100.25</v>
      </c>
      <c r="P750">
        <f t="shared" si="45"/>
        <v>45</v>
      </c>
      <c r="Q750" t="s">
        <v>8327</v>
      </c>
      <c r="R750" t="s">
        <v>8328</v>
      </c>
      <c r="S750" s="6">
        <f t="shared" si="46"/>
        <v>41831.846828703703</v>
      </c>
      <c r="T750" s="6">
        <f t="shared" si="47"/>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v>
      </c>
      <c r="P751">
        <f t="shared" si="45"/>
        <v>95</v>
      </c>
      <c r="Q751" t="s">
        <v>8327</v>
      </c>
      <c r="R751" t="s">
        <v>8328</v>
      </c>
      <c r="S751" s="6">
        <f t="shared" si="46"/>
        <v>42733.94131944445</v>
      </c>
      <c r="T751" s="6">
        <f t="shared" si="47"/>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102.58775877587757</v>
      </c>
      <c r="P752">
        <f t="shared" si="45"/>
        <v>77</v>
      </c>
      <c r="Q752" t="s">
        <v>8327</v>
      </c>
      <c r="R752" t="s">
        <v>8328</v>
      </c>
      <c r="S752" s="6">
        <f t="shared" si="46"/>
        <v>41299.878148148149</v>
      </c>
      <c r="T752" s="6">
        <f t="shared" si="47"/>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v>
      </c>
      <c r="P753">
        <f t="shared" si="45"/>
        <v>57</v>
      </c>
      <c r="Q753" t="s">
        <v>8327</v>
      </c>
      <c r="R753" t="s">
        <v>8328</v>
      </c>
      <c r="S753" s="6">
        <f t="shared" si="46"/>
        <v>40713.630497685182</v>
      </c>
      <c r="T753" s="6">
        <f t="shared" si="47"/>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f t="shared" si="45"/>
        <v>53</v>
      </c>
      <c r="Q754" t="s">
        <v>8327</v>
      </c>
      <c r="R754" t="s">
        <v>8328</v>
      </c>
      <c r="S754" s="6">
        <f t="shared" si="46"/>
        <v>42639.421493055561</v>
      </c>
      <c r="T754" s="6">
        <f t="shared" si="47"/>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f t="shared" si="45"/>
        <v>492</v>
      </c>
      <c r="Q755" t="s">
        <v>8327</v>
      </c>
      <c r="R755" t="s">
        <v>8328</v>
      </c>
      <c r="S755" s="6">
        <f t="shared" si="46"/>
        <v>42019.590173611112</v>
      </c>
      <c r="T755" s="6">
        <f t="shared" si="47"/>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f t="shared" si="45"/>
        <v>42</v>
      </c>
      <c r="Q756" t="s">
        <v>8327</v>
      </c>
      <c r="R756" t="s">
        <v>8328</v>
      </c>
      <c r="S756" s="6">
        <f t="shared" si="46"/>
        <v>41249.749085648145</v>
      </c>
      <c r="T756" s="6">
        <f t="shared" si="47"/>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v>
      </c>
      <c r="P757">
        <f t="shared" si="45"/>
        <v>37</v>
      </c>
      <c r="Q757" t="s">
        <v>8327</v>
      </c>
      <c r="R757" t="s">
        <v>8328</v>
      </c>
      <c r="S757" s="6">
        <f t="shared" si="46"/>
        <v>41383.605057870373</v>
      </c>
      <c r="T757" s="6">
        <f t="shared" si="47"/>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117.71428571428571</v>
      </c>
      <c r="P758">
        <f t="shared" si="45"/>
        <v>37</v>
      </c>
      <c r="Q758" t="s">
        <v>8327</v>
      </c>
      <c r="R758" t="s">
        <v>8328</v>
      </c>
      <c r="S758" s="6">
        <f t="shared" si="46"/>
        <v>40590.766886574071</v>
      </c>
      <c r="T758" s="6">
        <f t="shared" si="47"/>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f t="shared" si="45"/>
        <v>33</v>
      </c>
      <c r="Q759" t="s">
        <v>8327</v>
      </c>
      <c r="R759" t="s">
        <v>8328</v>
      </c>
      <c r="S759" s="6">
        <f t="shared" si="46"/>
        <v>41235.054560185185</v>
      </c>
      <c r="T759" s="6">
        <f t="shared" si="47"/>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f t="shared" si="45"/>
        <v>134</v>
      </c>
      <c r="Q760" t="s">
        <v>8327</v>
      </c>
      <c r="R760" t="s">
        <v>8328</v>
      </c>
      <c r="S760" s="6">
        <f t="shared" si="46"/>
        <v>40429.836435185185</v>
      </c>
      <c r="T760" s="6">
        <f t="shared" si="47"/>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101.92000000000002</v>
      </c>
      <c r="P761">
        <f t="shared" si="45"/>
        <v>51</v>
      </c>
      <c r="Q761" t="s">
        <v>8327</v>
      </c>
      <c r="R761" t="s">
        <v>8328</v>
      </c>
      <c r="S761" s="6">
        <f t="shared" si="46"/>
        <v>41789.330312500002</v>
      </c>
      <c r="T761" s="6">
        <f t="shared" si="47"/>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f t="shared" si="45"/>
        <v>0</v>
      </c>
      <c r="Q762" t="s">
        <v>8327</v>
      </c>
      <c r="R762" t="s">
        <v>8329</v>
      </c>
      <c r="S762" s="6">
        <f t="shared" si="46"/>
        <v>42670.764039351852</v>
      </c>
      <c r="T762" s="6">
        <f t="shared" si="47"/>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v>
      </c>
      <c r="P763">
        <f t="shared" si="45"/>
        <v>39</v>
      </c>
      <c r="Q763" t="s">
        <v>8327</v>
      </c>
      <c r="R763" t="s">
        <v>8329</v>
      </c>
      <c r="S763" s="6">
        <f t="shared" si="46"/>
        <v>41642.751458333332</v>
      </c>
      <c r="T763" s="6">
        <f t="shared" si="47"/>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f t="shared" si="45"/>
        <v>0</v>
      </c>
      <c r="Q764" t="s">
        <v>8327</v>
      </c>
      <c r="R764" t="s">
        <v>8329</v>
      </c>
      <c r="S764" s="6">
        <f t="shared" si="46"/>
        <v>42690.858449074076</v>
      </c>
      <c r="T764" s="6">
        <f t="shared" si="47"/>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0.11655011655011654</v>
      </c>
      <c r="P765">
        <f t="shared" si="45"/>
        <v>5</v>
      </c>
      <c r="Q765" t="s">
        <v>8327</v>
      </c>
      <c r="R765" t="s">
        <v>8329</v>
      </c>
      <c r="S765" s="6">
        <f t="shared" si="46"/>
        <v>41471.446851851848</v>
      </c>
      <c r="T765" s="6">
        <f t="shared" si="47"/>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f t="shared" si="45"/>
        <v>0</v>
      </c>
      <c r="Q766" t="s">
        <v>8327</v>
      </c>
      <c r="R766" t="s">
        <v>8329</v>
      </c>
      <c r="S766" s="6">
        <f t="shared" si="46"/>
        <v>42227.173159722224</v>
      </c>
      <c r="T766" s="6">
        <f t="shared" si="47"/>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36.014285714285712</v>
      </c>
      <c r="P767">
        <f t="shared" si="45"/>
        <v>57</v>
      </c>
      <c r="Q767" t="s">
        <v>8327</v>
      </c>
      <c r="R767" t="s">
        <v>8329</v>
      </c>
      <c r="S767" s="6">
        <f t="shared" si="46"/>
        <v>41901.542638888888</v>
      </c>
      <c r="T767" s="6">
        <f t="shared" si="47"/>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f t="shared" si="45"/>
        <v>0</v>
      </c>
      <c r="Q768" t="s">
        <v>8327</v>
      </c>
      <c r="R768" t="s">
        <v>8329</v>
      </c>
      <c r="S768" s="6">
        <f t="shared" si="46"/>
        <v>42021.783368055556</v>
      </c>
      <c r="T768" s="6">
        <f t="shared" si="47"/>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v>
      </c>
      <c r="P769">
        <f t="shared" si="45"/>
        <v>59</v>
      </c>
      <c r="Q769" t="s">
        <v>8327</v>
      </c>
      <c r="R769" t="s">
        <v>8329</v>
      </c>
      <c r="S769" s="6">
        <f t="shared" si="46"/>
        <v>42115.143634259264</v>
      </c>
      <c r="T769" s="6">
        <f t="shared" si="47"/>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48">(E770/D770)*100</f>
        <v>0</v>
      </c>
      <c r="P770">
        <f t="shared" ref="P770:P833" si="49">IF($L770, (ROUNDDOWN((E770/L770),0)),0)</f>
        <v>0</v>
      </c>
      <c r="Q770" t="s">
        <v>8327</v>
      </c>
      <c r="R770" t="s">
        <v>8329</v>
      </c>
      <c r="S770" s="6">
        <f t="shared" ref="S770:S833" si="50">(((J770/60)/60)/24)+DATE(1970,1,1)</f>
        <v>41594.207060185188</v>
      </c>
      <c r="T770" s="6">
        <f t="shared" ref="T770:T833" si="51">(((I770/60)/60)/24)+DATE(1970,1,1)</f>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48"/>
        <v>41.4</v>
      </c>
      <c r="P771">
        <f t="shared" si="49"/>
        <v>31</v>
      </c>
      <c r="Q771" t="s">
        <v>8327</v>
      </c>
      <c r="R771" t="s">
        <v>8329</v>
      </c>
      <c r="S771" s="6">
        <f t="shared" si="50"/>
        <v>41604.996458333335</v>
      </c>
      <c r="T771" s="6">
        <f t="shared" si="51"/>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f t="shared" si="49"/>
        <v>0</v>
      </c>
      <c r="Q772" t="s">
        <v>8327</v>
      </c>
      <c r="R772" t="s">
        <v>8329</v>
      </c>
      <c r="S772" s="6">
        <f t="shared" si="50"/>
        <v>41289.999641203707</v>
      </c>
      <c r="T772" s="6">
        <f t="shared" si="51"/>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2.6315789473684209E-2</v>
      </c>
      <c r="P773">
        <f t="shared" si="49"/>
        <v>10</v>
      </c>
      <c r="Q773" t="s">
        <v>8327</v>
      </c>
      <c r="R773" t="s">
        <v>8329</v>
      </c>
      <c r="S773" s="6">
        <f t="shared" si="50"/>
        <v>42349.824097222227</v>
      </c>
      <c r="T773" s="6">
        <f t="shared" si="51"/>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3.3333333333333335</v>
      </c>
      <c r="P774">
        <f t="shared" si="49"/>
        <v>50</v>
      </c>
      <c r="Q774" t="s">
        <v>8327</v>
      </c>
      <c r="R774" t="s">
        <v>8329</v>
      </c>
      <c r="S774" s="6">
        <f t="shared" si="50"/>
        <v>40068.056932870371</v>
      </c>
      <c r="T774" s="6">
        <f t="shared" si="51"/>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0.85129023676509719</v>
      </c>
      <c r="P775">
        <f t="shared" si="49"/>
        <v>16</v>
      </c>
      <c r="Q775" t="s">
        <v>8327</v>
      </c>
      <c r="R775" t="s">
        <v>8329</v>
      </c>
      <c r="S775" s="6">
        <f t="shared" si="50"/>
        <v>42100.735937499994</v>
      </c>
      <c r="T775" s="6">
        <f t="shared" si="51"/>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70.199999999999989</v>
      </c>
      <c r="P776">
        <f t="shared" si="49"/>
        <v>39</v>
      </c>
      <c r="Q776" t="s">
        <v>8327</v>
      </c>
      <c r="R776" t="s">
        <v>8329</v>
      </c>
      <c r="S776" s="6">
        <f t="shared" si="50"/>
        <v>41663.780300925922</v>
      </c>
      <c r="T776" s="6">
        <f t="shared" si="51"/>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1.7000000000000002</v>
      </c>
      <c r="P777">
        <f t="shared" si="49"/>
        <v>34</v>
      </c>
      <c r="Q777" t="s">
        <v>8327</v>
      </c>
      <c r="R777" t="s">
        <v>8329</v>
      </c>
      <c r="S777" s="6">
        <f t="shared" si="50"/>
        <v>40863.060127314813</v>
      </c>
      <c r="T777" s="6">
        <f t="shared" si="51"/>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51.4</v>
      </c>
      <c r="P778">
        <f t="shared" si="49"/>
        <v>63</v>
      </c>
      <c r="Q778" t="s">
        <v>8327</v>
      </c>
      <c r="R778" t="s">
        <v>8329</v>
      </c>
      <c r="S778" s="6">
        <f t="shared" si="50"/>
        <v>42250.685706018514</v>
      </c>
      <c r="T778" s="6">
        <f t="shared" si="51"/>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0.70000000000000007</v>
      </c>
      <c r="P779">
        <f t="shared" si="49"/>
        <v>7</v>
      </c>
      <c r="Q779" t="s">
        <v>8327</v>
      </c>
      <c r="R779" t="s">
        <v>8329</v>
      </c>
      <c r="S779" s="6">
        <f t="shared" si="50"/>
        <v>41456.981215277774</v>
      </c>
      <c r="T779" s="6">
        <f t="shared" si="51"/>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0.4</v>
      </c>
      <c r="P780">
        <f t="shared" si="49"/>
        <v>2</v>
      </c>
      <c r="Q780" t="s">
        <v>8327</v>
      </c>
      <c r="R780" t="s">
        <v>8329</v>
      </c>
      <c r="S780" s="6">
        <f t="shared" si="50"/>
        <v>41729.702314814815</v>
      </c>
      <c r="T780" s="6">
        <f t="shared" si="51"/>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2.666666666666667</v>
      </c>
      <c r="P781">
        <f t="shared" si="49"/>
        <v>66</v>
      </c>
      <c r="Q781" t="s">
        <v>8327</v>
      </c>
      <c r="R781" t="s">
        <v>8329</v>
      </c>
      <c r="S781" s="6">
        <f t="shared" si="50"/>
        <v>40436.68408564815</v>
      </c>
      <c r="T781" s="6">
        <f t="shared" si="51"/>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f t="shared" si="49"/>
        <v>38</v>
      </c>
      <c r="Q782" t="s">
        <v>8330</v>
      </c>
      <c r="R782" t="s">
        <v>8331</v>
      </c>
      <c r="S782" s="6">
        <f t="shared" si="50"/>
        <v>40636.673900462964</v>
      </c>
      <c r="T782" s="6">
        <f t="shared" si="51"/>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f t="shared" si="49"/>
        <v>42</v>
      </c>
      <c r="Q783" t="s">
        <v>8330</v>
      </c>
      <c r="R783" t="s">
        <v>8331</v>
      </c>
      <c r="S783" s="6">
        <f t="shared" si="50"/>
        <v>41403.000856481485</v>
      </c>
      <c r="T783" s="6">
        <f t="shared" si="51"/>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100</v>
      </c>
      <c r="P784">
        <f t="shared" si="49"/>
        <v>50</v>
      </c>
      <c r="Q784" t="s">
        <v>8330</v>
      </c>
      <c r="R784" t="s">
        <v>8331</v>
      </c>
      <c r="S784" s="6">
        <f t="shared" si="50"/>
        <v>41116.758125</v>
      </c>
      <c r="T784" s="6">
        <f t="shared" si="51"/>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148.13333333333333</v>
      </c>
      <c r="P785">
        <f t="shared" si="49"/>
        <v>63</v>
      </c>
      <c r="Q785" t="s">
        <v>8330</v>
      </c>
      <c r="R785" t="s">
        <v>8331</v>
      </c>
      <c r="S785" s="6">
        <f t="shared" si="50"/>
        <v>40987.773715277777</v>
      </c>
      <c r="T785" s="6">
        <f t="shared" si="51"/>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f t="shared" si="49"/>
        <v>102</v>
      </c>
      <c r="Q786" t="s">
        <v>8330</v>
      </c>
      <c r="R786" t="s">
        <v>8331</v>
      </c>
      <c r="S786" s="6">
        <f t="shared" si="50"/>
        <v>41675.149525462963</v>
      </c>
      <c r="T786" s="6">
        <f t="shared" si="51"/>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f t="shared" si="49"/>
        <v>31</v>
      </c>
      <c r="Q787" t="s">
        <v>8330</v>
      </c>
      <c r="R787" t="s">
        <v>8331</v>
      </c>
      <c r="S787" s="6">
        <f t="shared" si="50"/>
        <v>41303.593923611108</v>
      </c>
      <c r="T787" s="6">
        <f t="shared" si="51"/>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142.79999999999998</v>
      </c>
      <c r="P788">
        <f t="shared" si="49"/>
        <v>162</v>
      </c>
      <c r="Q788" t="s">
        <v>8330</v>
      </c>
      <c r="R788" t="s">
        <v>8331</v>
      </c>
      <c r="S788" s="6">
        <f t="shared" si="50"/>
        <v>40983.055949074071</v>
      </c>
      <c r="T788" s="6">
        <f t="shared" si="51"/>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f t="shared" si="49"/>
        <v>80</v>
      </c>
      <c r="Q789" t="s">
        <v>8330</v>
      </c>
      <c r="R789" t="s">
        <v>8331</v>
      </c>
      <c r="S789" s="6">
        <f t="shared" si="50"/>
        <v>41549.627615740741</v>
      </c>
      <c r="T789" s="6">
        <f t="shared" si="51"/>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f t="shared" si="49"/>
        <v>59</v>
      </c>
      <c r="Q790" t="s">
        <v>8330</v>
      </c>
      <c r="R790" t="s">
        <v>8331</v>
      </c>
      <c r="S790" s="6">
        <f t="shared" si="50"/>
        <v>41059.006805555553</v>
      </c>
      <c r="T790" s="6">
        <f t="shared" si="51"/>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f t="shared" si="49"/>
        <v>132</v>
      </c>
      <c r="Q791" t="s">
        <v>8330</v>
      </c>
      <c r="R791" t="s">
        <v>8331</v>
      </c>
      <c r="S791" s="6">
        <f t="shared" si="50"/>
        <v>41277.186111111114</v>
      </c>
      <c r="T791" s="6">
        <f t="shared" si="51"/>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144.37459999999999</v>
      </c>
      <c r="P792">
        <f t="shared" si="49"/>
        <v>92</v>
      </c>
      <c r="Q792" t="s">
        <v>8330</v>
      </c>
      <c r="R792" t="s">
        <v>8331</v>
      </c>
      <c r="S792" s="6">
        <f t="shared" si="50"/>
        <v>41276.047905092593</v>
      </c>
      <c r="T792" s="6">
        <f t="shared" si="51"/>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f t="shared" si="49"/>
        <v>60</v>
      </c>
      <c r="Q793" t="s">
        <v>8330</v>
      </c>
      <c r="R793" t="s">
        <v>8331</v>
      </c>
      <c r="S793" s="6">
        <f t="shared" si="50"/>
        <v>41557.780624999999</v>
      </c>
      <c r="T793" s="6">
        <f t="shared" si="51"/>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100.44440000000002</v>
      </c>
      <c r="P794">
        <f t="shared" si="49"/>
        <v>41</v>
      </c>
      <c r="Q794" t="s">
        <v>8330</v>
      </c>
      <c r="R794" t="s">
        <v>8331</v>
      </c>
      <c r="S794" s="6">
        <f t="shared" si="50"/>
        <v>41555.873645833337</v>
      </c>
      <c r="T794" s="6">
        <f t="shared" si="51"/>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102.77927272727271</v>
      </c>
      <c r="P795">
        <f t="shared" si="49"/>
        <v>88</v>
      </c>
      <c r="Q795" t="s">
        <v>8330</v>
      </c>
      <c r="R795" t="s">
        <v>8331</v>
      </c>
      <c r="S795" s="6">
        <f t="shared" si="50"/>
        <v>41442.741249999999</v>
      </c>
      <c r="T795" s="6">
        <f t="shared" si="51"/>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f t="shared" si="49"/>
        <v>158</v>
      </c>
      <c r="Q796" t="s">
        <v>8330</v>
      </c>
      <c r="R796" t="s">
        <v>8331</v>
      </c>
      <c r="S796" s="6">
        <f t="shared" si="50"/>
        <v>40736.115011574075</v>
      </c>
      <c r="T796" s="6">
        <f t="shared" si="51"/>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f t="shared" si="49"/>
        <v>85</v>
      </c>
      <c r="Q797" t="s">
        <v>8330</v>
      </c>
      <c r="R797" t="s">
        <v>8331</v>
      </c>
      <c r="S797" s="6">
        <f t="shared" si="50"/>
        <v>40963.613032407404</v>
      </c>
      <c r="T797" s="6">
        <f t="shared" si="51"/>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f t="shared" si="49"/>
        <v>112</v>
      </c>
      <c r="Q798" t="s">
        <v>8330</v>
      </c>
      <c r="R798" t="s">
        <v>8331</v>
      </c>
      <c r="S798" s="6">
        <f t="shared" si="50"/>
        <v>41502.882928240739</v>
      </c>
      <c r="T798" s="6">
        <f t="shared" si="51"/>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f t="shared" si="49"/>
        <v>45</v>
      </c>
      <c r="Q799" t="s">
        <v>8330</v>
      </c>
      <c r="R799" t="s">
        <v>8331</v>
      </c>
      <c r="S799" s="6">
        <f t="shared" si="50"/>
        <v>40996.994074074071</v>
      </c>
      <c r="T799" s="6">
        <f t="shared" si="51"/>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114.88571428571429</v>
      </c>
      <c r="P800">
        <f t="shared" si="49"/>
        <v>46</v>
      </c>
      <c r="Q800" t="s">
        <v>8330</v>
      </c>
      <c r="R800" t="s">
        <v>8331</v>
      </c>
      <c r="S800" s="6">
        <f t="shared" si="50"/>
        <v>41882.590127314819</v>
      </c>
      <c r="T800" s="6">
        <f t="shared" si="51"/>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f t="shared" si="49"/>
        <v>178</v>
      </c>
      <c r="Q801" t="s">
        <v>8330</v>
      </c>
      <c r="R801" t="s">
        <v>8331</v>
      </c>
      <c r="S801" s="6">
        <f t="shared" si="50"/>
        <v>40996.667199074072</v>
      </c>
      <c r="T801" s="6">
        <f t="shared" si="51"/>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152.13333333333335</v>
      </c>
      <c r="P802">
        <f t="shared" si="49"/>
        <v>40</v>
      </c>
      <c r="Q802" t="s">
        <v>8330</v>
      </c>
      <c r="R802" t="s">
        <v>8331</v>
      </c>
      <c r="S802" s="6">
        <f t="shared" si="50"/>
        <v>41863.433495370373</v>
      </c>
      <c r="T802" s="6">
        <f t="shared" si="51"/>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111.52149999999999</v>
      </c>
      <c r="P803">
        <f t="shared" si="49"/>
        <v>43</v>
      </c>
      <c r="Q803" t="s">
        <v>8330</v>
      </c>
      <c r="R803" t="s">
        <v>8331</v>
      </c>
      <c r="S803" s="6">
        <f t="shared" si="50"/>
        <v>40695.795370370368</v>
      </c>
      <c r="T803" s="6">
        <f t="shared" si="51"/>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f t="shared" si="49"/>
        <v>81</v>
      </c>
      <c r="Q804" t="s">
        <v>8330</v>
      </c>
      <c r="R804" t="s">
        <v>8331</v>
      </c>
      <c r="S804" s="6">
        <f t="shared" si="50"/>
        <v>41123.022268518522</v>
      </c>
      <c r="T804" s="6">
        <f t="shared" si="51"/>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f t="shared" si="49"/>
        <v>74</v>
      </c>
      <c r="Q805" t="s">
        <v>8330</v>
      </c>
      <c r="R805" t="s">
        <v>8331</v>
      </c>
      <c r="S805" s="6">
        <f t="shared" si="50"/>
        <v>40665.949976851851</v>
      </c>
      <c r="T805" s="6">
        <f t="shared" si="51"/>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100</v>
      </c>
      <c r="P806">
        <f t="shared" si="49"/>
        <v>305</v>
      </c>
      <c r="Q806" t="s">
        <v>8330</v>
      </c>
      <c r="R806" t="s">
        <v>8331</v>
      </c>
      <c r="S806" s="6">
        <f t="shared" si="50"/>
        <v>40730.105625000004</v>
      </c>
      <c r="T806" s="6">
        <f t="shared" si="51"/>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f t="shared" si="49"/>
        <v>58</v>
      </c>
      <c r="Q807" t="s">
        <v>8330</v>
      </c>
      <c r="R807" t="s">
        <v>8331</v>
      </c>
      <c r="S807" s="6">
        <f t="shared" si="50"/>
        <v>40690.823055555556</v>
      </c>
      <c r="T807" s="6">
        <f t="shared" si="51"/>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v>
      </c>
      <c r="P808">
        <f t="shared" si="49"/>
        <v>117</v>
      </c>
      <c r="Q808" t="s">
        <v>8330</v>
      </c>
      <c r="R808" t="s">
        <v>8331</v>
      </c>
      <c r="S808" s="6">
        <f t="shared" si="50"/>
        <v>40763.691423611112</v>
      </c>
      <c r="T808" s="6">
        <f t="shared" si="51"/>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f t="shared" si="49"/>
        <v>73</v>
      </c>
      <c r="Q809" t="s">
        <v>8330</v>
      </c>
      <c r="R809" t="s">
        <v>8331</v>
      </c>
      <c r="S809" s="6">
        <f t="shared" si="50"/>
        <v>42759.628599537042</v>
      </c>
      <c r="T809" s="6">
        <f t="shared" si="51"/>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100</v>
      </c>
      <c r="P810">
        <f t="shared" si="49"/>
        <v>104</v>
      </c>
      <c r="Q810" t="s">
        <v>8330</v>
      </c>
      <c r="R810" t="s">
        <v>8331</v>
      </c>
      <c r="S810" s="6">
        <f t="shared" si="50"/>
        <v>41962.100532407407</v>
      </c>
      <c r="T810" s="6">
        <f t="shared" si="51"/>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103.77499999999999</v>
      </c>
      <c r="P811">
        <f t="shared" si="49"/>
        <v>79</v>
      </c>
      <c r="Q811" t="s">
        <v>8330</v>
      </c>
      <c r="R811" t="s">
        <v>8331</v>
      </c>
      <c r="S811" s="6">
        <f t="shared" si="50"/>
        <v>41628.833680555559</v>
      </c>
      <c r="T811" s="6">
        <f t="shared" si="51"/>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f t="shared" si="49"/>
        <v>58</v>
      </c>
      <c r="Q812" t="s">
        <v>8330</v>
      </c>
      <c r="R812" t="s">
        <v>8331</v>
      </c>
      <c r="S812" s="6">
        <f t="shared" si="50"/>
        <v>41123.056273148148</v>
      </c>
      <c r="T812" s="6">
        <f t="shared" si="51"/>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f t="shared" si="49"/>
        <v>86</v>
      </c>
      <c r="Q813" t="s">
        <v>8330</v>
      </c>
      <c r="R813" t="s">
        <v>8331</v>
      </c>
      <c r="S813" s="6">
        <f t="shared" si="50"/>
        <v>41443.643541666665</v>
      </c>
      <c r="T813" s="6">
        <f t="shared" si="51"/>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151.83333333333334</v>
      </c>
      <c r="P814">
        <f t="shared" si="49"/>
        <v>27</v>
      </c>
      <c r="Q814" t="s">
        <v>8330</v>
      </c>
      <c r="R814" t="s">
        <v>8331</v>
      </c>
      <c r="S814" s="6">
        <f t="shared" si="50"/>
        <v>41282.017962962964</v>
      </c>
      <c r="T814" s="6">
        <f t="shared" si="51"/>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159.99600000000001</v>
      </c>
      <c r="P815">
        <f t="shared" si="49"/>
        <v>24</v>
      </c>
      <c r="Q815" t="s">
        <v>8330</v>
      </c>
      <c r="R815" t="s">
        <v>8331</v>
      </c>
      <c r="S815" s="6">
        <f t="shared" si="50"/>
        <v>41080.960243055553</v>
      </c>
      <c r="T815" s="6">
        <f t="shared" si="51"/>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127.3</v>
      </c>
      <c r="P816">
        <f t="shared" si="49"/>
        <v>45</v>
      </c>
      <c r="Q816" t="s">
        <v>8330</v>
      </c>
      <c r="R816" t="s">
        <v>8331</v>
      </c>
      <c r="S816" s="6">
        <f t="shared" si="50"/>
        <v>40679.743067129632</v>
      </c>
      <c r="T816" s="6">
        <f t="shared" si="51"/>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f t="shared" si="49"/>
        <v>99</v>
      </c>
      <c r="Q817" t="s">
        <v>8330</v>
      </c>
      <c r="R817" t="s">
        <v>8331</v>
      </c>
      <c r="S817" s="6">
        <f t="shared" si="50"/>
        <v>41914.917858796296</v>
      </c>
      <c r="T817" s="6">
        <f t="shared" si="51"/>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f t="shared" si="49"/>
        <v>39</v>
      </c>
      <c r="Q818" t="s">
        <v>8330</v>
      </c>
      <c r="R818" t="s">
        <v>8331</v>
      </c>
      <c r="S818" s="6">
        <f t="shared" si="50"/>
        <v>41341.870868055557</v>
      </c>
      <c r="T818" s="6">
        <f t="shared" si="51"/>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f t="shared" si="49"/>
        <v>89</v>
      </c>
      <c r="Q819" t="s">
        <v>8330</v>
      </c>
      <c r="R819" t="s">
        <v>8331</v>
      </c>
      <c r="S819" s="6">
        <f t="shared" si="50"/>
        <v>40925.599664351852</v>
      </c>
      <c r="T819" s="6">
        <f t="shared" si="51"/>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f t="shared" si="49"/>
        <v>28</v>
      </c>
      <c r="Q820" t="s">
        <v>8330</v>
      </c>
      <c r="R820" t="s">
        <v>8331</v>
      </c>
      <c r="S820" s="6">
        <f t="shared" si="50"/>
        <v>41120.882881944446</v>
      </c>
      <c r="T820" s="6">
        <f t="shared" si="51"/>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f t="shared" si="49"/>
        <v>31</v>
      </c>
      <c r="Q821" t="s">
        <v>8330</v>
      </c>
      <c r="R821" t="s">
        <v>8331</v>
      </c>
      <c r="S821" s="6">
        <f t="shared" si="50"/>
        <v>41619.998310185183</v>
      </c>
      <c r="T821" s="6">
        <f t="shared" si="51"/>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134.05000000000001</v>
      </c>
      <c r="P822">
        <f t="shared" si="49"/>
        <v>70</v>
      </c>
      <c r="Q822" t="s">
        <v>8330</v>
      </c>
      <c r="R822" t="s">
        <v>8331</v>
      </c>
      <c r="S822" s="6">
        <f t="shared" si="50"/>
        <v>41768.841921296298</v>
      </c>
      <c r="T822" s="6">
        <f t="shared" si="51"/>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100</v>
      </c>
      <c r="P823">
        <f t="shared" si="49"/>
        <v>224</v>
      </c>
      <c r="Q823" t="s">
        <v>8330</v>
      </c>
      <c r="R823" t="s">
        <v>8331</v>
      </c>
      <c r="S823" s="6">
        <f t="shared" si="50"/>
        <v>42093.922048611115</v>
      </c>
      <c r="T823" s="6">
        <f t="shared" si="51"/>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f t="shared" si="49"/>
        <v>51</v>
      </c>
      <c r="Q824" t="s">
        <v>8330</v>
      </c>
      <c r="R824" t="s">
        <v>8331</v>
      </c>
      <c r="S824" s="6">
        <f t="shared" si="50"/>
        <v>41157.947337962964</v>
      </c>
      <c r="T824" s="6">
        <f t="shared" si="51"/>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179.5</v>
      </c>
      <c r="P825">
        <f t="shared" si="49"/>
        <v>43</v>
      </c>
      <c r="Q825" t="s">
        <v>8330</v>
      </c>
      <c r="R825" t="s">
        <v>8331</v>
      </c>
      <c r="S825" s="6">
        <f t="shared" si="50"/>
        <v>42055.972824074073</v>
      </c>
      <c r="T825" s="6">
        <f t="shared" si="51"/>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f t="shared" si="49"/>
        <v>39</v>
      </c>
      <c r="Q826" t="s">
        <v>8330</v>
      </c>
      <c r="R826" t="s">
        <v>8331</v>
      </c>
      <c r="S826" s="6">
        <f t="shared" si="50"/>
        <v>40250.242106481484</v>
      </c>
      <c r="T826" s="6">
        <f t="shared" si="51"/>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100.43200000000002</v>
      </c>
      <c r="P827">
        <f t="shared" si="49"/>
        <v>126</v>
      </c>
      <c r="Q827" t="s">
        <v>8330</v>
      </c>
      <c r="R827" t="s">
        <v>8331</v>
      </c>
      <c r="S827" s="6">
        <f t="shared" si="50"/>
        <v>41186.306527777779</v>
      </c>
      <c r="T827" s="6">
        <f t="shared" si="51"/>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101.45454545454547</v>
      </c>
      <c r="P828">
        <f t="shared" si="49"/>
        <v>113</v>
      </c>
      <c r="Q828" t="s">
        <v>8330</v>
      </c>
      <c r="R828" t="s">
        <v>8331</v>
      </c>
      <c r="S828" s="6">
        <f t="shared" si="50"/>
        <v>40973.038541666669</v>
      </c>
      <c r="T828" s="6">
        <f t="shared" si="51"/>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f t="shared" si="49"/>
        <v>28</v>
      </c>
      <c r="Q829" t="s">
        <v>8330</v>
      </c>
      <c r="R829" t="s">
        <v>8331</v>
      </c>
      <c r="S829" s="6">
        <f t="shared" si="50"/>
        <v>40927.473460648151</v>
      </c>
      <c r="T829" s="6">
        <f t="shared" si="51"/>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f t="shared" si="49"/>
        <v>36</v>
      </c>
      <c r="Q830" t="s">
        <v>8330</v>
      </c>
      <c r="R830" t="s">
        <v>8331</v>
      </c>
      <c r="S830" s="6">
        <f t="shared" si="50"/>
        <v>41073.050717592596</v>
      </c>
      <c r="T830" s="6">
        <f t="shared" si="51"/>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f t="shared" si="49"/>
        <v>32</v>
      </c>
      <c r="Q831" t="s">
        <v>8330</v>
      </c>
      <c r="R831" t="s">
        <v>8331</v>
      </c>
      <c r="S831" s="6">
        <f t="shared" si="50"/>
        <v>42504.801388888889</v>
      </c>
      <c r="T831" s="6">
        <f t="shared" si="51"/>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f t="shared" si="49"/>
        <v>60</v>
      </c>
      <c r="Q832" t="s">
        <v>8330</v>
      </c>
      <c r="R832" t="s">
        <v>8331</v>
      </c>
      <c r="S832" s="6">
        <f t="shared" si="50"/>
        <v>41325.525752314818</v>
      </c>
      <c r="T832" s="6">
        <f t="shared" si="51"/>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233.33333333333334</v>
      </c>
      <c r="P833">
        <f t="shared" si="49"/>
        <v>175</v>
      </c>
      <c r="Q833" t="s">
        <v>8330</v>
      </c>
      <c r="R833" t="s">
        <v>8331</v>
      </c>
      <c r="S833" s="6">
        <f t="shared" si="50"/>
        <v>40996.646921296298</v>
      </c>
      <c r="T833" s="6">
        <f t="shared" si="51"/>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52">(E834/D834)*100</f>
        <v>100.60706666666665</v>
      </c>
      <c r="P834">
        <f t="shared" ref="P834:P897" si="53">IF($L834, (ROUNDDOWN((E834/L834),0)),0)</f>
        <v>97</v>
      </c>
      <c r="Q834" t="s">
        <v>8330</v>
      </c>
      <c r="R834" t="s">
        <v>8331</v>
      </c>
      <c r="S834" s="6">
        <f t="shared" ref="S834:S897" si="54">(((J834/60)/60)/24)+DATE(1970,1,1)</f>
        <v>40869.675173611111</v>
      </c>
      <c r="T834" s="6">
        <f t="shared" ref="T834:T897" si="55">(((I834/60)/60)/24)+DATE(1970,1,1)</f>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52"/>
        <v>101.66666666666666</v>
      </c>
      <c r="P835">
        <f t="shared" si="53"/>
        <v>148</v>
      </c>
      <c r="Q835" t="s">
        <v>8330</v>
      </c>
      <c r="R835" t="s">
        <v>8331</v>
      </c>
      <c r="S835" s="6">
        <f t="shared" si="54"/>
        <v>41718.878182870372</v>
      </c>
      <c r="T835" s="6">
        <f t="shared" si="55"/>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v>
      </c>
      <c r="P836">
        <f t="shared" si="53"/>
        <v>96</v>
      </c>
      <c r="Q836" t="s">
        <v>8330</v>
      </c>
      <c r="R836" t="s">
        <v>8331</v>
      </c>
      <c r="S836" s="6">
        <f t="shared" si="54"/>
        <v>41422.822824074072</v>
      </c>
      <c r="T836" s="6">
        <f t="shared" si="55"/>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f t="shared" si="53"/>
        <v>58</v>
      </c>
      <c r="Q837" t="s">
        <v>8330</v>
      </c>
      <c r="R837" t="s">
        <v>8331</v>
      </c>
      <c r="S837" s="6">
        <f t="shared" si="54"/>
        <v>41005.45784722222</v>
      </c>
      <c r="T837" s="6">
        <f t="shared" si="55"/>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100.93039999999999</v>
      </c>
      <c r="P838">
        <f t="shared" si="53"/>
        <v>109</v>
      </c>
      <c r="Q838" t="s">
        <v>8330</v>
      </c>
      <c r="R838" t="s">
        <v>8331</v>
      </c>
      <c r="S838" s="6">
        <f t="shared" si="54"/>
        <v>41524.056921296295</v>
      </c>
      <c r="T838" s="6">
        <f t="shared" si="55"/>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f t="shared" si="53"/>
        <v>49</v>
      </c>
      <c r="Q839" t="s">
        <v>8330</v>
      </c>
      <c r="R839" t="s">
        <v>8331</v>
      </c>
      <c r="S839" s="6">
        <f t="shared" si="54"/>
        <v>41730.998402777775</v>
      </c>
      <c r="T839" s="6">
        <f t="shared" si="55"/>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f t="shared" si="53"/>
        <v>47</v>
      </c>
      <c r="Q840" t="s">
        <v>8330</v>
      </c>
      <c r="R840" t="s">
        <v>8331</v>
      </c>
      <c r="S840" s="6">
        <f t="shared" si="54"/>
        <v>40895.897974537038</v>
      </c>
      <c r="T840" s="6">
        <f t="shared" si="55"/>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116.61660000000001</v>
      </c>
      <c r="P841">
        <f t="shared" si="53"/>
        <v>60</v>
      </c>
      <c r="Q841" t="s">
        <v>8330</v>
      </c>
      <c r="R841" t="s">
        <v>8331</v>
      </c>
      <c r="S841" s="6">
        <f t="shared" si="54"/>
        <v>41144.763379629629</v>
      </c>
      <c r="T841" s="6">
        <f t="shared" si="55"/>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v>
      </c>
      <c r="P842">
        <f t="shared" si="53"/>
        <v>63</v>
      </c>
      <c r="Q842" t="s">
        <v>8330</v>
      </c>
      <c r="R842" t="s">
        <v>8332</v>
      </c>
      <c r="S842" s="6">
        <f t="shared" si="54"/>
        <v>42607.226701388892</v>
      </c>
      <c r="T842" s="6">
        <f t="shared" si="55"/>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f t="shared" si="53"/>
        <v>53</v>
      </c>
      <c r="Q843" t="s">
        <v>8330</v>
      </c>
      <c r="R843" t="s">
        <v>8332</v>
      </c>
      <c r="S843" s="6">
        <f t="shared" si="54"/>
        <v>41923.838692129626</v>
      </c>
      <c r="T843" s="6">
        <f t="shared" si="55"/>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104.32</v>
      </c>
      <c r="P844">
        <f t="shared" si="53"/>
        <v>66</v>
      </c>
      <c r="Q844" t="s">
        <v>8330</v>
      </c>
      <c r="R844" t="s">
        <v>8332</v>
      </c>
      <c r="S844" s="6">
        <f t="shared" si="54"/>
        <v>41526.592395833337</v>
      </c>
      <c r="T844" s="6">
        <f t="shared" si="55"/>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267.13333333333333</v>
      </c>
      <c r="P845">
        <f t="shared" si="53"/>
        <v>63</v>
      </c>
      <c r="Q845" t="s">
        <v>8330</v>
      </c>
      <c r="R845" t="s">
        <v>8332</v>
      </c>
      <c r="S845" s="6">
        <f t="shared" si="54"/>
        <v>42695.257870370369</v>
      </c>
      <c r="T845" s="6">
        <f t="shared" si="55"/>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194.13333333333333</v>
      </c>
      <c r="P846">
        <f t="shared" si="53"/>
        <v>36</v>
      </c>
      <c r="Q846" t="s">
        <v>8330</v>
      </c>
      <c r="R846" t="s">
        <v>8332</v>
      </c>
      <c r="S846" s="6">
        <f t="shared" si="54"/>
        <v>41905.684629629628</v>
      </c>
      <c r="T846" s="6">
        <f t="shared" si="55"/>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f t="shared" si="53"/>
        <v>34</v>
      </c>
      <c r="Q847" t="s">
        <v>8330</v>
      </c>
      <c r="R847" t="s">
        <v>8332</v>
      </c>
      <c r="S847" s="6">
        <f t="shared" si="54"/>
        <v>42578.205972222218</v>
      </c>
      <c r="T847" s="6">
        <f t="shared" si="55"/>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f t="shared" si="53"/>
        <v>28</v>
      </c>
      <c r="Q848" t="s">
        <v>8330</v>
      </c>
      <c r="R848" t="s">
        <v>8332</v>
      </c>
      <c r="S848" s="6">
        <f t="shared" si="54"/>
        <v>41694.391840277778</v>
      </c>
      <c r="T848" s="6">
        <f t="shared" si="55"/>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100</v>
      </c>
      <c r="P849">
        <f t="shared" si="53"/>
        <v>10</v>
      </c>
      <c r="Q849" t="s">
        <v>8330</v>
      </c>
      <c r="R849" t="s">
        <v>8332</v>
      </c>
      <c r="S849" s="6">
        <f t="shared" si="54"/>
        <v>42165.79833333334</v>
      </c>
      <c r="T849" s="6">
        <f t="shared" si="55"/>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100</v>
      </c>
      <c r="P850">
        <f t="shared" si="53"/>
        <v>18</v>
      </c>
      <c r="Q850" t="s">
        <v>8330</v>
      </c>
      <c r="R850" t="s">
        <v>8332</v>
      </c>
      <c r="S850" s="6">
        <f t="shared" si="54"/>
        <v>42078.792048611111</v>
      </c>
      <c r="T850" s="6">
        <f t="shared" si="55"/>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v>
      </c>
      <c r="P851">
        <f t="shared" si="53"/>
        <v>41</v>
      </c>
      <c r="Q851" t="s">
        <v>8330</v>
      </c>
      <c r="R851" t="s">
        <v>8332</v>
      </c>
      <c r="S851" s="6">
        <f t="shared" si="54"/>
        <v>42051.148888888885</v>
      </c>
      <c r="T851" s="6">
        <f t="shared" si="55"/>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155.17499999999998</v>
      </c>
      <c r="P852">
        <f t="shared" si="53"/>
        <v>46</v>
      </c>
      <c r="Q852" t="s">
        <v>8330</v>
      </c>
      <c r="R852" t="s">
        <v>8332</v>
      </c>
      <c r="S852" s="6">
        <f t="shared" si="54"/>
        <v>42452.827743055561</v>
      </c>
      <c r="T852" s="6">
        <f t="shared" si="55"/>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130.44999999999999</v>
      </c>
      <c r="P853">
        <f t="shared" si="53"/>
        <v>37</v>
      </c>
      <c r="Q853" t="s">
        <v>8330</v>
      </c>
      <c r="R853" t="s">
        <v>8332</v>
      </c>
      <c r="S853" s="6">
        <f t="shared" si="54"/>
        <v>42522.880243055552</v>
      </c>
      <c r="T853" s="6">
        <f t="shared" si="55"/>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104.97142857142859</v>
      </c>
      <c r="P854">
        <f t="shared" si="53"/>
        <v>59</v>
      </c>
      <c r="Q854" t="s">
        <v>8330</v>
      </c>
      <c r="R854" t="s">
        <v>8332</v>
      </c>
      <c r="S854" s="6">
        <f t="shared" si="54"/>
        <v>42656.805497685185</v>
      </c>
      <c r="T854" s="6">
        <f t="shared" si="55"/>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100</v>
      </c>
      <c r="P855">
        <f t="shared" si="53"/>
        <v>30</v>
      </c>
      <c r="Q855" t="s">
        <v>8330</v>
      </c>
      <c r="R855" t="s">
        <v>8332</v>
      </c>
      <c r="S855" s="6">
        <f t="shared" si="54"/>
        <v>42021.832280092596</v>
      </c>
      <c r="T855" s="6">
        <f t="shared" si="55"/>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v>
      </c>
      <c r="P856">
        <f t="shared" si="53"/>
        <v>65</v>
      </c>
      <c r="Q856" t="s">
        <v>8330</v>
      </c>
      <c r="R856" t="s">
        <v>8332</v>
      </c>
      <c r="S856" s="6">
        <f t="shared" si="54"/>
        <v>42702.212337962963</v>
      </c>
      <c r="T856" s="6">
        <f t="shared" si="55"/>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f t="shared" si="53"/>
        <v>31</v>
      </c>
      <c r="Q857" t="s">
        <v>8330</v>
      </c>
      <c r="R857" t="s">
        <v>8332</v>
      </c>
      <c r="S857" s="6">
        <f t="shared" si="54"/>
        <v>42545.125196759262</v>
      </c>
      <c r="T857" s="6">
        <f t="shared" si="55"/>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218.00000000000003</v>
      </c>
      <c r="P858">
        <f t="shared" si="53"/>
        <v>19</v>
      </c>
      <c r="Q858" t="s">
        <v>8330</v>
      </c>
      <c r="R858" t="s">
        <v>8332</v>
      </c>
      <c r="S858" s="6">
        <f t="shared" si="54"/>
        <v>42609.311990740738</v>
      </c>
      <c r="T858" s="6">
        <f t="shared" si="55"/>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100</v>
      </c>
      <c r="P859">
        <f t="shared" si="53"/>
        <v>50</v>
      </c>
      <c r="Q859" t="s">
        <v>8330</v>
      </c>
      <c r="R859" t="s">
        <v>8332</v>
      </c>
      <c r="S859" s="6">
        <f t="shared" si="54"/>
        <v>42291.581377314811</v>
      </c>
      <c r="T859" s="6">
        <f t="shared" si="55"/>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144.00583333333333</v>
      </c>
      <c r="P860">
        <f t="shared" si="53"/>
        <v>22</v>
      </c>
      <c r="Q860" t="s">
        <v>8330</v>
      </c>
      <c r="R860" t="s">
        <v>8332</v>
      </c>
      <c r="S860" s="6">
        <f t="shared" si="54"/>
        <v>42079.745578703703</v>
      </c>
      <c r="T860" s="6">
        <f t="shared" si="55"/>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f t="shared" si="53"/>
        <v>42</v>
      </c>
      <c r="Q861" t="s">
        <v>8330</v>
      </c>
      <c r="R861" t="s">
        <v>8332</v>
      </c>
      <c r="S861" s="6">
        <f t="shared" si="54"/>
        <v>42128.820231481484</v>
      </c>
      <c r="T861" s="6">
        <f t="shared" si="55"/>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18.142857142857142</v>
      </c>
      <c r="P862">
        <f t="shared" si="53"/>
        <v>52</v>
      </c>
      <c r="Q862" t="s">
        <v>8330</v>
      </c>
      <c r="R862" t="s">
        <v>8333</v>
      </c>
      <c r="S862" s="6">
        <f t="shared" si="54"/>
        <v>41570.482789351852</v>
      </c>
      <c r="T862" s="6">
        <f t="shared" si="55"/>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2.2444444444444445</v>
      </c>
      <c r="P863">
        <f t="shared" si="53"/>
        <v>50</v>
      </c>
      <c r="Q863" t="s">
        <v>8330</v>
      </c>
      <c r="R863" t="s">
        <v>8333</v>
      </c>
      <c r="S863" s="6">
        <f t="shared" si="54"/>
        <v>42599.965324074074</v>
      </c>
      <c r="T863" s="6">
        <f t="shared" si="55"/>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0.33999999999999997</v>
      </c>
      <c r="P864">
        <f t="shared" si="53"/>
        <v>42</v>
      </c>
      <c r="Q864" t="s">
        <v>8330</v>
      </c>
      <c r="R864" t="s">
        <v>8333</v>
      </c>
      <c r="S864" s="6">
        <f t="shared" si="54"/>
        <v>41559.5549537037</v>
      </c>
      <c r="T864" s="6">
        <f t="shared" si="55"/>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4.5</v>
      </c>
      <c r="P865">
        <f t="shared" si="53"/>
        <v>18</v>
      </c>
      <c r="Q865" t="s">
        <v>8330</v>
      </c>
      <c r="R865" t="s">
        <v>8333</v>
      </c>
      <c r="S865" s="6">
        <f t="shared" si="54"/>
        <v>40921.117662037039</v>
      </c>
      <c r="T865" s="6">
        <f t="shared" si="55"/>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41.53846153846154</v>
      </c>
      <c r="P866">
        <f t="shared" si="53"/>
        <v>34</v>
      </c>
      <c r="Q866" t="s">
        <v>8330</v>
      </c>
      <c r="R866" t="s">
        <v>8333</v>
      </c>
      <c r="S866" s="6">
        <f t="shared" si="54"/>
        <v>41541.106921296298</v>
      </c>
      <c r="T866" s="6">
        <f t="shared" si="55"/>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v>
      </c>
      <c r="P867">
        <f t="shared" si="53"/>
        <v>22</v>
      </c>
      <c r="Q867" t="s">
        <v>8330</v>
      </c>
      <c r="R867" t="s">
        <v>8333</v>
      </c>
      <c r="S867" s="6">
        <f t="shared" si="54"/>
        <v>41230.77311342593</v>
      </c>
      <c r="T867" s="6">
        <f t="shared" si="55"/>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18.285714285714285</v>
      </c>
      <c r="P868">
        <f t="shared" si="53"/>
        <v>58</v>
      </c>
      <c r="Q868" t="s">
        <v>8330</v>
      </c>
      <c r="R868" t="s">
        <v>8333</v>
      </c>
      <c r="S868" s="6">
        <f t="shared" si="54"/>
        <v>42025.637939814813</v>
      </c>
      <c r="T868" s="6">
        <f t="shared" si="55"/>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24.02</v>
      </c>
      <c r="P869">
        <f t="shared" si="53"/>
        <v>109</v>
      </c>
      <c r="Q869" t="s">
        <v>8330</v>
      </c>
      <c r="R869" t="s">
        <v>8333</v>
      </c>
      <c r="S869" s="6">
        <f t="shared" si="54"/>
        <v>40088.105393518519</v>
      </c>
      <c r="T869" s="6">
        <f t="shared" si="55"/>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0.1111111111111111</v>
      </c>
      <c r="P870">
        <f t="shared" si="53"/>
        <v>50</v>
      </c>
      <c r="Q870" t="s">
        <v>8330</v>
      </c>
      <c r="R870" t="s">
        <v>8333</v>
      </c>
      <c r="S870" s="6">
        <f t="shared" si="54"/>
        <v>41616.027754629627</v>
      </c>
      <c r="T870" s="6">
        <f t="shared" si="55"/>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11.818181818181818</v>
      </c>
      <c r="P871">
        <f t="shared" si="53"/>
        <v>346</v>
      </c>
      <c r="Q871" t="s">
        <v>8330</v>
      </c>
      <c r="R871" t="s">
        <v>8333</v>
      </c>
      <c r="S871" s="6">
        <f t="shared" si="54"/>
        <v>41342.845567129632</v>
      </c>
      <c r="T871" s="6">
        <f t="shared" si="55"/>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0.31</v>
      </c>
      <c r="P872">
        <f t="shared" si="53"/>
        <v>12</v>
      </c>
      <c r="Q872" t="s">
        <v>8330</v>
      </c>
      <c r="R872" t="s">
        <v>8333</v>
      </c>
      <c r="S872" s="6">
        <f t="shared" si="54"/>
        <v>41488.022256944445</v>
      </c>
      <c r="T872" s="6">
        <f t="shared" si="55"/>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5.416666666666667</v>
      </c>
      <c r="P873">
        <f t="shared" si="53"/>
        <v>27</v>
      </c>
      <c r="Q873" t="s">
        <v>8330</v>
      </c>
      <c r="R873" t="s">
        <v>8333</v>
      </c>
      <c r="S873" s="6">
        <f t="shared" si="54"/>
        <v>41577.561284722222</v>
      </c>
      <c r="T873" s="6">
        <f t="shared" si="55"/>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0.8125</v>
      </c>
      <c r="P874">
        <f t="shared" si="53"/>
        <v>32</v>
      </c>
      <c r="Q874" t="s">
        <v>8330</v>
      </c>
      <c r="R874" t="s">
        <v>8333</v>
      </c>
      <c r="S874" s="6">
        <f t="shared" si="54"/>
        <v>40567.825543981482</v>
      </c>
      <c r="T874" s="6">
        <f t="shared" si="55"/>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1.2857142857142856</v>
      </c>
      <c r="P875">
        <f t="shared" si="53"/>
        <v>9</v>
      </c>
      <c r="Q875" t="s">
        <v>8330</v>
      </c>
      <c r="R875" t="s">
        <v>8333</v>
      </c>
      <c r="S875" s="6">
        <f t="shared" si="54"/>
        <v>41184.167129629634</v>
      </c>
      <c r="T875" s="6">
        <f t="shared" si="55"/>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24.333333333333336</v>
      </c>
      <c r="P876">
        <f t="shared" si="53"/>
        <v>34</v>
      </c>
      <c r="Q876" t="s">
        <v>8330</v>
      </c>
      <c r="R876" t="s">
        <v>8333</v>
      </c>
      <c r="S876" s="6">
        <f t="shared" si="54"/>
        <v>41368.583726851852</v>
      </c>
      <c r="T876" s="6">
        <f t="shared" si="55"/>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f t="shared" si="53"/>
        <v>0</v>
      </c>
      <c r="Q877" t="s">
        <v>8330</v>
      </c>
      <c r="R877" t="s">
        <v>8333</v>
      </c>
      <c r="S877" s="6">
        <f t="shared" si="54"/>
        <v>42248.723738425921</v>
      </c>
      <c r="T877" s="6">
        <f t="shared" si="55"/>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40.799492385786799</v>
      </c>
      <c r="P878">
        <f t="shared" si="53"/>
        <v>28</v>
      </c>
      <c r="Q878" t="s">
        <v>8330</v>
      </c>
      <c r="R878" t="s">
        <v>8333</v>
      </c>
      <c r="S878" s="6">
        <f t="shared" si="54"/>
        <v>41276.496840277774</v>
      </c>
      <c r="T878" s="6">
        <f t="shared" si="55"/>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67.55</v>
      </c>
      <c r="P879">
        <f t="shared" si="53"/>
        <v>46</v>
      </c>
      <c r="Q879" t="s">
        <v>8330</v>
      </c>
      <c r="R879" t="s">
        <v>8333</v>
      </c>
      <c r="S879" s="6">
        <f t="shared" si="54"/>
        <v>41597.788888888892</v>
      </c>
      <c r="T879" s="6">
        <f t="shared" si="55"/>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1.3</v>
      </c>
      <c r="P880">
        <f t="shared" si="53"/>
        <v>32</v>
      </c>
      <c r="Q880" t="s">
        <v>8330</v>
      </c>
      <c r="R880" t="s">
        <v>8333</v>
      </c>
      <c r="S880" s="6">
        <f t="shared" si="54"/>
        <v>40505.232916666668</v>
      </c>
      <c r="T880" s="6">
        <f t="shared" si="55"/>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30.666666666666664</v>
      </c>
      <c r="P881">
        <f t="shared" si="53"/>
        <v>21</v>
      </c>
      <c r="Q881" t="s">
        <v>8330</v>
      </c>
      <c r="R881" t="s">
        <v>8333</v>
      </c>
      <c r="S881" s="6">
        <f t="shared" si="54"/>
        <v>41037.829918981479</v>
      </c>
      <c r="T881" s="6">
        <f t="shared" si="55"/>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v>
      </c>
      <c r="P882">
        <f t="shared" si="53"/>
        <v>14</v>
      </c>
      <c r="Q882" t="s">
        <v>8330</v>
      </c>
      <c r="R882" t="s">
        <v>8334</v>
      </c>
      <c r="S882" s="6">
        <f t="shared" si="54"/>
        <v>41179.32104166667</v>
      </c>
      <c r="T882" s="6">
        <f t="shared" si="55"/>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0.8</v>
      </c>
      <c r="P883">
        <f t="shared" si="53"/>
        <v>30</v>
      </c>
      <c r="Q883" t="s">
        <v>8330</v>
      </c>
      <c r="R883" t="s">
        <v>8334</v>
      </c>
      <c r="S883" s="6">
        <f t="shared" si="54"/>
        <v>40877.25099537037</v>
      </c>
      <c r="T883" s="6">
        <f t="shared" si="55"/>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20.133333333333333</v>
      </c>
      <c r="P884">
        <f t="shared" si="53"/>
        <v>21</v>
      </c>
      <c r="Q884" t="s">
        <v>8330</v>
      </c>
      <c r="R884" t="s">
        <v>8334</v>
      </c>
      <c r="S884" s="6">
        <f t="shared" si="54"/>
        <v>40759.860532407409</v>
      </c>
      <c r="T884" s="6">
        <f t="shared" si="55"/>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40.020000000000003</v>
      </c>
      <c r="P885">
        <f t="shared" si="53"/>
        <v>83</v>
      </c>
      <c r="Q885" t="s">
        <v>8330</v>
      </c>
      <c r="R885" t="s">
        <v>8334</v>
      </c>
      <c r="S885" s="6">
        <f t="shared" si="54"/>
        <v>42371.935590277775</v>
      </c>
      <c r="T885" s="6">
        <f t="shared" si="55"/>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1</v>
      </c>
      <c r="P886">
        <f t="shared" si="53"/>
        <v>10</v>
      </c>
      <c r="Q886" t="s">
        <v>8330</v>
      </c>
      <c r="R886" t="s">
        <v>8334</v>
      </c>
      <c r="S886" s="6">
        <f t="shared" si="54"/>
        <v>40981.802615740737</v>
      </c>
      <c r="T886" s="6">
        <f t="shared" si="55"/>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75</v>
      </c>
      <c r="P887">
        <f t="shared" si="53"/>
        <v>35</v>
      </c>
      <c r="Q887" t="s">
        <v>8330</v>
      </c>
      <c r="R887" t="s">
        <v>8334</v>
      </c>
      <c r="S887" s="6">
        <f t="shared" si="54"/>
        <v>42713.941099537042</v>
      </c>
      <c r="T887" s="6">
        <f t="shared" si="55"/>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41</v>
      </c>
      <c r="P888">
        <f t="shared" si="53"/>
        <v>29</v>
      </c>
      <c r="Q888" t="s">
        <v>8330</v>
      </c>
      <c r="R888" t="s">
        <v>8334</v>
      </c>
      <c r="S888" s="6">
        <f t="shared" si="54"/>
        <v>42603.870520833334</v>
      </c>
      <c r="T888" s="6">
        <f t="shared" si="55"/>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f t="shared" si="53"/>
        <v>0</v>
      </c>
      <c r="Q889" t="s">
        <v>8330</v>
      </c>
      <c r="R889" t="s">
        <v>8334</v>
      </c>
      <c r="S889" s="6">
        <f t="shared" si="54"/>
        <v>41026.958969907406</v>
      </c>
      <c r="T889" s="6">
        <f t="shared" si="55"/>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7.1999999999999993</v>
      </c>
      <c r="P890">
        <f t="shared" si="53"/>
        <v>18</v>
      </c>
      <c r="Q890" t="s">
        <v>8330</v>
      </c>
      <c r="R890" t="s">
        <v>8334</v>
      </c>
      <c r="S890" s="6">
        <f t="shared" si="54"/>
        <v>40751.753298611111</v>
      </c>
      <c r="T890" s="6">
        <f t="shared" si="55"/>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9.4412800000000008</v>
      </c>
      <c r="P891">
        <f t="shared" si="53"/>
        <v>73</v>
      </c>
      <c r="Q891" t="s">
        <v>8330</v>
      </c>
      <c r="R891" t="s">
        <v>8334</v>
      </c>
      <c r="S891" s="6">
        <f t="shared" si="54"/>
        <v>41887.784062500003</v>
      </c>
      <c r="T891" s="6">
        <f t="shared" si="55"/>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4.1666666666666661</v>
      </c>
      <c r="P892">
        <f t="shared" si="53"/>
        <v>31</v>
      </c>
      <c r="Q892" t="s">
        <v>8330</v>
      </c>
      <c r="R892" t="s">
        <v>8334</v>
      </c>
      <c r="S892" s="6">
        <f t="shared" si="54"/>
        <v>41569.698831018519</v>
      </c>
      <c r="T892" s="6">
        <f t="shared" si="55"/>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v>
      </c>
      <c r="P893">
        <f t="shared" si="53"/>
        <v>28</v>
      </c>
      <c r="Q893" t="s">
        <v>8330</v>
      </c>
      <c r="R893" t="s">
        <v>8334</v>
      </c>
      <c r="S893" s="6">
        <f t="shared" si="54"/>
        <v>41842.031597222223</v>
      </c>
      <c r="T893" s="6">
        <f t="shared" si="55"/>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40.75</v>
      </c>
      <c r="P894">
        <f t="shared" si="53"/>
        <v>143</v>
      </c>
      <c r="Q894" t="s">
        <v>8330</v>
      </c>
      <c r="R894" t="s">
        <v>8334</v>
      </c>
      <c r="S894" s="6">
        <f t="shared" si="54"/>
        <v>40304.20003472222</v>
      </c>
      <c r="T894" s="6">
        <f t="shared" si="55"/>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10</v>
      </c>
      <c r="P895">
        <f t="shared" si="53"/>
        <v>40</v>
      </c>
      <c r="Q895" t="s">
        <v>8330</v>
      </c>
      <c r="R895" t="s">
        <v>8334</v>
      </c>
      <c r="S895" s="6">
        <f t="shared" si="54"/>
        <v>42065.897719907407</v>
      </c>
      <c r="T895" s="6">
        <f t="shared" si="55"/>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39.17</v>
      </c>
      <c r="P896">
        <f t="shared" si="53"/>
        <v>147</v>
      </c>
      <c r="Q896" t="s">
        <v>8330</v>
      </c>
      <c r="R896" t="s">
        <v>8334</v>
      </c>
      <c r="S896" s="6">
        <f t="shared" si="54"/>
        <v>42496.981597222228</v>
      </c>
      <c r="T896" s="6">
        <f t="shared" si="55"/>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v>
      </c>
      <c r="P897">
        <f t="shared" si="53"/>
        <v>27</v>
      </c>
      <c r="Q897" t="s">
        <v>8330</v>
      </c>
      <c r="R897" t="s">
        <v>8334</v>
      </c>
      <c r="S897" s="6">
        <f t="shared" si="54"/>
        <v>40431.127650462964</v>
      </c>
      <c r="T897" s="6">
        <f t="shared" si="55"/>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56">(E898/D898)*100</f>
        <v>40</v>
      </c>
      <c r="P898">
        <f t="shared" ref="P898:P961" si="57">IF($L898, (ROUNDDOWN((E898/L898),0)),0)</f>
        <v>44</v>
      </c>
      <c r="Q898" t="s">
        <v>8330</v>
      </c>
      <c r="R898" t="s">
        <v>8334</v>
      </c>
      <c r="S898" s="6">
        <f t="shared" ref="S898:S961" si="58">(((J898/60)/60)/24)+DATE(1970,1,1)</f>
        <v>42218.872986111113</v>
      </c>
      <c r="T898" s="6">
        <f t="shared" ref="T898:T961" si="59">(((I898/60)/60)/24)+DATE(1970,1,1)</f>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56"/>
        <v>0</v>
      </c>
      <c r="P899">
        <f t="shared" si="57"/>
        <v>0</v>
      </c>
      <c r="Q899" t="s">
        <v>8330</v>
      </c>
      <c r="R899" t="s">
        <v>8334</v>
      </c>
      <c r="S899" s="6">
        <f t="shared" si="58"/>
        <v>41211.688750000001</v>
      </c>
      <c r="T899" s="6">
        <f t="shared" si="59"/>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2.8000000000000003</v>
      </c>
      <c r="P900">
        <f t="shared" si="57"/>
        <v>35</v>
      </c>
      <c r="Q900" t="s">
        <v>8330</v>
      </c>
      <c r="R900" t="s">
        <v>8334</v>
      </c>
      <c r="S900" s="6">
        <f t="shared" si="58"/>
        <v>40878.758217592593</v>
      </c>
      <c r="T900" s="6">
        <f t="shared" si="5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37.333333333333336</v>
      </c>
      <c r="P901">
        <f t="shared" si="57"/>
        <v>35</v>
      </c>
      <c r="Q901" t="s">
        <v>8330</v>
      </c>
      <c r="R901" t="s">
        <v>8334</v>
      </c>
      <c r="S901" s="6">
        <f t="shared" si="58"/>
        <v>40646.099097222221</v>
      </c>
      <c r="T901" s="6">
        <f t="shared" si="5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0.42</v>
      </c>
      <c r="P902">
        <f t="shared" si="57"/>
        <v>10</v>
      </c>
      <c r="Q902" t="s">
        <v>8330</v>
      </c>
      <c r="R902" t="s">
        <v>8333</v>
      </c>
      <c r="S902" s="6">
        <f t="shared" si="58"/>
        <v>42429.84956018519</v>
      </c>
      <c r="T902" s="6">
        <f t="shared" si="5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f t="shared" si="57"/>
        <v>0</v>
      </c>
      <c r="Q903" t="s">
        <v>8330</v>
      </c>
      <c r="R903" t="s">
        <v>8333</v>
      </c>
      <c r="S903" s="6">
        <f t="shared" si="58"/>
        <v>40291.81150462963</v>
      </c>
      <c r="T903" s="6">
        <f t="shared" si="5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0.3</v>
      </c>
      <c r="P904">
        <f t="shared" si="57"/>
        <v>30</v>
      </c>
      <c r="Q904" t="s">
        <v>8330</v>
      </c>
      <c r="R904" t="s">
        <v>8333</v>
      </c>
      <c r="S904" s="6">
        <f t="shared" si="58"/>
        <v>41829.965532407405</v>
      </c>
      <c r="T904" s="6">
        <f t="shared" si="5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v>
      </c>
      <c r="P905">
        <f t="shared" si="57"/>
        <v>40</v>
      </c>
      <c r="Q905" t="s">
        <v>8330</v>
      </c>
      <c r="R905" t="s">
        <v>8333</v>
      </c>
      <c r="S905" s="6">
        <f t="shared" si="58"/>
        <v>41149.796064814815</v>
      </c>
      <c r="T905" s="6">
        <f t="shared" si="5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0.30199999999999999</v>
      </c>
      <c r="P906">
        <f t="shared" si="57"/>
        <v>50</v>
      </c>
      <c r="Q906" t="s">
        <v>8330</v>
      </c>
      <c r="R906" t="s">
        <v>8333</v>
      </c>
      <c r="S906" s="6">
        <f t="shared" si="58"/>
        <v>42342.080289351856</v>
      </c>
      <c r="T906" s="6">
        <f t="shared" si="5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v>
      </c>
      <c r="P907">
        <f t="shared" si="57"/>
        <v>32</v>
      </c>
      <c r="Q907" t="s">
        <v>8330</v>
      </c>
      <c r="R907" t="s">
        <v>8333</v>
      </c>
      <c r="S907" s="6">
        <f t="shared" si="58"/>
        <v>40507.239884259259</v>
      </c>
      <c r="T907" s="6">
        <f t="shared" si="5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f t="shared" si="57"/>
        <v>0</v>
      </c>
      <c r="Q908" t="s">
        <v>8330</v>
      </c>
      <c r="R908" t="s">
        <v>8333</v>
      </c>
      <c r="S908" s="6">
        <f t="shared" si="58"/>
        <v>41681.189699074072</v>
      </c>
      <c r="T908" s="6">
        <f t="shared" si="5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f t="shared" si="57"/>
        <v>0</v>
      </c>
      <c r="Q909" t="s">
        <v>8330</v>
      </c>
      <c r="R909" t="s">
        <v>8333</v>
      </c>
      <c r="S909" s="6">
        <f t="shared" si="58"/>
        <v>40767.192395833335</v>
      </c>
      <c r="T909" s="6">
        <f t="shared" si="5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f t="shared" si="57"/>
        <v>0</v>
      </c>
      <c r="Q910" t="s">
        <v>8330</v>
      </c>
      <c r="R910" t="s">
        <v>8333</v>
      </c>
      <c r="S910" s="6">
        <f t="shared" si="58"/>
        <v>40340.801562499997</v>
      </c>
      <c r="T910" s="6">
        <f t="shared" si="5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v>
      </c>
      <c r="P911">
        <f t="shared" si="57"/>
        <v>65</v>
      </c>
      <c r="Q911" t="s">
        <v>8330</v>
      </c>
      <c r="R911" t="s">
        <v>8333</v>
      </c>
      <c r="S911" s="6">
        <f t="shared" si="58"/>
        <v>41081.69027777778</v>
      </c>
      <c r="T911" s="6">
        <f t="shared" si="5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22.363636363636363</v>
      </c>
      <c r="P912">
        <f t="shared" si="57"/>
        <v>24</v>
      </c>
      <c r="Q912" t="s">
        <v>8330</v>
      </c>
      <c r="R912" t="s">
        <v>8333</v>
      </c>
      <c r="S912" s="6">
        <f t="shared" si="58"/>
        <v>42737.545358796298</v>
      </c>
      <c r="T912" s="6">
        <f t="shared" si="5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f t="shared" si="57"/>
        <v>0</v>
      </c>
      <c r="Q913" t="s">
        <v>8330</v>
      </c>
      <c r="R913" t="s">
        <v>8333</v>
      </c>
      <c r="S913" s="6">
        <f t="shared" si="58"/>
        <v>41642.005150462966</v>
      </c>
      <c r="T913" s="6">
        <f t="shared" si="5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0.85714285714285721</v>
      </c>
      <c r="P914">
        <f t="shared" si="57"/>
        <v>15</v>
      </c>
      <c r="Q914" t="s">
        <v>8330</v>
      </c>
      <c r="R914" t="s">
        <v>8333</v>
      </c>
      <c r="S914" s="6">
        <f t="shared" si="58"/>
        <v>41194.109340277777</v>
      </c>
      <c r="T914" s="6">
        <f t="shared" si="5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6.6066666666666665</v>
      </c>
      <c r="P915">
        <f t="shared" si="57"/>
        <v>82</v>
      </c>
      <c r="Q915" t="s">
        <v>8330</v>
      </c>
      <c r="R915" t="s">
        <v>8333</v>
      </c>
      <c r="S915" s="6">
        <f t="shared" si="58"/>
        <v>41004.139108796298</v>
      </c>
      <c r="T915" s="6">
        <f t="shared" si="5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f t="shared" si="57"/>
        <v>0</v>
      </c>
      <c r="Q916" t="s">
        <v>8330</v>
      </c>
      <c r="R916" t="s">
        <v>8333</v>
      </c>
      <c r="S916" s="6">
        <f t="shared" si="58"/>
        <v>41116.763275462967</v>
      </c>
      <c r="T916" s="6">
        <f t="shared" si="5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5.7692307692307692</v>
      </c>
      <c r="P917">
        <f t="shared" si="57"/>
        <v>41</v>
      </c>
      <c r="Q917" t="s">
        <v>8330</v>
      </c>
      <c r="R917" t="s">
        <v>8333</v>
      </c>
      <c r="S917" s="6">
        <f t="shared" si="58"/>
        <v>40937.679560185185</v>
      </c>
      <c r="T917" s="6">
        <f t="shared" si="5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f t="shared" si="57"/>
        <v>0</v>
      </c>
      <c r="Q918" t="s">
        <v>8330</v>
      </c>
      <c r="R918" t="s">
        <v>8333</v>
      </c>
      <c r="S918" s="6">
        <f t="shared" si="58"/>
        <v>40434.853402777779</v>
      </c>
      <c r="T918" s="6">
        <f t="shared" si="5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0.6</v>
      </c>
      <c r="P919">
        <f t="shared" si="57"/>
        <v>30</v>
      </c>
      <c r="Q919" t="s">
        <v>8330</v>
      </c>
      <c r="R919" t="s">
        <v>8333</v>
      </c>
      <c r="S919" s="6">
        <f t="shared" si="58"/>
        <v>41802.94363425926</v>
      </c>
      <c r="T919" s="6">
        <f t="shared" si="5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v>
      </c>
      <c r="P920">
        <f t="shared" si="57"/>
        <v>19</v>
      </c>
      <c r="Q920" t="s">
        <v>8330</v>
      </c>
      <c r="R920" t="s">
        <v>8333</v>
      </c>
      <c r="S920" s="6">
        <f t="shared" si="58"/>
        <v>41944.916215277779</v>
      </c>
      <c r="T920" s="6">
        <f t="shared" si="5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0.5</v>
      </c>
      <c r="P921">
        <f t="shared" si="57"/>
        <v>100</v>
      </c>
      <c r="Q921" t="s">
        <v>8330</v>
      </c>
      <c r="R921" t="s">
        <v>8333</v>
      </c>
      <c r="S921" s="6">
        <f t="shared" si="58"/>
        <v>41227.641724537039</v>
      </c>
      <c r="T921" s="6">
        <f t="shared" si="5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f t="shared" si="57"/>
        <v>0</v>
      </c>
      <c r="Q922" t="s">
        <v>8330</v>
      </c>
      <c r="R922" t="s">
        <v>8333</v>
      </c>
      <c r="S922" s="6">
        <f t="shared" si="58"/>
        <v>41562.67155092593</v>
      </c>
      <c r="T922" s="6">
        <f t="shared" si="5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30.9</v>
      </c>
      <c r="P923">
        <f t="shared" si="57"/>
        <v>231</v>
      </c>
      <c r="Q923" t="s">
        <v>8330</v>
      </c>
      <c r="R923" t="s">
        <v>8333</v>
      </c>
      <c r="S923" s="6">
        <f t="shared" si="58"/>
        <v>40847.171018518515</v>
      </c>
      <c r="T923" s="6">
        <f t="shared" si="5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21.037037037037038</v>
      </c>
      <c r="P924">
        <f t="shared" si="57"/>
        <v>189</v>
      </c>
      <c r="Q924" t="s">
        <v>8330</v>
      </c>
      <c r="R924" t="s">
        <v>8333</v>
      </c>
      <c r="S924" s="6">
        <f t="shared" si="58"/>
        <v>41878.530011574076</v>
      </c>
      <c r="T924" s="6">
        <f t="shared" si="5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2.1999999999999997</v>
      </c>
      <c r="P925">
        <f t="shared" si="57"/>
        <v>55</v>
      </c>
      <c r="Q925" t="s">
        <v>8330</v>
      </c>
      <c r="R925" t="s">
        <v>8333</v>
      </c>
      <c r="S925" s="6">
        <f t="shared" si="58"/>
        <v>41934.959756944445</v>
      </c>
      <c r="T925" s="6">
        <f t="shared" si="5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10.9</v>
      </c>
      <c r="P926">
        <f t="shared" si="57"/>
        <v>21</v>
      </c>
      <c r="Q926" t="s">
        <v>8330</v>
      </c>
      <c r="R926" t="s">
        <v>8333</v>
      </c>
      <c r="S926" s="6">
        <f t="shared" si="58"/>
        <v>41288.942928240744</v>
      </c>
      <c r="T926" s="6">
        <f t="shared" si="5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2.666666666666667</v>
      </c>
      <c r="P927">
        <f t="shared" si="57"/>
        <v>32</v>
      </c>
      <c r="Q927" t="s">
        <v>8330</v>
      </c>
      <c r="R927" t="s">
        <v>8333</v>
      </c>
      <c r="S927" s="6">
        <f t="shared" si="58"/>
        <v>41575.880914351852</v>
      </c>
      <c r="T927" s="6">
        <f t="shared" si="5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f t="shared" si="57"/>
        <v>0</v>
      </c>
      <c r="Q928" t="s">
        <v>8330</v>
      </c>
      <c r="R928" t="s">
        <v>8333</v>
      </c>
      <c r="S928" s="6">
        <f t="shared" si="58"/>
        <v>40338.02002314815</v>
      </c>
      <c r="T928" s="6">
        <f t="shared" si="5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f t="shared" si="57"/>
        <v>0</v>
      </c>
      <c r="Q929" t="s">
        <v>8330</v>
      </c>
      <c r="R929" t="s">
        <v>8333</v>
      </c>
      <c r="S929" s="6">
        <f t="shared" si="58"/>
        <v>41013.822858796295</v>
      </c>
      <c r="T929" s="6">
        <f t="shared" si="5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10.86206896551724</v>
      </c>
      <c r="P930">
        <f t="shared" si="57"/>
        <v>56</v>
      </c>
      <c r="Q930" t="s">
        <v>8330</v>
      </c>
      <c r="R930" t="s">
        <v>8333</v>
      </c>
      <c r="S930" s="6">
        <f t="shared" si="58"/>
        <v>41180.86241898148</v>
      </c>
      <c r="T930" s="6">
        <f t="shared" si="5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f t="shared" si="57"/>
        <v>0</v>
      </c>
      <c r="Q931" t="s">
        <v>8330</v>
      </c>
      <c r="R931" t="s">
        <v>8333</v>
      </c>
      <c r="S931" s="6">
        <f t="shared" si="58"/>
        <v>40978.238067129627</v>
      </c>
      <c r="T931" s="6">
        <f t="shared" si="5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38.333333333333336</v>
      </c>
      <c r="P932">
        <f t="shared" si="57"/>
        <v>69</v>
      </c>
      <c r="Q932" t="s">
        <v>8330</v>
      </c>
      <c r="R932" t="s">
        <v>8333</v>
      </c>
      <c r="S932" s="6">
        <f t="shared" si="58"/>
        <v>40312.915578703702</v>
      </c>
      <c r="T932" s="6">
        <f t="shared" si="5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6.5500000000000007</v>
      </c>
      <c r="P933">
        <f t="shared" si="57"/>
        <v>18</v>
      </c>
      <c r="Q933" t="s">
        <v>8330</v>
      </c>
      <c r="R933" t="s">
        <v>8333</v>
      </c>
      <c r="S933" s="6">
        <f t="shared" si="58"/>
        <v>41680.359976851854</v>
      </c>
      <c r="T933" s="6">
        <f t="shared" si="5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14.536842105263158</v>
      </c>
      <c r="P934">
        <f t="shared" si="57"/>
        <v>46</v>
      </c>
      <c r="Q934" t="s">
        <v>8330</v>
      </c>
      <c r="R934" t="s">
        <v>8333</v>
      </c>
      <c r="S934" s="6">
        <f t="shared" si="58"/>
        <v>41310.969270833331</v>
      </c>
      <c r="T934" s="6">
        <f t="shared" si="5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6</v>
      </c>
      <c r="P935">
        <f t="shared" si="57"/>
        <v>60</v>
      </c>
      <c r="Q935" t="s">
        <v>8330</v>
      </c>
      <c r="R935" t="s">
        <v>8333</v>
      </c>
      <c r="S935" s="6">
        <f t="shared" si="58"/>
        <v>41711.169085648151</v>
      </c>
      <c r="T935" s="6">
        <f t="shared" si="5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30.4</v>
      </c>
      <c r="P936">
        <f t="shared" si="57"/>
        <v>50</v>
      </c>
      <c r="Q936" t="s">
        <v>8330</v>
      </c>
      <c r="R936" t="s">
        <v>8333</v>
      </c>
      <c r="S936" s="6">
        <f t="shared" si="58"/>
        <v>41733.737083333333</v>
      </c>
      <c r="T936" s="6">
        <f t="shared" si="5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1.4285714285714286</v>
      </c>
      <c r="P937">
        <f t="shared" si="57"/>
        <v>25</v>
      </c>
      <c r="Q937" t="s">
        <v>8330</v>
      </c>
      <c r="R937" t="s">
        <v>8333</v>
      </c>
      <c r="S937" s="6">
        <f t="shared" si="58"/>
        <v>42368.333668981482</v>
      </c>
      <c r="T937" s="6">
        <f t="shared" si="5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f t="shared" si="57"/>
        <v>0</v>
      </c>
      <c r="Q938" t="s">
        <v>8330</v>
      </c>
      <c r="R938" t="s">
        <v>8333</v>
      </c>
      <c r="S938" s="6">
        <f t="shared" si="58"/>
        <v>40883.024178240739</v>
      </c>
      <c r="T938" s="6">
        <f t="shared" si="5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1.1428571428571428</v>
      </c>
      <c r="P939">
        <f t="shared" si="57"/>
        <v>20</v>
      </c>
      <c r="Q939" t="s">
        <v>8330</v>
      </c>
      <c r="R939" t="s">
        <v>8333</v>
      </c>
      <c r="S939" s="6">
        <f t="shared" si="58"/>
        <v>41551.798113425924</v>
      </c>
      <c r="T939" s="6">
        <f t="shared" si="5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0.35714285714285715</v>
      </c>
      <c r="P940">
        <f t="shared" si="57"/>
        <v>25</v>
      </c>
      <c r="Q940" t="s">
        <v>8330</v>
      </c>
      <c r="R940" t="s">
        <v>8333</v>
      </c>
      <c r="S940" s="6">
        <f t="shared" si="58"/>
        <v>41124.479722222226</v>
      </c>
      <c r="T940" s="6">
        <f t="shared" si="5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1.4545454545454546</v>
      </c>
      <c r="P941">
        <f t="shared" si="57"/>
        <v>20</v>
      </c>
      <c r="Q941" t="s">
        <v>8330</v>
      </c>
      <c r="R941" t="s">
        <v>8333</v>
      </c>
      <c r="S941" s="6">
        <f t="shared" si="58"/>
        <v>41416.763171296298</v>
      </c>
      <c r="T941" s="6">
        <f t="shared" si="5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17.155555555555555</v>
      </c>
      <c r="P942">
        <f t="shared" si="57"/>
        <v>110</v>
      </c>
      <c r="Q942" t="s">
        <v>8324</v>
      </c>
      <c r="R942" t="s">
        <v>8326</v>
      </c>
      <c r="S942" s="6">
        <f t="shared" si="58"/>
        <v>42182.008402777778</v>
      </c>
      <c r="T942" s="6">
        <f t="shared" si="5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v>
      </c>
      <c r="P943">
        <f t="shared" si="57"/>
        <v>37</v>
      </c>
      <c r="Q943" t="s">
        <v>8324</v>
      </c>
      <c r="R943" t="s">
        <v>8326</v>
      </c>
      <c r="S943" s="6">
        <f t="shared" si="58"/>
        <v>42746.096585648149</v>
      </c>
      <c r="T943" s="6">
        <f t="shared" si="5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8.9066666666666663</v>
      </c>
      <c r="P944">
        <f t="shared" si="57"/>
        <v>41</v>
      </c>
      <c r="Q944" t="s">
        <v>8324</v>
      </c>
      <c r="R944" t="s">
        <v>8326</v>
      </c>
      <c r="S944" s="6">
        <f t="shared" si="58"/>
        <v>42382.843287037031</v>
      </c>
      <c r="T944" s="6">
        <f t="shared" si="5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9.6333333333333346</v>
      </c>
      <c r="P945">
        <f t="shared" si="57"/>
        <v>24</v>
      </c>
      <c r="Q945" t="s">
        <v>8324</v>
      </c>
      <c r="R945" t="s">
        <v>8326</v>
      </c>
      <c r="S945" s="6">
        <f t="shared" si="58"/>
        <v>42673.66788194445</v>
      </c>
      <c r="T945" s="6">
        <f t="shared" si="5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13.325999999999999</v>
      </c>
      <c r="P946">
        <f t="shared" si="57"/>
        <v>69</v>
      </c>
      <c r="Q946" t="s">
        <v>8324</v>
      </c>
      <c r="R946" t="s">
        <v>8326</v>
      </c>
      <c r="S946" s="6">
        <f t="shared" si="58"/>
        <v>42444.583912037036</v>
      </c>
      <c r="T946" s="6">
        <f t="shared" si="5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v>
      </c>
      <c r="P947">
        <f t="shared" si="57"/>
        <v>155</v>
      </c>
      <c r="Q947" t="s">
        <v>8324</v>
      </c>
      <c r="R947" t="s">
        <v>8326</v>
      </c>
      <c r="S947" s="6">
        <f t="shared" si="58"/>
        <v>42732.872986111113</v>
      </c>
      <c r="T947" s="6">
        <f t="shared" si="5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1.9066666666666665</v>
      </c>
      <c r="P948">
        <f t="shared" si="57"/>
        <v>57</v>
      </c>
      <c r="Q948" t="s">
        <v>8324</v>
      </c>
      <c r="R948" t="s">
        <v>8326</v>
      </c>
      <c r="S948" s="6">
        <f t="shared" si="58"/>
        <v>42592.750555555554</v>
      </c>
      <c r="T948" s="6">
        <f t="shared" si="5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f t="shared" si="57"/>
        <v>0</v>
      </c>
      <c r="Q949" t="s">
        <v>8324</v>
      </c>
      <c r="R949" t="s">
        <v>8326</v>
      </c>
      <c r="S949" s="6">
        <f t="shared" si="58"/>
        <v>42491.781319444446</v>
      </c>
      <c r="T949" s="6">
        <f t="shared" si="5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12</v>
      </c>
      <c r="P950">
        <f t="shared" si="57"/>
        <v>60</v>
      </c>
      <c r="Q950" t="s">
        <v>8324</v>
      </c>
      <c r="R950" t="s">
        <v>8326</v>
      </c>
      <c r="S950" s="6">
        <f t="shared" si="58"/>
        <v>42411.828287037039</v>
      </c>
      <c r="T950" s="6">
        <f t="shared" si="5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v>
      </c>
      <c r="P951">
        <f t="shared" si="57"/>
        <v>39</v>
      </c>
      <c r="Q951" t="s">
        <v>8324</v>
      </c>
      <c r="R951" t="s">
        <v>8326</v>
      </c>
      <c r="S951" s="6">
        <f t="shared" si="58"/>
        <v>42361.043703703705</v>
      </c>
      <c r="T951" s="6">
        <f t="shared" si="5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28.04</v>
      </c>
      <c r="P952">
        <f t="shared" si="57"/>
        <v>58</v>
      </c>
      <c r="Q952" t="s">
        <v>8324</v>
      </c>
      <c r="R952" t="s">
        <v>8326</v>
      </c>
      <c r="S952" s="6">
        <f t="shared" si="58"/>
        <v>42356.750706018516</v>
      </c>
      <c r="T952" s="6">
        <f t="shared" si="5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38.39</v>
      </c>
      <c r="P953">
        <f t="shared" si="57"/>
        <v>158</v>
      </c>
      <c r="Q953" t="s">
        <v>8324</v>
      </c>
      <c r="R953" t="s">
        <v>8326</v>
      </c>
      <c r="S953" s="6">
        <f t="shared" si="58"/>
        <v>42480.653611111105</v>
      </c>
      <c r="T953" s="6">
        <f t="shared" si="5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39.942857142857143</v>
      </c>
      <c r="P954">
        <f t="shared" si="57"/>
        <v>99</v>
      </c>
      <c r="Q954" t="s">
        <v>8324</v>
      </c>
      <c r="R954" t="s">
        <v>8326</v>
      </c>
      <c r="S954" s="6">
        <f t="shared" si="58"/>
        <v>42662.613564814819</v>
      </c>
      <c r="T954" s="6">
        <f t="shared" si="5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0.84</v>
      </c>
      <c r="P955">
        <f t="shared" si="57"/>
        <v>25</v>
      </c>
      <c r="Q955" t="s">
        <v>8324</v>
      </c>
      <c r="R955" t="s">
        <v>8326</v>
      </c>
      <c r="S955" s="6">
        <f t="shared" si="58"/>
        <v>41999.164340277777</v>
      </c>
      <c r="T955" s="6">
        <f t="shared" si="5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43.406666666666666</v>
      </c>
      <c r="P956">
        <f t="shared" si="57"/>
        <v>89</v>
      </c>
      <c r="Q956" t="s">
        <v>8324</v>
      </c>
      <c r="R956" t="s">
        <v>8326</v>
      </c>
      <c r="S956" s="6">
        <f t="shared" si="58"/>
        <v>42194.833784722221</v>
      </c>
      <c r="T956" s="6">
        <f t="shared" si="5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5.6613333333333333</v>
      </c>
      <c r="P957">
        <f t="shared" si="57"/>
        <v>182</v>
      </c>
      <c r="Q957" t="s">
        <v>8324</v>
      </c>
      <c r="R957" t="s">
        <v>8326</v>
      </c>
      <c r="S957" s="6">
        <f t="shared" si="58"/>
        <v>42586.295138888891</v>
      </c>
      <c r="T957" s="6">
        <f t="shared" si="5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1.722</v>
      </c>
      <c r="P958">
        <f t="shared" si="57"/>
        <v>50</v>
      </c>
      <c r="Q958" t="s">
        <v>8324</v>
      </c>
      <c r="R958" t="s">
        <v>8326</v>
      </c>
      <c r="S958" s="6">
        <f t="shared" si="58"/>
        <v>42060.913877314815</v>
      </c>
      <c r="T958" s="6">
        <f t="shared" si="5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1.9416666666666664</v>
      </c>
      <c r="P959">
        <f t="shared" si="57"/>
        <v>33</v>
      </c>
      <c r="Q959" t="s">
        <v>8324</v>
      </c>
      <c r="R959" t="s">
        <v>8326</v>
      </c>
      <c r="S959" s="6">
        <f t="shared" si="58"/>
        <v>42660.552465277782</v>
      </c>
      <c r="T959" s="6">
        <f t="shared" si="5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11.328275684711327</v>
      </c>
      <c r="P960">
        <f t="shared" si="57"/>
        <v>51</v>
      </c>
      <c r="Q960" t="s">
        <v>8324</v>
      </c>
      <c r="R960" t="s">
        <v>8326</v>
      </c>
      <c r="S960" s="6">
        <f t="shared" si="58"/>
        <v>42082.802812499998</v>
      </c>
      <c r="T960" s="6">
        <f t="shared" si="5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38.86</v>
      </c>
      <c r="P961">
        <f t="shared" si="57"/>
        <v>113</v>
      </c>
      <c r="Q961" t="s">
        <v>8324</v>
      </c>
      <c r="R961" t="s">
        <v>8326</v>
      </c>
      <c r="S961" s="6">
        <f t="shared" si="58"/>
        <v>41993.174363425926</v>
      </c>
      <c r="T961" s="6">
        <f t="shared" si="5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60">(E962/D962)*100</f>
        <v>46.100628930817614</v>
      </c>
      <c r="P962">
        <f t="shared" ref="P962:P1025" si="61">IF($L962, (ROUNDDOWN((E962/L962),0)),0)</f>
        <v>136</v>
      </c>
      <c r="Q962" t="s">
        <v>8324</v>
      </c>
      <c r="R962" t="s">
        <v>8326</v>
      </c>
      <c r="S962" s="6">
        <f t="shared" ref="S962:S1025" si="62">(((J962/60)/60)/24)+DATE(1970,1,1)</f>
        <v>42766.626793981486</v>
      </c>
      <c r="T962" s="6">
        <f t="shared" ref="T962:T1025" si="63">(((I962/60)/60)/24)+DATE(1970,1,1)</f>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60"/>
        <v>42.188421052631583</v>
      </c>
      <c r="P963">
        <f t="shared" si="61"/>
        <v>364</v>
      </c>
      <c r="Q963" t="s">
        <v>8324</v>
      </c>
      <c r="R963" t="s">
        <v>8326</v>
      </c>
      <c r="S963" s="6">
        <f t="shared" si="62"/>
        <v>42740.693692129629</v>
      </c>
      <c r="T963" s="6">
        <f t="shared" si="63"/>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28.48</v>
      </c>
      <c r="P964">
        <f t="shared" si="61"/>
        <v>19</v>
      </c>
      <c r="Q964" t="s">
        <v>8324</v>
      </c>
      <c r="R964" t="s">
        <v>8326</v>
      </c>
      <c r="S964" s="6">
        <f t="shared" si="62"/>
        <v>42373.712418981479</v>
      </c>
      <c r="T964" s="6">
        <f t="shared" si="63"/>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v>
      </c>
      <c r="P965">
        <f t="shared" si="61"/>
        <v>41</v>
      </c>
      <c r="Q965" t="s">
        <v>8324</v>
      </c>
      <c r="R965" t="s">
        <v>8326</v>
      </c>
      <c r="S965" s="6">
        <f t="shared" si="62"/>
        <v>42625.635636574079</v>
      </c>
      <c r="T965" s="6">
        <f t="shared" si="63"/>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0.79909090909090907</v>
      </c>
      <c r="P966">
        <f t="shared" si="61"/>
        <v>30</v>
      </c>
      <c r="Q966" t="s">
        <v>8324</v>
      </c>
      <c r="R966" t="s">
        <v>8326</v>
      </c>
      <c r="S966" s="6">
        <f t="shared" si="62"/>
        <v>42208.628692129627</v>
      </c>
      <c r="T966" s="6">
        <f t="shared" si="63"/>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1.1919999999999999</v>
      </c>
      <c r="P967">
        <f t="shared" si="61"/>
        <v>49</v>
      </c>
      <c r="Q967" t="s">
        <v>8324</v>
      </c>
      <c r="R967" t="s">
        <v>8326</v>
      </c>
      <c r="S967" s="6">
        <f t="shared" si="62"/>
        <v>42637.016736111109</v>
      </c>
      <c r="T967" s="6">
        <f t="shared" si="63"/>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14.799999999999999</v>
      </c>
      <c r="P968">
        <f t="shared" si="61"/>
        <v>59</v>
      </c>
      <c r="Q968" t="s">
        <v>8324</v>
      </c>
      <c r="R968" t="s">
        <v>8326</v>
      </c>
      <c r="S968" s="6">
        <f t="shared" si="62"/>
        <v>42619.635787037041</v>
      </c>
      <c r="T968" s="6">
        <f t="shared" si="63"/>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17.810000000000002</v>
      </c>
      <c r="P969">
        <f t="shared" si="61"/>
        <v>43</v>
      </c>
      <c r="Q969" t="s">
        <v>8324</v>
      </c>
      <c r="R969" t="s">
        <v>8326</v>
      </c>
      <c r="S969" s="6">
        <f t="shared" si="62"/>
        <v>42422.254328703704</v>
      </c>
      <c r="T969" s="6">
        <f t="shared" si="63"/>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v>
      </c>
      <c r="P970">
        <f t="shared" si="61"/>
        <v>26</v>
      </c>
      <c r="Q970" t="s">
        <v>8324</v>
      </c>
      <c r="R970" t="s">
        <v>8326</v>
      </c>
      <c r="S970" s="6">
        <f t="shared" si="62"/>
        <v>41836.847615740742</v>
      </c>
      <c r="T970" s="6">
        <f t="shared" si="63"/>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46.666666666666664</v>
      </c>
      <c r="P971">
        <f t="shared" si="61"/>
        <v>1272</v>
      </c>
      <c r="Q971" t="s">
        <v>8324</v>
      </c>
      <c r="R971" t="s">
        <v>8326</v>
      </c>
      <c r="S971" s="6">
        <f t="shared" si="62"/>
        <v>42742.30332175926</v>
      </c>
      <c r="T971" s="6">
        <f t="shared" si="63"/>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45.92</v>
      </c>
      <c r="P972">
        <f t="shared" si="61"/>
        <v>164</v>
      </c>
      <c r="Q972" t="s">
        <v>8324</v>
      </c>
      <c r="R972" t="s">
        <v>8326</v>
      </c>
      <c r="S972" s="6">
        <f t="shared" si="62"/>
        <v>42721.220520833333</v>
      </c>
      <c r="T972" s="6">
        <f t="shared" si="63"/>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0.22599999999999998</v>
      </c>
      <c r="P973">
        <f t="shared" si="61"/>
        <v>45</v>
      </c>
      <c r="Q973" t="s">
        <v>8324</v>
      </c>
      <c r="R973" t="s">
        <v>8326</v>
      </c>
      <c r="S973" s="6">
        <f t="shared" si="62"/>
        <v>42111.709027777775</v>
      </c>
      <c r="T973" s="6">
        <f t="shared" si="63"/>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34.625</v>
      </c>
      <c r="P974">
        <f t="shared" si="61"/>
        <v>153</v>
      </c>
      <c r="Q974" t="s">
        <v>8324</v>
      </c>
      <c r="R974" t="s">
        <v>8326</v>
      </c>
      <c r="S974" s="6">
        <f t="shared" si="62"/>
        <v>41856.865717592591</v>
      </c>
      <c r="T974" s="6">
        <f t="shared" si="63"/>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2.0549999999999997</v>
      </c>
      <c r="P975">
        <f t="shared" si="61"/>
        <v>51</v>
      </c>
      <c r="Q975" t="s">
        <v>8324</v>
      </c>
      <c r="R975" t="s">
        <v>8326</v>
      </c>
      <c r="S975" s="6">
        <f t="shared" si="62"/>
        <v>42257.014965277776</v>
      </c>
      <c r="T975" s="6">
        <f t="shared" si="63"/>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0.55999999999999994</v>
      </c>
      <c r="P976">
        <f t="shared" si="61"/>
        <v>93</v>
      </c>
      <c r="Q976" t="s">
        <v>8324</v>
      </c>
      <c r="R976" t="s">
        <v>8326</v>
      </c>
      <c r="S976" s="6">
        <f t="shared" si="62"/>
        <v>42424.749490740738</v>
      </c>
      <c r="T976" s="6">
        <f t="shared" si="63"/>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2.6069999999999998</v>
      </c>
      <c r="P977">
        <f t="shared" si="61"/>
        <v>108</v>
      </c>
      <c r="Q977" t="s">
        <v>8324</v>
      </c>
      <c r="R977" t="s">
        <v>8326</v>
      </c>
      <c r="S977" s="6">
        <f t="shared" si="62"/>
        <v>42489.696585648147</v>
      </c>
      <c r="T977" s="6">
        <f t="shared" si="63"/>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v>
      </c>
      <c r="P978">
        <f t="shared" si="61"/>
        <v>160</v>
      </c>
      <c r="Q978" t="s">
        <v>8324</v>
      </c>
      <c r="R978" t="s">
        <v>8326</v>
      </c>
      <c r="S978" s="6">
        <f t="shared" si="62"/>
        <v>42185.058993055558</v>
      </c>
      <c r="T978" s="6">
        <f t="shared" si="63"/>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33.666666666666664</v>
      </c>
      <c r="P979">
        <f t="shared" si="61"/>
        <v>75</v>
      </c>
      <c r="Q979" t="s">
        <v>8324</v>
      </c>
      <c r="R979" t="s">
        <v>8326</v>
      </c>
      <c r="S979" s="6">
        <f t="shared" si="62"/>
        <v>42391.942094907412</v>
      </c>
      <c r="T979" s="6">
        <f t="shared" si="63"/>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56.263267182990241</v>
      </c>
      <c r="P980">
        <f t="shared" si="61"/>
        <v>790</v>
      </c>
      <c r="Q980" t="s">
        <v>8324</v>
      </c>
      <c r="R980" t="s">
        <v>8326</v>
      </c>
      <c r="S980" s="6">
        <f t="shared" si="62"/>
        <v>42395.309039351851</v>
      </c>
      <c r="T980" s="6">
        <f t="shared" si="63"/>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82.817599999999999</v>
      </c>
      <c r="P981">
        <f t="shared" si="61"/>
        <v>301</v>
      </c>
      <c r="Q981" t="s">
        <v>8324</v>
      </c>
      <c r="R981" t="s">
        <v>8326</v>
      </c>
      <c r="S981" s="6">
        <f t="shared" si="62"/>
        <v>42506.416990740734</v>
      </c>
      <c r="T981" s="6">
        <f t="shared" si="63"/>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14.860000000000001</v>
      </c>
      <c r="P982">
        <f t="shared" si="61"/>
        <v>47</v>
      </c>
      <c r="Q982" t="s">
        <v>8324</v>
      </c>
      <c r="R982" t="s">
        <v>8326</v>
      </c>
      <c r="S982" s="6">
        <f t="shared" si="62"/>
        <v>41928.904189814813</v>
      </c>
      <c r="T982" s="6">
        <f t="shared" si="63"/>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1.2375123751237513E-2</v>
      </c>
      <c r="P983">
        <f t="shared" si="61"/>
        <v>2</v>
      </c>
      <c r="Q983" t="s">
        <v>8324</v>
      </c>
      <c r="R983" t="s">
        <v>8326</v>
      </c>
      <c r="S983" s="6">
        <f t="shared" si="62"/>
        <v>41830.947013888886</v>
      </c>
      <c r="T983" s="6">
        <f t="shared" si="63"/>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1.7142857142857144E-2</v>
      </c>
      <c r="P984">
        <f t="shared" si="61"/>
        <v>1</v>
      </c>
      <c r="Q984" t="s">
        <v>8324</v>
      </c>
      <c r="R984" t="s">
        <v>8326</v>
      </c>
      <c r="S984" s="6">
        <f t="shared" si="62"/>
        <v>42615.753310185188</v>
      </c>
      <c r="T984" s="6">
        <f t="shared" si="63"/>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29.506136117214709</v>
      </c>
      <c r="P985">
        <f t="shared" si="61"/>
        <v>171</v>
      </c>
      <c r="Q985" t="s">
        <v>8324</v>
      </c>
      <c r="R985" t="s">
        <v>8326</v>
      </c>
      <c r="S985" s="6">
        <f t="shared" si="62"/>
        <v>42574.667650462965</v>
      </c>
      <c r="T985" s="6">
        <f t="shared" si="63"/>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v>
      </c>
      <c r="P986">
        <f t="shared" si="61"/>
        <v>35</v>
      </c>
      <c r="Q986" t="s">
        <v>8324</v>
      </c>
      <c r="R986" t="s">
        <v>8326</v>
      </c>
      <c r="S986" s="6">
        <f t="shared" si="62"/>
        <v>42061.11583333333</v>
      </c>
      <c r="T986" s="6">
        <f t="shared" si="63"/>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6.293333333333333</v>
      </c>
      <c r="P987">
        <f t="shared" si="61"/>
        <v>82</v>
      </c>
      <c r="Q987" t="s">
        <v>8324</v>
      </c>
      <c r="R987" t="s">
        <v>8326</v>
      </c>
      <c r="S987" s="6">
        <f t="shared" si="62"/>
        <v>42339.967708333337</v>
      </c>
      <c r="T987" s="6">
        <f t="shared" si="63"/>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12.75</v>
      </c>
      <c r="P988">
        <f t="shared" si="61"/>
        <v>110</v>
      </c>
      <c r="Q988" t="s">
        <v>8324</v>
      </c>
      <c r="R988" t="s">
        <v>8326</v>
      </c>
      <c r="S988" s="6">
        <f t="shared" si="62"/>
        <v>42324.767361111109</v>
      </c>
      <c r="T988" s="6">
        <f t="shared" si="63"/>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13.22</v>
      </c>
      <c r="P989">
        <f t="shared" si="61"/>
        <v>161</v>
      </c>
      <c r="Q989" t="s">
        <v>8324</v>
      </c>
      <c r="R989" t="s">
        <v>8326</v>
      </c>
      <c r="S989" s="6">
        <f t="shared" si="62"/>
        <v>41773.294560185182</v>
      </c>
      <c r="T989" s="6">
        <f t="shared" si="63"/>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f t="shared" si="61"/>
        <v>0</v>
      </c>
      <c r="Q990" t="s">
        <v>8324</v>
      </c>
      <c r="R990" t="s">
        <v>8326</v>
      </c>
      <c r="S990" s="6">
        <f t="shared" si="62"/>
        <v>42614.356770833328</v>
      </c>
      <c r="T990" s="6">
        <f t="shared" si="63"/>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16.77</v>
      </c>
      <c r="P991">
        <f t="shared" si="61"/>
        <v>52</v>
      </c>
      <c r="Q991" t="s">
        <v>8324</v>
      </c>
      <c r="R991" t="s">
        <v>8326</v>
      </c>
      <c r="S991" s="6">
        <f t="shared" si="62"/>
        <v>42611.933969907404</v>
      </c>
      <c r="T991" s="6">
        <f t="shared" si="63"/>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0.104</v>
      </c>
      <c r="P992">
        <f t="shared" si="61"/>
        <v>13</v>
      </c>
      <c r="Q992" t="s">
        <v>8324</v>
      </c>
      <c r="R992" t="s">
        <v>8326</v>
      </c>
      <c r="S992" s="6">
        <f t="shared" si="62"/>
        <v>41855.784305555557</v>
      </c>
      <c r="T992" s="6">
        <f t="shared" si="63"/>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v>
      </c>
      <c r="P993">
        <f t="shared" si="61"/>
        <v>30</v>
      </c>
      <c r="Q993" t="s">
        <v>8324</v>
      </c>
      <c r="R993" t="s">
        <v>8326</v>
      </c>
      <c r="S993" s="6">
        <f t="shared" si="62"/>
        <v>42538.75680555556</v>
      </c>
      <c r="T993" s="6">
        <f t="shared" si="63"/>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0.46699999999999997</v>
      </c>
      <c r="P994">
        <f t="shared" si="61"/>
        <v>116</v>
      </c>
      <c r="Q994" t="s">
        <v>8324</v>
      </c>
      <c r="R994" t="s">
        <v>8326</v>
      </c>
      <c r="S994" s="6">
        <f t="shared" si="62"/>
        <v>42437.924988425926</v>
      </c>
      <c r="T994" s="6">
        <f t="shared" si="63"/>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25.087142857142858</v>
      </c>
      <c r="P995">
        <f t="shared" si="61"/>
        <v>89</v>
      </c>
      <c r="Q995" t="s">
        <v>8324</v>
      </c>
      <c r="R995" t="s">
        <v>8326</v>
      </c>
      <c r="S995" s="6">
        <f t="shared" si="62"/>
        <v>42652.964907407411</v>
      </c>
      <c r="T995" s="6">
        <f t="shared" si="63"/>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2.3345000000000002</v>
      </c>
      <c r="P996">
        <f t="shared" si="61"/>
        <v>424</v>
      </c>
      <c r="Q996" t="s">
        <v>8324</v>
      </c>
      <c r="R996" t="s">
        <v>8326</v>
      </c>
      <c r="S996" s="6">
        <f t="shared" si="62"/>
        <v>41921.263078703705</v>
      </c>
      <c r="T996" s="6">
        <f t="shared" si="63"/>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7.26</v>
      </c>
      <c r="P997">
        <f t="shared" si="61"/>
        <v>80</v>
      </c>
      <c r="Q997" t="s">
        <v>8324</v>
      </c>
      <c r="R997" t="s">
        <v>8326</v>
      </c>
      <c r="S997" s="6">
        <f t="shared" si="62"/>
        <v>41947.940740740742</v>
      </c>
      <c r="T997" s="6">
        <f t="shared" si="63"/>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v>
      </c>
      <c r="P998">
        <f t="shared" si="61"/>
        <v>13</v>
      </c>
      <c r="Q998" t="s">
        <v>8324</v>
      </c>
      <c r="R998" t="s">
        <v>8326</v>
      </c>
      <c r="S998" s="6">
        <f t="shared" si="62"/>
        <v>41817.866435185184</v>
      </c>
      <c r="T998" s="6">
        <f t="shared" si="63"/>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1.3</v>
      </c>
      <c r="P999">
        <f t="shared" si="61"/>
        <v>8</v>
      </c>
      <c r="Q999" t="s">
        <v>8324</v>
      </c>
      <c r="R999" t="s">
        <v>8326</v>
      </c>
      <c r="S999" s="6">
        <f t="shared" si="62"/>
        <v>41941.10297453704</v>
      </c>
      <c r="T999" s="6">
        <f t="shared" si="63"/>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58.558333333333337</v>
      </c>
      <c r="P1000">
        <f t="shared" si="61"/>
        <v>153</v>
      </c>
      <c r="Q1000" t="s">
        <v>8324</v>
      </c>
      <c r="R1000" t="s">
        <v>8326</v>
      </c>
      <c r="S1000" s="6">
        <f t="shared" si="62"/>
        <v>42282.168993055559</v>
      </c>
      <c r="T1000" s="6">
        <f t="shared" si="63"/>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7.7886666666666677</v>
      </c>
      <c r="P1001">
        <f t="shared" si="61"/>
        <v>292</v>
      </c>
      <c r="Q1001" t="s">
        <v>8324</v>
      </c>
      <c r="R1001" t="s">
        <v>8326</v>
      </c>
      <c r="S1001" s="6">
        <f t="shared" si="62"/>
        <v>41926.29965277778</v>
      </c>
      <c r="T1001" s="6">
        <f t="shared" si="63"/>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2.2157147647256061</v>
      </c>
      <c r="P1002">
        <f t="shared" si="61"/>
        <v>3304</v>
      </c>
      <c r="Q1002" t="s">
        <v>8324</v>
      </c>
      <c r="R1002" t="s">
        <v>8326</v>
      </c>
      <c r="S1002" s="6">
        <f t="shared" si="62"/>
        <v>42749.059722222228</v>
      </c>
      <c r="T1002" s="6">
        <f t="shared" si="63"/>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f t="shared" si="61"/>
        <v>1300</v>
      </c>
      <c r="Q1003" t="s">
        <v>8324</v>
      </c>
      <c r="R1003" t="s">
        <v>8326</v>
      </c>
      <c r="S1003" s="6">
        <f t="shared" si="62"/>
        <v>42720.720057870371</v>
      </c>
      <c r="T1003" s="6">
        <f t="shared" si="63"/>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29.6029602960296</v>
      </c>
      <c r="P1004">
        <f t="shared" si="61"/>
        <v>134</v>
      </c>
      <c r="Q1004" t="s">
        <v>8324</v>
      </c>
      <c r="R1004" t="s">
        <v>8326</v>
      </c>
      <c r="S1004" s="6">
        <f t="shared" si="62"/>
        <v>42325.684189814812</v>
      </c>
      <c r="T1004" s="6">
        <f t="shared" si="63"/>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16.055</v>
      </c>
      <c r="P1005">
        <f t="shared" si="61"/>
        <v>214</v>
      </c>
      <c r="Q1005" t="s">
        <v>8324</v>
      </c>
      <c r="R1005" t="s">
        <v>8326</v>
      </c>
      <c r="S1005" s="6">
        <f t="shared" si="62"/>
        <v>42780.709039351852</v>
      </c>
      <c r="T1005" s="6">
        <f t="shared" si="63"/>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82.207999999999998</v>
      </c>
      <c r="P1006">
        <f t="shared" si="61"/>
        <v>216</v>
      </c>
      <c r="Q1006" t="s">
        <v>8324</v>
      </c>
      <c r="R1006" t="s">
        <v>8326</v>
      </c>
      <c r="S1006" s="6">
        <f t="shared" si="62"/>
        <v>42388.708645833336</v>
      </c>
      <c r="T1006" s="6">
        <f t="shared" si="63"/>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75.051000000000002</v>
      </c>
      <c r="P1007">
        <f t="shared" si="61"/>
        <v>932</v>
      </c>
      <c r="Q1007" t="s">
        <v>8324</v>
      </c>
      <c r="R1007" t="s">
        <v>8326</v>
      </c>
      <c r="S1007" s="6">
        <f t="shared" si="62"/>
        <v>42276.624803240738</v>
      </c>
      <c r="T1007" s="6">
        <f t="shared" si="63"/>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5.8500000000000005</v>
      </c>
      <c r="P1008">
        <f t="shared" si="61"/>
        <v>29</v>
      </c>
      <c r="Q1008" t="s">
        <v>8324</v>
      </c>
      <c r="R1008" t="s">
        <v>8326</v>
      </c>
      <c r="S1008" s="6">
        <f t="shared" si="62"/>
        <v>41977.040185185186</v>
      </c>
      <c r="T1008" s="6">
        <f t="shared" si="63"/>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44.32</v>
      </c>
      <c r="P1009">
        <f t="shared" si="61"/>
        <v>174</v>
      </c>
      <c r="Q1009" t="s">
        <v>8324</v>
      </c>
      <c r="R1009" t="s">
        <v>8326</v>
      </c>
      <c r="S1009" s="6">
        <f t="shared" si="62"/>
        <v>42676.583599537036</v>
      </c>
      <c r="T1009" s="6">
        <f t="shared" si="63"/>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0.26737967914438499</v>
      </c>
      <c r="P1010">
        <f t="shared" si="61"/>
        <v>250</v>
      </c>
      <c r="Q1010" t="s">
        <v>8324</v>
      </c>
      <c r="R1010" t="s">
        <v>8326</v>
      </c>
      <c r="S1010" s="6">
        <f t="shared" si="62"/>
        <v>42702.809201388889</v>
      </c>
      <c r="T1010" s="6">
        <f t="shared" si="63"/>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13.13</v>
      </c>
      <c r="P1011">
        <f t="shared" si="61"/>
        <v>65</v>
      </c>
      <c r="Q1011" t="s">
        <v>8324</v>
      </c>
      <c r="R1011" t="s">
        <v>8326</v>
      </c>
      <c r="S1011" s="6">
        <f t="shared" si="62"/>
        <v>42510.604699074072</v>
      </c>
      <c r="T1011" s="6">
        <f t="shared" si="63"/>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0.19088937093275488</v>
      </c>
      <c r="P1012">
        <f t="shared" si="61"/>
        <v>55</v>
      </c>
      <c r="Q1012" t="s">
        <v>8324</v>
      </c>
      <c r="R1012" t="s">
        <v>8326</v>
      </c>
      <c r="S1012" s="6">
        <f t="shared" si="62"/>
        <v>42561.829421296294</v>
      </c>
      <c r="T1012" s="6">
        <f t="shared" si="63"/>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0.375</v>
      </c>
      <c r="P1013">
        <f t="shared" si="61"/>
        <v>75</v>
      </c>
      <c r="Q1013" t="s">
        <v>8324</v>
      </c>
      <c r="R1013" t="s">
        <v>8326</v>
      </c>
      <c r="S1013" s="6">
        <f t="shared" si="62"/>
        <v>41946.898090277777</v>
      </c>
      <c r="T1013" s="6">
        <f t="shared" si="63"/>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21535.021000000001</v>
      </c>
      <c r="P1014">
        <f t="shared" si="61"/>
        <v>1389</v>
      </c>
      <c r="Q1014" t="s">
        <v>8324</v>
      </c>
      <c r="R1014" t="s">
        <v>8326</v>
      </c>
      <c r="S1014" s="6">
        <f t="shared" si="62"/>
        <v>42714.440416666665</v>
      </c>
      <c r="T1014" s="6">
        <f t="shared" si="63"/>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34.527999999999999</v>
      </c>
      <c r="P1015">
        <f t="shared" si="61"/>
        <v>95</v>
      </c>
      <c r="Q1015" t="s">
        <v>8324</v>
      </c>
      <c r="R1015" t="s">
        <v>8326</v>
      </c>
      <c r="S1015" s="6">
        <f t="shared" si="62"/>
        <v>42339.833981481483</v>
      </c>
      <c r="T1015" s="6">
        <f t="shared" si="63"/>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30.599999999999998</v>
      </c>
      <c r="P1016">
        <f t="shared" si="61"/>
        <v>191</v>
      </c>
      <c r="Q1016" t="s">
        <v>8324</v>
      </c>
      <c r="R1016" t="s">
        <v>8326</v>
      </c>
      <c r="S1016" s="6">
        <f t="shared" si="62"/>
        <v>41955.002488425926</v>
      </c>
      <c r="T1016" s="6">
        <f t="shared" si="63"/>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2.666666666666667</v>
      </c>
      <c r="P1017">
        <f t="shared" si="61"/>
        <v>40</v>
      </c>
      <c r="Q1017" t="s">
        <v>8324</v>
      </c>
      <c r="R1017" t="s">
        <v>8326</v>
      </c>
      <c r="S1017" s="6">
        <f t="shared" si="62"/>
        <v>42303.878414351857</v>
      </c>
      <c r="T1017" s="6">
        <f t="shared" si="63"/>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v>
      </c>
      <c r="P1018">
        <f t="shared" si="61"/>
        <v>74</v>
      </c>
      <c r="Q1018" t="s">
        <v>8324</v>
      </c>
      <c r="R1018" t="s">
        <v>8326</v>
      </c>
      <c r="S1018" s="6">
        <f t="shared" si="62"/>
        <v>42422.107129629629</v>
      </c>
      <c r="T1018" s="6">
        <f t="shared" si="63"/>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22.878799999999998</v>
      </c>
      <c r="P1019">
        <f t="shared" si="61"/>
        <v>161</v>
      </c>
      <c r="Q1019" t="s">
        <v>8324</v>
      </c>
      <c r="R1019" t="s">
        <v>8326</v>
      </c>
      <c r="S1019" s="6">
        <f t="shared" si="62"/>
        <v>42289.675173611111</v>
      </c>
      <c r="T1019" s="6">
        <f t="shared" si="63"/>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v>
      </c>
      <c r="P1020">
        <f t="shared" si="61"/>
        <v>88</v>
      </c>
      <c r="Q1020" t="s">
        <v>8324</v>
      </c>
      <c r="R1020" t="s">
        <v>8326</v>
      </c>
      <c r="S1020" s="6">
        <f t="shared" si="62"/>
        <v>42535.492280092592</v>
      </c>
      <c r="T1020" s="6">
        <f t="shared" si="63"/>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47.333333333333336</v>
      </c>
      <c r="P1021">
        <f t="shared" si="61"/>
        <v>53</v>
      </c>
      <c r="Q1021" t="s">
        <v>8324</v>
      </c>
      <c r="R1021" t="s">
        <v>8326</v>
      </c>
      <c r="S1021" s="6">
        <f t="shared" si="62"/>
        <v>42009.973946759259</v>
      </c>
      <c r="T1021" s="6">
        <f t="shared" si="63"/>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f t="shared" si="61"/>
        <v>106</v>
      </c>
      <c r="Q1022" t="s">
        <v>8330</v>
      </c>
      <c r="R1022" t="s">
        <v>8335</v>
      </c>
      <c r="S1022" s="6">
        <f t="shared" si="62"/>
        <v>42127.069548611107</v>
      </c>
      <c r="T1022" s="6">
        <f t="shared" si="63"/>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351.80366666666669</v>
      </c>
      <c r="P1023">
        <f t="shared" si="61"/>
        <v>22</v>
      </c>
      <c r="Q1023" t="s">
        <v>8330</v>
      </c>
      <c r="R1023" t="s">
        <v>8335</v>
      </c>
      <c r="S1023" s="6">
        <f t="shared" si="62"/>
        <v>42271.251979166671</v>
      </c>
      <c r="T1023" s="6">
        <f t="shared" si="63"/>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f t="shared" si="61"/>
        <v>31</v>
      </c>
      <c r="Q1024" t="s">
        <v>8330</v>
      </c>
      <c r="R1024" t="s">
        <v>8335</v>
      </c>
      <c r="S1024" s="6">
        <f t="shared" si="62"/>
        <v>42111.646724537044</v>
      </c>
      <c r="T1024" s="6">
        <f t="shared" si="63"/>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v>
      </c>
      <c r="P1025">
        <f t="shared" si="61"/>
        <v>36</v>
      </c>
      <c r="Q1025" t="s">
        <v>8330</v>
      </c>
      <c r="R1025" t="s">
        <v>8335</v>
      </c>
      <c r="S1025" s="6">
        <f t="shared" si="62"/>
        <v>42145.919687500005</v>
      </c>
      <c r="T1025" s="6">
        <f t="shared" si="63"/>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64">(E1026/D1026)*100</f>
        <v>118.63774999999998</v>
      </c>
      <c r="P1026">
        <f t="shared" ref="P1026:P1089" si="65">IF($L1026, (ROUNDDOWN((E1026/L1026),0)),0)</f>
        <v>388</v>
      </c>
      <c r="Q1026" t="s">
        <v>8330</v>
      </c>
      <c r="R1026" t="s">
        <v>8335</v>
      </c>
      <c r="S1026" s="6">
        <f t="shared" ref="S1026:S1089" si="66">(((J1026/60)/60)/24)+DATE(1970,1,1)</f>
        <v>42370.580590277779</v>
      </c>
      <c r="T1026" s="6">
        <f t="shared" ref="T1026:T1089" si="67">(((I1026/60)/60)/24)+DATE(1970,1,1)</f>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64"/>
        <v>109.92831428571431</v>
      </c>
      <c r="P1027">
        <f t="shared" si="65"/>
        <v>71</v>
      </c>
      <c r="Q1027" t="s">
        <v>8330</v>
      </c>
      <c r="R1027" t="s">
        <v>8335</v>
      </c>
      <c r="S1027" s="6">
        <f t="shared" si="66"/>
        <v>42049.833761574075</v>
      </c>
      <c r="T1027" s="6">
        <f t="shared" si="67"/>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f t="shared" si="65"/>
        <v>57</v>
      </c>
      <c r="Q1028" t="s">
        <v>8330</v>
      </c>
      <c r="R1028" t="s">
        <v>8335</v>
      </c>
      <c r="S1028" s="6">
        <f t="shared" si="66"/>
        <v>42426.407592592594</v>
      </c>
      <c r="T1028" s="6">
        <f t="shared" si="67"/>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103.09292094387415</v>
      </c>
      <c r="P1029">
        <f t="shared" si="65"/>
        <v>69</v>
      </c>
      <c r="Q1029" t="s">
        <v>8330</v>
      </c>
      <c r="R1029" t="s">
        <v>8335</v>
      </c>
      <c r="S1029" s="6">
        <f t="shared" si="66"/>
        <v>41905.034108796295</v>
      </c>
      <c r="T1029" s="6">
        <f t="shared" si="67"/>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f t="shared" si="65"/>
        <v>45</v>
      </c>
      <c r="Q1030" t="s">
        <v>8330</v>
      </c>
      <c r="R1030" t="s">
        <v>8335</v>
      </c>
      <c r="S1030" s="6">
        <f t="shared" si="66"/>
        <v>42755.627372685187</v>
      </c>
      <c r="T1030" s="6">
        <f t="shared" si="67"/>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f t="shared" si="65"/>
        <v>79</v>
      </c>
      <c r="Q1031" t="s">
        <v>8330</v>
      </c>
      <c r="R1031" t="s">
        <v>8335</v>
      </c>
      <c r="S1031" s="6">
        <f t="shared" si="66"/>
        <v>42044.711886574078</v>
      </c>
      <c r="T1031" s="6">
        <f t="shared" si="67"/>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342.09999999999997</v>
      </c>
      <c r="P1032">
        <f t="shared" si="65"/>
        <v>43</v>
      </c>
      <c r="Q1032" t="s">
        <v>8330</v>
      </c>
      <c r="R1032" t="s">
        <v>8335</v>
      </c>
      <c r="S1032" s="6">
        <f t="shared" si="66"/>
        <v>42611.483206018514</v>
      </c>
      <c r="T1032" s="6">
        <f t="shared" si="67"/>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v>
      </c>
      <c r="P1033">
        <f t="shared" si="65"/>
        <v>108</v>
      </c>
      <c r="Q1033" t="s">
        <v>8330</v>
      </c>
      <c r="R1033" t="s">
        <v>8335</v>
      </c>
      <c r="S1033" s="6">
        <f t="shared" si="66"/>
        <v>42324.764004629629</v>
      </c>
      <c r="T1033" s="6">
        <f t="shared" si="67"/>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108.49703703703703</v>
      </c>
      <c r="P1034">
        <f t="shared" si="65"/>
        <v>61</v>
      </c>
      <c r="Q1034" t="s">
        <v>8330</v>
      </c>
      <c r="R1034" t="s">
        <v>8335</v>
      </c>
      <c r="S1034" s="6">
        <f t="shared" si="66"/>
        <v>42514.666956018518</v>
      </c>
      <c r="T1034" s="6">
        <f t="shared" si="67"/>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f t="shared" si="65"/>
        <v>50</v>
      </c>
      <c r="Q1035" t="s">
        <v>8330</v>
      </c>
      <c r="R1035" t="s">
        <v>8335</v>
      </c>
      <c r="S1035" s="6">
        <f t="shared" si="66"/>
        <v>42688.732407407413</v>
      </c>
      <c r="T1035" s="6">
        <f t="shared" si="67"/>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v>
      </c>
      <c r="P1036">
        <f t="shared" si="65"/>
        <v>39</v>
      </c>
      <c r="Q1036" t="s">
        <v>8330</v>
      </c>
      <c r="R1036" t="s">
        <v>8335</v>
      </c>
      <c r="S1036" s="6">
        <f t="shared" si="66"/>
        <v>42555.166712962964</v>
      </c>
      <c r="T1036" s="6">
        <f t="shared" si="67"/>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f t="shared" si="65"/>
        <v>65</v>
      </c>
      <c r="Q1037" t="s">
        <v>8330</v>
      </c>
      <c r="R1037" t="s">
        <v>8335</v>
      </c>
      <c r="S1037" s="6">
        <f t="shared" si="66"/>
        <v>42016.641435185185</v>
      </c>
      <c r="T1037" s="6">
        <f t="shared" si="67"/>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f t="shared" si="65"/>
        <v>23</v>
      </c>
      <c r="Q1038" t="s">
        <v>8330</v>
      </c>
      <c r="R1038" t="s">
        <v>8335</v>
      </c>
      <c r="S1038" s="6">
        <f t="shared" si="66"/>
        <v>41249.448958333334</v>
      </c>
      <c r="T1038" s="6">
        <f t="shared" si="67"/>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102.1</v>
      </c>
      <c r="P1039">
        <f t="shared" si="65"/>
        <v>48</v>
      </c>
      <c r="Q1039" t="s">
        <v>8330</v>
      </c>
      <c r="R1039" t="s">
        <v>8335</v>
      </c>
      <c r="S1039" s="6">
        <f t="shared" si="66"/>
        <v>42119.822476851856</v>
      </c>
      <c r="T1039" s="6">
        <f t="shared" si="67"/>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f t="shared" si="65"/>
        <v>35</v>
      </c>
      <c r="Q1040" t="s">
        <v>8330</v>
      </c>
      <c r="R1040" t="s">
        <v>8335</v>
      </c>
      <c r="S1040" s="6">
        <f t="shared" si="66"/>
        <v>42418.231747685189</v>
      </c>
      <c r="T1040" s="6">
        <f t="shared" si="67"/>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128.19999999999999</v>
      </c>
      <c r="P1041">
        <f t="shared" si="65"/>
        <v>21</v>
      </c>
      <c r="Q1041" t="s">
        <v>8330</v>
      </c>
      <c r="R1041" t="s">
        <v>8335</v>
      </c>
      <c r="S1041" s="6">
        <f t="shared" si="66"/>
        <v>42692.109328703707</v>
      </c>
      <c r="T1041" s="6">
        <f t="shared" si="67"/>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0.29411764705882354</v>
      </c>
      <c r="P1042">
        <f t="shared" si="65"/>
        <v>250</v>
      </c>
      <c r="Q1042" t="s">
        <v>8336</v>
      </c>
      <c r="R1042" t="s">
        <v>8337</v>
      </c>
      <c r="S1042" s="6">
        <f t="shared" si="66"/>
        <v>42579.708437499998</v>
      </c>
      <c r="T1042" s="6">
        <f t="shared" si="67"/>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f t="shared" si="65"/>
        <v>0</v>
      </c>
      <c r="Q1043" t="s">
        <v>8336</v>
      </c>
      <c r="R1043" t="s">
        <v>8337</v>
      </c>
      <c r="S1043" s="6">
        <f t="shared" si="66"/>
        <v>41831.060092592597</v>
      </c>
      <c r="T1043" s="6">
        <f t="shared" si="67"/>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v>
      </c>
      <c r="P1044">
        <f t="shared" si="65"/>
        <v>10</v>
      </c>
      <c r="Q1044" t="s">
        <v>8336</v>
      </c>
      <c r="R1044" t="s">
        <v>8337</v>
      </c>
      <c r="S1044" s="6">
        <f t="shared" si="66"/>
        <v>41851.696157407408</v>
      </c>
      <c r="T1044" s="6">
        <f t="shared" si="67"/>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8.5370000000000008</v>
      </c>
      <c r="P1045">
        <f t="shared" si="65"/>
        <v>29</v>
      </c>
      <c r="Q1045" t="s">
        <v>8336</v>
      </c>
      <c r="R1045" t="s">
        <v>8337</v>
      </c>
      <c r="S1045" s="6">
        <f t="shared" si="66"/>
        <v>42114.252951388888</v>
      </c>
      <c r="T1045" s="6">
        <f t="shared" si="67"/>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8.5714285714285715E-2</v>
      </c>
      <c r="P1046">
        <f t="shared" si="65"/>
        <v>3</v>
      </c>
      <c r="Q1046" t="s">
        <v>8336</v>
      </c>
      <c r="R1046" t="s">
        <v>8337</v>
      </c>
      <c r="S1046" s="6">
        <f t="shared" si="66"/>
        <v>42011.925937499997</v>
      </c>
      <c r="T1046" s="6">
        <f t="shared" si="67"/>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2.6599999999999997</v>
      </c>
      <c r="P1047">
        <f t="shared" si="65"/>
        <v>33</v>
      </c>
      <c r="Q1047" t="s">
        <v>8336</v>
      </c>
      <c r="R1047" t="s">
        <v>8337</v>
      </c>
      <c r="S1047" s="6">
        <f t="shared" si="66"/>
        <v>41844.874421296299</v>
      </c>
      <c r="T1047" s="6">
        <f t="shared" si="67"/>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f t="shared" si="65"/>
        <v>0</v>
      </c>
      <c r="Q1048" t="s">
        <v>8336</v>
      </c>
      <c r="R1048" t="s">
        <v>8337</v>
      </c>
      <c r="S1048" s="6">
        <f t="shared" si="66"/>
        <v>42319.851388888885</v>
      </c>
      <c r="T1048" s="6">
        <f t="shared" si="67"/>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0.05</v>
      </c>
      <c r="P1049">
        <f t="shared" si="65"/>
        <v>1</v>
      </c>
      <c r="Q1049" t="s">
        <v>8336</v>
      </c>
      <c r="R1049" t="s">
        <v>8337</v>
      </c>
      <c r="S1049" s="6">
        <f t="shared" si="66"/>
        <v>41918.818460648145</v>
      </c>
      <c r="T1049" s="6">
        <f t="shared" si="67"/>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v>
      </c>
      <c r="P1050">
        <f t="shared" si="65"/>
        <v>53</v>
      </c>
      <c r="Q1050" t="s">
        <v>8336</v>
      </c>
      <c r="R1050" t="s">
        <v>8337</v>
      </c>
      <c r="S1050" s="6">
        <f t="shared" si="66"/>
        <v>42598.053113425922</v>
      </c>
      <c r="T1050" s="6">
        <f t="shared" si="67"/>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f t="shared" si="65"/>
        <v>0</v>
      </c>
      <c r="Q1051" t="s">
        <v>8336</v>
      </c>
      <c r="R1051" t="s">
        <v>8337</v>
      </c>
      <c r="S1051" s="6">
        <f t="shared" si="66"/>
        <v>42382.431076388893</v>
      </c>
      <c r="T1051" s="6">
        <f t="shared" si="67"/>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f t="shared" si="65"/>
        <v>0</v>
      </c>
      <c r="Q1052" t="s">
        <v>8336</v>
      </c>
      <c r="R1052" t="s">
        <v>8337</v>
      </c>
      <c r="S1052" s="6">
        <f t="shared" si="66"/>
        <v>42231.7971875</v>
      </c>
      <c r="T1052" s="6">
        <f t="shared" si="67"/>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f t="shared" si="65"/>
        <v>0</v>
      </c>
      <c r="Q1053" t="s">
        <v>8336</v>
      </c>
      <c r="R1053" t="s">
        <v>8337</v>
      </c>
      <c r="S1053" s="6">
        <f t="shared" si="66"/>
        <v>41850.014178240745</v>
      </c>
      <c r="T1053" s="6">
        <f t="shared" si="67"/>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f t="shared" si="65"/>
        <v>0</v>
      </c>
      <c r="Q1054" t="s">
        <v>8336</v>
      </c>
      <c r="R1054" t="s">
        <v>8337</v>
      </c>
      <c r="S1054" s="6">
        <f t="shared" si="66"/>
        <v>42483.797395833331</v>
      </c>
      <c r="T1054" s="6">
        <f t="shared" si="67"/>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1</v>
      </c>
      <c r="P1055">
        <f t="shared" si="65"/>
        <v>15</v>
      </c>
      <c r="Q1055" t="s">
        <v>8336</v>
      </c>
      <c r="R1055" t="s">
        <v>8337</v>
      </c>
      <c r="S1055" s="6">
        <f t="shared" si="66"/>
        <v>42775.172824074078</v>
      </c>
      <c r="T1055" s="6">
        <f t="shared" si="67"/>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f t="shared" si="65"/>
        <v>0</v>
      </c>
      <c r="Q1056" t="s">
        <v>8336</v>
      </c>
      <c r="R1056" t="s">
        <v>8337</v>
      </c>
      <c r="S1056" s="6">
        <f t="shared" si="66"/>
        <v>41831.851840277777</v>
      </c>
      <c r="T1056" s="6">
        <f t="shared" si="67"/>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f t="shared" si="65"/>
        <v>0</v>
      </c>
      <c r="Q1057" t="s">
        <v>8336</v>
      </c>
      <c r="R1057" t="s">
        <v>8337</v>
      </c>
      <c r="S1057" s="6">
        <f t="shared" si="66"/>
        <v>42406.992418981477</v>
      </c>
      <c r="T1057" s="6">
        <f t="shared" si="67"/>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f t="shared" si="65"/>
        <v>0</v>
      </c>
      <c r="Q1058" t="s">
        <v>8336</v>
      </c>
      <c r="R1058" t="s">
        <v>8337</v>
      </c>
      <c r="S1058" s="6">
        <f t="shared" si="66"/>
        <v>42058.719641203701</v>
      </c>
      <c r="T1058" s="6">
        <f t="shared" si="67"/>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f t="shared" si="65"/>
        <v>0</v>
      </c>
      <c r="Q1059" t="s">
        <v>8336</v>
      </c>
      <c r="R1059" t="s">
        <v>8337</v>
      </c>
      <c r="S1059" s="6">
        <f t="shared" si="66"/>
        <v>42678.871331018512</v>
      </c>
      <c r="T1059" s="6">
        <f t="shared" si="67"/>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f t="shared" si="65"/>
        <v>0</v>
      </c>
      <c r="Q1060" t="s">
        <v>8336</v>
      </c>
      <c r="R1060" t="s">
        <v>8337</v>
      </c>
      <c r="S1060" s="6">
        <f t="shared" si="66"/>
        <v>42047.900960648149</v>
      </c>
      <c r="T1060" s="6">
        <f t="shared" si="67"/>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f t="shared" si="65"/>
        <v>0</v>
      </c>
      <c r="Q1061" t="s">
        <v>8336</v>
      </c>
      <c r="R1061" t="s">
        <v>8337</v>
      </c>
      <c r="S1061" s="6">
        <f t="shared" si="66"/>
        <v>42046.79</v>
      </c>
      <c r="T1061" s="6">
        <f t="shared" si="67"/>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1</v>
      </c>
      <c r="P1062">
        <f t="shared" si="65"/>
        <v>50</v>
      </c>
      <c r="Q1062" t="s">
        <v>8336</v>
      </c>
      <c r="R1062" t="s">
        <v>8337</v>
      </c>
      <c r="S1062" s="6">
        <f t="shared" si="66"/>
        <v>42079.913113425922</v>
      </c>
      <c r="T1062" s="6">
        <f t="shared" si="67"/>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f t="shared" si="65"/>
        <v>0</v>
      </c>
      <c r="Q1063" t="s">
        <v>8336</v>
      </c>
      <c r="R1063" t="s">
        <v>8337</v>
      </c>
      <c r="S1063" s="6">
        <f t="shared" si="66"/>
        <v>42432.276712962965</v>
      </c>
      <c r="T1063" s="6">
        <f t="shared" si="67"/>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95.477386934673376</v>
      </c>
      <c r="P1064">
        <f t="shared" si="65"/>
        <v>47</v>
      </c>
      <c r="Q1064" t="s">
        <v>8336</v>
      </c>
      <c r="R1064" t="s">
        <v>8337</v>
      </c>
      <c r="S1064" s="6">
        <f t="shared" si="66"/>
        <v>42556.807187500002</v>
      </c>
      <c r="T1064" s="6">
        <f t="shared" si="67"/>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f t="shared" si="65"/>
        <v>0</v>
      </c>
      <c r="Q1065" t="s">
        <v>8336</v>
      </c>
      <c r="R1065" t="s">
        <v>8337</v>
      </c>
      <c r="S1065" s="6">
        <f t="shared" si="66"/>
        <v>42583.030810185184</v>
      </c>
      <c r="T1065" s="6">
        <f t="shared" si="67"/>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v>
      </c>
      <c r="P1066">
        <f t="shared" si="65"/>
        <v>65</v>
      </c>
      <c r="Q1066" t="s">
        <v>8338</v>
      </c>
      <c r="R1066" t="s">
        <v>8339</v>
      </c>
      <c r="S1066" s="6">
        <f t="shared" si="66"/>
        <v>41417.228043981479</v>
      </c>
      <c r="T1066" s="6">
        <f t="shared" si="67"/>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v>
      </c>
      <c r="P1067">
        <f t="shared" si="65"/>
        <v>16</v>
      </c>
      <c r="Q1067" t="s">
        <v>8338</v>
      </c>
      <c r="R1067" t="s">
        <v>8339</v>
      </c>
      <c r="S1067" s="6">
        <f t="shared" si="66"/>
        <v>41661.381041666667</v>
      </c>
      <c r="T1067" s="6">
        <f t="shared" si="67"/>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v>
      </c>
      <c r="P1068">
        <f t="shared" si="65"/>
        <v>34</v>
      </c>
      <c r="Q1068" t="s">
        <v>8338</v>
      </c>
      <c r="R1068" t="s">
        <v>8339</v>
      </c>
      <c r="S1068" s="6">
        <f t="shared" si="66"/>
        <v>41445.962754629632</v>
      </c>
      <c r="T1068" s="6">
        <f t="shared" si="67"/>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26</v>
      </c>
      <c r="P1069">
        <f t="shared" si="65"/>
        <v>13</v>
      </c>
      <c r="Q1069" t="s">
        <v>8338</v>
      </c>
      <c r="R1069" t="s">
        <v>8339</v>
      </c>
      <c r="S1069" s="6">
        <f t="shared" si="66"/>
        <v>41599.855682870373</v>
      </c>
      <c r="T1069" s="6">
        <f t="shared" si="67"/>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0.15</v>
      </c>
      <c r="P1070">
        <f t="shared" si="65"/>
        <v>11</v>
      </c>
      <c r="Q1070" t="s">
        <v>8338</v>
      </c>
      <c r="R1070" t="s">
        <v>8339</v>
      </c>
      <c r="S1070" s="6">
        <f t="shared" si="66"/>
        <v>42440.371111111104</v>
      </c>
      <c r="T1070" s="6">
        <f t="shared" si="67"/>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38.636363636363633</v>
      </c>
      <c r="P1071">
        <f t="shared" si="65"/>
        <v>40</v>
      </c>
      <c r="Q1071" t="s">
        <v>8338</v>
      </c>
      <c r="R1071" t="s">
        <v>8339</v>
      </c>
      <c r="S1071" s="6">
        <f t="shared" si="66"/>
        <v>41572.229849537034</v>
      </c>
      <c r="T1071" s="6">
        <f t="shared" si="67"/>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0.70000000000000007</v>
      </c>
      <c r="P1072">
        <f t="shared" si="65"/>
        <v>35</v>
      </c>
      <c r="Q1072" t="s">
        <v>8338</v>
      </c>
      <c r="R1072" t="s">
        <v>8339</v>
      </c>
      <c r="S1072" s="6">
        <f t="shared" si="66"/>
        <v>41163.011828703704</v>
      </c>
      <c r="T1072" s="6">
        <f t="shared" si="67"/>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f t="shared" si="65"/>
        <v>0</v>
      </c>
      <c r="Q1073" t="s">
        <v>8338</v>
      </c>
      <c r="R1073" t="s">
        <v>8339</v>
      </c>
      <c r="S1073" s="6">
        <f t="shared" si="66"/>
        <v>42295.753391203703</v>
      </c>
      <c r="T1073" s="6">
        <f t="shared" si="67"/>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6.8000000000000005E-2</v>
      </c>
      <c r="P1074">
        <f t="shared" si="65"/>
        <v>12</v>
      </c>
      <c r="Q1074" t="s">
        <v>8338</v>
      </c>
      <c r="R1074" t="s">
        <v>8339</v>
      </c>
      <c r="S1074" s="6">
        <f t="shared" si="66"/>
        <v>41645.832141203704</v>
      </c>
      <c r="T1074" s="6">
        <f t="shared" si="67"/>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1.3333333333333335</v>
      </c>
      <c r="P1075">
        <f t="shared" si="65"/>
        <v>10</v>
      </c>
      <c r="Q1075" t="s">
        <v>8338</v>
      </c>
      <c r="R1075" t="s">
        <v>8339</v>
      </c>
      <c r="S1075" s="6">
        <f t="shared" si="66"/>
        <v>40802.964594907404</v>
      </c>
      <c r="T1075" s="6">
        <f t="shared" si="67"/>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6.3092592592592585</v>
      </c>
      <c r="P1076">
        <f t="shared" si="65"/>
        <v>113</v>
      </c>
      <c r="Q1076" t="s">
        <v>8338</v>
      </c>
      <c r="R1076" t="s">
        <v>8339</v>
      </c>
      <c r="S1076" s="6">
        <f t="shared" si="66"/>
        <v>41613.172974537039</v>
      </c>
      <c r="T1076" s="6">
        <f t="shared" si="67"/>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4.5</v>
      </c>
      <c r="P1077">
        <f t="shared" si="65"/>
        <v>15</v>
      </c>
      <c r="Q1077" t="s">
        <v>8338</v>
      </c>
      <c r="R1077" t="s">
        <v>8339</v>
      </c>
      <c r="S1077" s="6">
        <f t="shared" si="66"/>
        <v>41005.904120370367</v>
      </c>
      <c r="T1077" s="6">
        <f t="shared" si="67"/>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62.765333333333331</v>
      </c>
      <c r="P1078">
        <f t="shared" si="65"/>
        <v>48</v>
      </c>
      <c r="Q1078" t="s">
        <v>8338</v>
      </c>
      <c r="R1078" t="s">
        <v>8339</v>
      </c>
      <c r="S1078" s="6">
        <f t="shared" si="66"/>
        <v>41838.377893518518</v>
      </c>
      <c r="T1078" s="6">
        <f t="shared" si="67"/>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29.376000000000001</v>
      </c>
      <c r="P1079">
        <f t="shared" si="65"/>
        <v>43</v>
      </c>
      <c r="Q1079" t="s">
        <v>8338</v>
      </c>
      <c r="R1079" t="s">
        <v>8339</v>
      </c>
      <c r="S1079" s="6">
        <f t="shared" si="66"/>
        <v>42353.16679398148</v>
      </c>
      <c r="T1079" s="6">
        <f t="shared" si="67"/>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7.5</v>
      </c>
      <c r="P1080">
        <f t="shared" si="65"/>
        <v>9</v>
      </c>
      <c r="Q1080" t="s">
        <v>8338</v>
      </c>
      <c r="R1080" t="s">
        <v>8339</v>
      </c>
      <c r="S1080" s="6">
        <f t="shared" si="66"/>
        <v>40701.195844907408</v>
      </c>
      <c r="T1080" s="6">
        <f t="shared" si="67"/>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2.6076923076923078</v>
      </c>
      <c r="P1081">
        <f t="shared" si="65"/>
        <v>37</v>
      </c>
      <c r="Q1081" t="s">
        <v>8338</v>
      </c>
      <c r="R1081" t="s">
        <v>8339</v>
      </c>
      <c r="S1081" s="6">
        <f t="shared" si="66"/>
        <v>42479.566388888896</v>
      </c>
      <c r="T1081" s="6">
        <f t="shared" si="67"/>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9.1050000000000004</v>
      </c>
      <c r="P1082">
        <f t="shared" si="65"/>
        <v>18</v>
      </c>
      <c r="Q1082" t="s">
        <v>8338</v>
      </c>
      <c r="R1082" t="s">
        <v>8339</v>
      </c>
      <c r="S1082" s="6">
        <f t="shared" si="66"/>
        <v>41740.138113425928</v>
      </c>
      <c r="T1082" s="6">
        <f t="shared" si="67"/>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1.7647058823529412E-2</v>
      </c>
      <c r="P1083">
        <f t="shared" si="65"/>
        <v>3</v>
      </c>
      <c r="Q1083" t="s">
        <v>8338</v>
      </c>
      <c r="R1083" t="s">
        <v>8339</v>
      </c>
      <c r="S1083" s="6">
        <f t="shared" si="66"/>
        <v>42002.926990740743</v>
      </c>
      <c r="T1083" s="6">
        <f t="shared" si="67"/>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0.55999999999999994</v>
      </c>
      <c r="P1084">
        <f t="shared" si="65"/>
        <v>18</v>
      </c>
      <c r="Q1084" t="s">
        <v>8338</v>
      </c>
      <c r="R1084" t="s">
        <v>8339</v>
      </c>
      <c r="S1084" s="6">
        <f t="shared" si="66"/>
        <v>41101.906111111115</v>
      </c>
      <c r="T1084" s="6">
        <f t="shared" si="67"/>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0.82000000000000006</v>
      </c>
      <c r="P1085">
        <f t="shared" si="65"/>
        <v>410</v>
      </c>
      <c r="Q1085" t="s">
        <v>8338</v>
      </c>
      <c r="R1085" t="s">
        <v>8339</v>
      </c>
      <c r="S1085" s="6">
        <f t="shared" si="66"/>
        <v>41793.659525462965</v>
      </c>
      <c r="T1085" s="6">
        <f t="shared" si="67"/>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f t="shared" si="65"/>
        <v>0</v>
      </c>
      <c r="Q1086" t="s">
        <v>8338</v>
      </c>
      <c r="R1086" t="s">
        <v>8339</v>
      </c>
      <c r="S1086" s="6">
        <f t="shared" si="66"/>
        <v>41829.912083333329</v>
      </c>
      <c r="T1086" s="6">
        <f t="shared" si="67"/>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v>
      </c>
      <c r="P1087">
        <f t="shared" si="65"/>
        <v>114</v>
      </c>
      <c r="Q1087" t="s">
        <v>8338</v>
      </c>
      <c r="R1087" t="s">
        <v>8339</v>
      </c>
      <c r="S1087" s="6">
        <f t="shared" si="66"/>
        <v>42413.671006944445</v>
      </c>
      <c r="T1087" s="6">
        <f t="shared" si="67"/>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8.3333333333333343E-2</v>
      </c>
      <c r="P1088">
        <f t="shared" si="65"/>
        <v>7</v>
      </c>
      <c r="Q1088" t="s">
        <v>8338</v>
      </c>
      <c r="R1088" t="s">
        <v>8339</v>
      </c>
      <c r="S1088" s="6">
        <f t="shared" si="66"/>
        <v>41845.866793981484</v>
      </c>
      <c r="T1088" s="6">
        <f t="shared" si="67"/>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f t="shared" si="65"/>
        <v>0</v>
      </c>
      <c r="Q1089" t="s">
        <v>8338</v>
      </c>
      <c r="R1089" t="s">
        <v>8339</v>
      </c>
      <c r="S1089" s="6">
        <f t="shared" si="66"/>
        <v>41775.713969907411</v>
      </c>
      <c r="T1089" s="6">
        <f t="shared" si="67"/>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68">(E1090/D1090)*100</f>
        <v>14.182977777777777</v>
      </c>
      <c r="P1090">
        <f t="shared" ref="P1090:P1153" si="69">IF($L1090, (ROUNDDOWN((E1090/L1090),0)),0)</f>
        <v>43</v>
      </c>
      <c r="Q1090" t="s">
        <v>8338</v>
      </c>
      <c r="R1090" t="s">
        <v>8339</v>
      </c>
      <c r="S1090" s="6">
        <f t="shared" ref="S1090:S1153" si="70">(((J1090/60)/60)/24)+DATE(1970,1,1)</f>
        <v>41723.799386574072</v>
      </c>
      <c r="T1090" s="6">
        <f t="shared" ref="T1090:T1153" si="71">(((I1090/60)/60)/24)+DATE(1970,1,1)</f>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68"/>
        <v>7.8266666666666662</v>
      </c>
      <c r="P1091">
        <f t="shared" si="69"/>
        <v>23</v>
      </c>
      <c r="Q1091" t="s">
        <v>8338</v>
      </c>
      <c r="R1091" t="s">
        <v>8339</v>
      </c>
      <c r="S1091" s="6">
        <f t="shared" si="70"/>
        <v>42151.189525462964</v>
      </c>
      <c r="T1091" s="6">
        <f t="shared" si="71"/>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3.8464497269020695E-2</v>
      </c>
      <c r="P1092">
        <f t="shared" si="69"/>
        <v>5</v>
      </c>
      <c r="Q1092" t="s">
        <v>8338</v>
      </c>
      <c r="R1092" t="s">
        <v>8339</v>
      </c>
      <c r="S1092" s="6">
        <f t="shared" si="70"/>
        <v>42123.185798611114</v>
      </c>
      <c r="T1092" s="6">
        <f t="shared" si="71"/>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12.5</v>
      </c>
      <c r="P1093">
        <f t="shared" si="69"/>
        <v>12</v>
      </c>
      <c r="Q1093" t="s">
        <v>8338</v>
      </c>
      <c r="R1093" t="s">
        <v>8339</v>
      </c>
      <c r="S1093" s="6">
        <f t="shared" si="70"/>
        <v>42440.820277777777</v>
      </c>
      <c r="T1093" s="6">
        <f t="shared" si="71"/>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v>
      </c>
      <c r="P1094">
        <f t="shared" si="69"/>
        <v>3</v>
      </c>
      <c r="Q1094" t="s">
        <v>8338</v>
      </c>
      <c r="R1094" t="s">
        <v>8339</v>
      </c>
      <c r="S1094" s="6">
        <f t="shared" si="70"/>
        <v>41250.025902777779</v>
      </c>
      <c r="T1094" s="6">
        <f t="shared" si="71"/>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14.083333333333334</v>
      </c>
      <c r="P1095">
        <f t="shared" si="69"/>
        <v>10</v>
      </c>
      <c r="Q1095" t="s">
        <v>8338</v>
      </c>
      <c r="R1095" t="s">
        <v>8339</v>
      </c>
      <c r="S1095" s="6">
        <f t="shared" si="70"/>
        <v>42396.973807870367</v>
      </c>
      <c r="T1095" s="6">
        <f t="shared" si="71"/>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18.300055555555556</v>
      </c>
      <c r="P1096">
        <f t="shared" si="69"/>
        <v>122</v>
      </c>
      <c r="Q1096" t="s">
        <v>8338</v>
      </c>
      <c r="R1096" t="s">
        <v>8339</v>
      </c>
      <c r="S1096" s="6">
        <f t="shared" si="70"/>
        <v>40795.713344907403</v>
      </c>
      <c r="T1096" s="6">
        <f t="shared" si="71"/>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v>
      </c>
      <c r="P1097">
        <f t="shared" si="69"/>
        <v>267</v>
      </c>
      <c r="Q1097" t="s">
        <v>8338</v>
      </c>
      <c r="R1097" t="s">
        <v>8339</v>
      </c>
      <c r="S1097" s="6">
        <f t="shared" si="70"/>
        <v>41486.537268518521</v>
      </c>
      <c r="T1097" s="6">
        <f t="shared" si="71"/>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17.933333333333334</v>
      </c>
      <c r="P1098">
        <f t="shared" si="69"/>
        <v>74</v>
      </c>
      <c r="Q1098" t="s">
        <v>8338</v>
      </c>
      <c r="R1098" t="s">
        <v>8339</v>
      </c>
      <c r="S1098" s="6">
        <f t="shared" si="70"/>
        <v>41885.51798611111</v>
      </c>
      <c r="T1098" s="6">
        <f t="shared" si="71"/>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4.7E-2</v>
      </c>
      <c r="P1099">
        <f t="shared" si="69"/>
        <v>6</v>
      </c>
      <c r="Q1099" t="s">
        <v>8338</v>
      </c>
      <c r="R1099" t="s">
        <v>8339</v>
      </c>
      <c r="S1099" s="6">
        <f t="shared" si="70"/>
        <v>41660.792557870373</v>
      </c>
      <c r="T1099" s="6">
        <f t="shared" si="71"/>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7.2120000000000006</v>
      </c>
      <c r="P1100">
        <f t="shared" si="69"/>
        <v>81</v>
      </c>
      <c r="Q1100" t="s">
        <v>8338</v>
      </c>
      <c r="R1100" t="s">
        <v>8339</v>
      </c>
      <c r="S1100" s="6">
        <f t="shared" si="70"/>
        <v>41712.762673611112</v>
      </c>
      <c r="T1100" s="6">
        <f t="shared" si="71"/>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0.5</v>
      </c>
      <c r="P1101">
        <f t="shared" si="69"/>
        <v>25</v>
      </c>
      <c r="Q1101" t="s">
        <v>8338</v>
      </c>
      <c r="R1101" t="s">
        <v>8339</v>
      </c>
      <c r="S1101" s="6">
        <f t="shared" si="70"/>
        <v>42107.836435185185</v>
      </c>
      <c r="T1101" s="6">
        <f t="shared" si="71"/>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v>
      </c>
      <c r="P1102">
        <f t="shared" si="69"/>
        <v>10</v>
      </c>
      <c r="Q1102" t="s">
        <v>8338</v>
      </c>
      <c r="R1102" t="s">
        <v>8339</v>
      </c>
      <c r="S1102" s="6">
        <f t="shared" si="70"/>
        <v>42384.110775462963</v>
      </c>
      <c r="T1102" s="6">
        <f t="shared" si="71"/>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4.1000000000000002E-2</v>
      </c>
      <c r="P1103">
        <f t="shared" si="69"/>
        <v>6</v>
      </c>
      <c r="Q1103" t="s">
        <v>8338</v>
      </c>
      <c r="R1103" t="s">
        <v>8339</v>
      </c>
      <c r="S1103" s="6">
        <f t="shared" si="70"/>
        <v>42538.77243055556</v>
      </c>
      <c r="T1103" s="6">
        <f t="shared" si="71"/>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5.3125</v>
      </c>
      <c r="P1104">
        <f t="shared" si="69"/>
        <v>17</v>
      </c>
      <c r="Q1104" t="s">
        <v>8338</v>
      </c>
      <c r="R1104" t="s">
        <v>8339</v>
      </c>
      <c r="S1104" s="6">
        <f t="shared" si="70"/>
        <v>41577.045428240745</v>
      </c>
      <c r="T1104" s="6">
        <f t="shared" si="71"/>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v>
      </c>
      <c r="P1105">
        <f t="shared" si="69"/>
        <v>16</v>
      </c>
      <c r="Q1105" t="s">
        <v>8338</v>
      </c>
      <c r="R1105" t="s">
        <v>8339</v>
      </c>
      <c r="S1105" s="6">
        <f t="shared" si="70"/>
        <v>42479.22210648148</v>
      </c>
      <c r="T1105" s="6">
        <f t="shared" si="71"/>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4.9516666666666671</v>
      </c>
      <c r="P1106">
        <f t="shared" si="69"/>
        <v>80</v>
      </c>
      <c r="Q1106" t="s">
        <v>8338</v>
      </c>
      <c r="R1106" t="s">
        <v>8339</v>
      </c>
      <c r="S1106" s="6">
        <f t="shared" si="70"/>
        <v>41771.40996527778</v>
      </c>
      <c r="T1106" s="6">
        <f t="shared" si="71"/>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0.159</v>
      </c>
      <c r="P1107">
        <f t="shared" si="69"/>
        <v>71</v>
      </c>
      <c r="Q1107" t="s">
        <v>8338</v>
      </c>
      <c r="R1107" t="s">
        <v>8339</v>
      </c>
      <c r="S1107" s="6">
        <f t="shared" si="70"/>
        <v>41692.135729166665</v>
      </c>
      <c r="T1107" s="6">
        <f t="shared" si="71"/>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41.25</v>
      </c>
      <c r="P1108">
        <f t="shared" si="69"/>
        <v>23</v>
      </c>
      <c r="Q1108" t="s">
        <v>8338</v>
      </c>
      <c r="R1108" t="s">
        <v>8339</v>
      </c>
      <c r="S1108" s="6">
        <f t="shared" si="70"/>
        <v>40973.740451388891</v>
      </c>
      <c r="T1108" s="6">
        <f t="shared" si="71"/>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f t="shared" si="69"/>
        <v>0</v>
      </c>
      <c r="Q1109" t="s">
        <v>8338</v>
      </c>
      <c r="R1109" t="s">
        <v>8339</v>
      </c>
      <c r="S1109" s="6">
        <f t="shared" si="70"/>
        <v>41813.861388888887</v>
      </c>
      <c r="T1109" s="6">
        <f t="shared" si="71"/>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v>
      </c>
      <c r="P1110">
        <f t="shared" si="69"/>
        <v>34</v>
      </c>
      <c r="Q1110" t="s">
        <v>8338</v>
      </c>
      <c r="R1110" t="s">
        <v>8339</v>
      </c>
      <c r="S1110" s="6">
        <f t="shared" si="70"/>
        <v>40952.636979166666</v>
      </c>
      <c r="T1110" s="6">
        <f t="shared" si="71"/>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0.44999999999999996</v>
      </c>
      <c r="P1111">
        <f t="shared" si="69"/>
        <v>15</v>
      </c>
      <c r="Q1111" t="s">
        <v>8338</v>
      </c>
      <c r="R1111" t="s">
        <v>8339</v>
      </c>
      <c r="S1111" s="6">
        <f t="shared" si="70"/>
        <v>42662.752199074079</v>
      </c>
      <c r="T1111" s="6">
        <f t="shared" si="71"/>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0.51</v>
      </c>
      <c r="P1112">
        <f t="shared" si="69"/>
        <v>23</v>
      </c>
      <c r="Q1112" t="s">
        <v>8338</v>
      </c>
      <c r="R1112" t="s">
        <v>8339</v>
      </c>
      <c r="S1112" s="6">
        <f t="shared" si="70"/>
        <v>41220.933124999996</v>
      </c>
      <c r="T1112" s="6">
        <f t="shared" si="71"/>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0.04</v>
      </c>
      <c r="P1113">
        <f t="shared" si="69"/>
        <v>1</v>
      </c>
      <c r="Q1113" t="s">
        <v>8338</v>
      </c>
      <c r="R1113" t="s">
        <v>8339</v>
      </c>
      <c r="S1113" s="6">
        <f t="shared" si="70"/>
        <v>42347.203587962969</v>
      </c>
      <c r="T1113" s="6">
        <f t="shared" si="71"/>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35.537409090909087</v>
      </c>
      <c r="P1114">
        <f t="shared" si="69"/>
        <v>100</v>
      </c>
      <c r="Q1114" t="s">
        <v>8338</v>
      </c>
      <c r="R1114" t="s">
        <v>8339</v>
      </c>
      <c r="S1114" s="6">
        <f t="shared" si="70"/>
        <v>41963.759386574078</v>
      </c>
      <c r="T1114" s="6">
        <f t="shared" si="71"/>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0.5</v>
      </c>
      <c r="P1115">
        <f t="shared" si="69"/>
        <v>5</v>
      </c>
      <c r="Q1115" t="s">
        <v>8338</v>
      </c>
      <c r="R1115" t="s">
        <v>8339</v>
      </c>
      <c r="S1115" s="6">
        <f t="shared" si="70"/>
        <v>41835.977083333331</v>
      </c>
      <c r="T1115" s="6">
        <f t="shared" si="71"/>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0.16666666666666669</v>
      </c>
      <c r="P1116">
        <f t="shared" si="69"/>
        <v>3</v>
      </c>
      <c r="Q1116" t="s">
        <v>8338</v>
      </c>
      <c r="R1116" t="s">
        <v>8339</v>
      </c>
      <c r="S1116" s="6">
        <f t="shared" si="70"/>
        <v>41526.345914351856</v>
      </c>
      <c r="T1116" s="6">
        <f t="shared" si="71"/>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0.13250000000000001</v>
      </c>
      <c r="P1117">
        <f t="shared" si="69"/>
        <v>13</v>
      </c>
      <c r="Q1117" t="s">
        <v>8338</v>
      </c>
      <c r="R1117" t="s">
        <v>8339</v>
      </c>
      <c r="S1117" s="6">
        <f t="shared" si="70"/>
        <v>42429.695543981477</v>
      </c>
      <c r="T1117" s="6">
        <f t="shared" si="71"/>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3.5704000000000007E-2</v>
      </c>
      <c r="P1118">
        <f t="shared" si="69"/>
        <v>17</v>
      </c>
      <c r="Q1118" t="s">
        <v>8338</v>
      </c>
      <c r="R1118" t="s">
        <v>8339</v>
      </c>
      <c r="S1118" s="6">
        <f t="shared" si="70"/>
        <v>41009.847314814811</v>
      </c>
      <c r="T1118" s="6">
        <f t="shared" si="71"/>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8.3000000000000007</v>
      </c>
      <c r="P1119">
        <f t="shared" si="69"/>
        <v>10</v>
      </c>
      <c r="Q1119" t="s">
        <v>8338</v>
      </c>
      <c r="R1119" t="s">
        <v>8339</v>
      </c>
      <c r="S1119" s="6">
        <f t="shared" si="70"/>
        <v>42333.598530092597</v>
      </c>
      <c r="T1119" s="6">
        <f t="shared" si="71"/>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v>
      </c>
      <c r="P1120">
        <f t="shared" si="69"/>
        <v>36</v>
      </c>
      <c r="Q1120" t="s">
        <v>8338</v>
      </c>
      <c r="R1120" t="s">
        <v>8339</v>
      </c>
      <c r="S1120" s="6">
        <f t="shared" si="70"/>
        <v>41704.16642361111</v>
      </c>
      <c r="T1120" s="6">
        <f t="shared" si="71"/>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0.23809523809523811</v>
      </c>
      <c r="P1121">
        <f t="shared" si="69"/>
        <v>5</v>
      </c>
      <c r="Q1121" t="s">
        <v>8338</v>
      </c>
      <c r="R1121" t="s">
        <v>8339</v>
      </c>
      <c r="S1121" s="6">
        <f t="shared" si="70"/>
        <v>41722.792407407411</v>
      </c>
      <c r="T1121" s="6">
        <f t="shared" si="71"/>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f t="shared" si="69"/>
        <v>0</v>
      </c>
      <c r="Q1122" t="s">
        <v>8338</v>
      </c>
      <c r="R1122" t="s">
        <v>8339</v>
      </c>
      <c r="S1122" s="6">
        <f t="shared" si="70"/>
        <v>40799.872685185182</v>
      </c>
      <c r="T1122" s="6">
        <f t="shared" si="71"/>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1.1599999999999999E-2</v>
      </c>
      <c r="P1123">
        <f t="shared" si="69"/>
        <v>5</v>
      </c>
      <c r="Q1123" t="s">
        <v>8338</v>
      </c>
      <c r="R1123" t="s">
        <v>8339</v>
      </c>
      <c r="S1123" s="6">
        <f t="shared" si="70"/>
        <v>42412.934212962966</v>
      </c>
      <c r="T1123" s="6">
        <f t="shared" si="71"/>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f t="shared" si="69"/>
        <v>0</v>
      </c>
      <c r="Q1124" t="s">
        <v>8338</v>
      </c>
      <c r="R1124" t="s">
        <v>8339</v>
      </c>
      <c r="S1124" s="6">
        <f t="shared" si="70"/>
        <v>41410.703993055555</v>
      </c>
      <c r="T1124" s="6">
        <f t="shared" si="71"/>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0.22</v>
      </c>
      <c r="P1125">
        <f t="shared" si="69"/>
        <v>3</v>
      </c>
      <c r="Q1125" t="s">
        <v>8338</v>
      </c>
      <c r="R1125" t="s">
        <v>8339</v>
      </c>
      <c r="S1125" s="6">
        <f t="shared" si="70"/>
        <v>41718.5237037037</v>
      </c>
      <c r="T1125" s="6">
        <f t="shared" si="71"/>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0.47222222222222221</v>
      </c>
      <c r="P1126">
        <f t="shared" si="69"/>
        <v>60</v>
      </c>
      <c r="Q1126" t="s">
        <v>8338</v>
      </c>
      <c r="R1126" t="s">
        <v>8340</v>
      </c>
      <c r="S1126" s="6">
        <f t="shared" si="70"/>
        <v>42094.667256944449</v>
      </c>
      <c r="T1126" s="6">
        <f t="shared" si="71"/>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f t="shared" si="69"/>
        <v>0</v>
      </c>
      <c r="Q1127" t="s">
        <v>8338</v>
      </c>
      <c r="R1127" t="s">
        <v>8340</v>
      </c>
      <c r="S1127" s="6">
        <f t="shared" si="70"/>
        <v>42212.624189814815</v>
      </c>
      <c r="T1127" s="6">
        <f t="shared" si="71"/>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0.5</v>
      </c>
      <c r="P1128">
        <f t="shared" si="69"/>
        <v>5</v>
      </c>
      <c r="Q1128" t="s">
        <v>8338</v>
      </c>
      <c r="R1128" t="s">
        <v>8340</v>
      </c>
      <c r="S1128" s="6">
        <f t="shared" si="70"/>
        <v>42535.327476851846</v>
      </c>
      <c r="T1128" s="6">
        <f t="shared" si="71"/>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v>
      </c>
      <c r="P1129">
        <f t="shared" si="69"/>
        <v>25</v>
      </c>
      <c r="Q1129" t="s">
        <v>8338</v>
      </c>
      <c r="R1129" t="s">
        <v>8340</v>
      </c>
      <c r="S1129" s="6">
        <f t="shared" si="70"/>
        <v>41926.854166666664</v>
      </c>
      <c r="T1129" s="6">
        <f t="shared" si="71"/>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0.1</v>
      </c>
      <c r="P1130">
        <f t="shared" si="69"/>
        <v>1</v>
      </c>
      <c r="Q1130" t="s">
        <v>8338</v>
      </c>
      <c r="R1130" t="s">
        <v>8340</v>
      </c>
      <c r="S1130" s="6">
        <f t="shared" si="70"/>
        <v>41828.649502314816</v>
      </c>
      <c r="T1130" s="6">
        <f t="shared" si="71"/>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0.105</v>
      </c>
      <c r="P1131">
        <f t="shared" si="69"/>
        <v>10</v>
      </c>
      <c r="Q1131" t="s">
        <v>8338</v>
      </c>
      <c r="R1131" t="s">
        <v>8340</v>
      </c>
      <c r="S1131" s="6">
        <f t="shared" si="70"/>
        <v>42496.264965277776</v>
      </c>
      <c r="T1131" s="6">
        <f t="shared" si="71"/>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0.22</v>
      </c>
      <c r="P1132">
        <f t="shared" si="69"/>
        <v>3</v>
      </c>
      <c r="Q1132" t="s">
        <v>8338</v>
      </c>
      <c r="R1132" t="s">
        <v>8340</v>
      </c>
      <c r="S1132" s="6">
        <f t="shared" si="70"/>
        <v>41908.996527777781</v>
      </c>
      <c r="T1132" s="6">
        <f t="shared" si="71"/>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f t="shared" si="69"/>
        <v>0</v>
      </c>
      <c r="Q1133" t="s">
        <v>8338</v>
      </c>
      <c r="R1133" t="s">
        <v>8340</v>
      </c>
      <c r="S1133" s="6">
        <f t="shared" si="70"/>
        <v>42332.908194444448</v>
      </c>
      <c r="T1133" s="6">
        <f t="shared" si="71"/>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14.38</v>
      </c>
      <c r="P1134">
        <f t="shared" si="69"/>
        <v>110</v>
      </c>
      <c r="Q1134" t="s">
        <v>8338</v>
      </c>
      <c r="R1134" t="s">
        <v>8340</v>
      </c>
      <c r="S1134" s="6">
        <f t="shared" si="70"/>
        <v>42706.115405092598</v>
      </c>
      <c r="T1134" s="6">
        <f t="shared" si="71"/>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0.66666666666666674</v>
      </c>
      <c r="P1135">
        <f t="shared" si="69"/>
        <v>20</v>
      </c>
      <c r="Q1135" t="s">
        <v>8338</v>
      </c>
      <c r="R1135" t="s">
        <v>8340</v>
      </c>
      <c r="S1135" s="6">
        <f t="shared" si="70"/>
        <v>41821.407187500001</v>
      </c>
      <c r="T1135" s="6">
        <f t="shared" si="71"/>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4.0000000000000001E-3</v>
      </c>
      <c r="P1136">
        <f t="shared" si="69"/>
        <v>1</v>
      </c>
      <c r="Q1136" t="s">
        <v>8338</v>
      </c>
      <c r="R1136" t="s">
        <v>8340</v>
      </c>
      <c r="S1136" s="6">
        <f t="shared" si="70"/>
        <v>41958.285046296296</v>
      </c>
      <c r="T1136" s="6">
        <f t="shared" si="71"/>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5</v>
      </c>
      <c r="P1137">
        <f t="shared" si="69"/>
        <v>50</v>
      </c>
      <c r="Q1137" t="s">
        <v>8338</v>
      </c>
      <c r="R1137" t="s">
        <v>8340</v>
      </c>
      <c r="S1137" s="6">
        <f t="shared" si="70"/>
        <v>42558.989513888882</v>
      </c>
      <c r="T1137" s="6">
        <f t="shared" si="71"/>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6.4439140811455857</v>
      </c>
      <c r="P1138">
        <f t="shared" si="69"/>
        <v>45</v>
      </c>
      <c r="Q1138" t="s">
        <v>8338</v>
      </c>
      <c r="R1138" t="s">
        <v>8340</v>
      </c>
      <c r="S1138" s="6">
        <f t="shared" si="70"/>
        <v>42327.671631944439</v>
      </c>
      <c r="T1138" s="6">
        <f t="shared" si="71"/>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39.5</v>
      </c>
      <c r="P1139">
        <f t="shared" si="69"/>
        <v>253</v>
      </c>
      <c r="Q1139" t="s">
        <v>8338</v>
      </c>
      <c r="R1139" t="s">
        <v>8340</v>
      </c>
      <c r="S1139" s="6">
        <f t="shared" si="70"/>
        <v>42453.819687499999</v>
      </c>
      <c r="T1139" s="6">
        <f t="shared" si="71"/>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0.35714285714285715</v>
      </c>
      <c r="P1140">
        <f t="shared" si="69"/>
        <v>31</v>
      </c>
      <c r="Q1140" t="s">
        <v>8338</v>
      </c>
      <c r="R1140" t="s">
        <v>8340</v>
      </c>
      <c r="S1140" s="6">
        <f t="shared" si="70"/>
        <v>42736.9066087963</v>
      </c>
      <c r="T1140" s="6">
        <f t="shared" si="71"/>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6.25E-2</v>
      </c>
      <c r="P1141">
        <f t="shared" si="69"/>
        <v>5</v>
      </c>
      <c r="Q1141" t="s">
        <v>8338</v>
      </c>
      <c r="R1141" t="s">
        <v>8340</v>
      </c>
      <c r="S1141" s="6">
        <f t="shared" si="70"/>
        <v>41975.347523148142</v>
      </c>
      <c r="T1141" s="6">
        <f t="shared" si="71"/>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f t="shared" si="69"/>
        <v>0</v>
      </c>
      <c r="Q1142" t="s">
        <v>8338</v>
      </c>
      <c r="R1142" t="s">
        <v>8340</v>
      </c>
      <c r="S1142" s="6">
        <f t="shared" si="70"/>
        <v>42192.462048611109</v>
      </c>
      <c r="T1142" s="6">
        <f t="shared" si="71"/>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f t="shared" si="69"/>
        <v>0</v>
      </c>
      <c r="Q1143" t="s">
        <v>8338</v>
      </c>
      <c r="R1143" t="s">
        <v>8340</v>
      </c>
      <c r="S1143" s="6">
        <f t="shared" si="70"/>
        <v>42164.699652777781</v>
      </c>
      <c r="T1143" s="6">
        <f t="shared" si="71"/>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f t="shared" si="69"/>
        <v>0</v>
      </c>
      <c r="Q1144" t="s">
        <v>8338</v>
      </c>
      <c r="R1144" t="s">
        <v>8340</v>
      </c>
      <c r="S1144" s="6">
        <f t="shared" si="70"/>
        <v>42022.006099537044</v>
      </c>
      <c r="T1144" s="6">
        <f t="shared" si="71"/>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0.41333333333333333</v>
      </c>
      <c r="P1145">
        <f t="shared" si="69"/>
        <v>23</v>
      </c>
      <c r="Q1145" t="s">
        <v>8338</v>
      </c>
      <c r="R1145" t="s">
        <v>8340</v>
      </c>
      <c r="S1145" s="6">
        <f t="shared" si="70"/>
        <v>42325.19358796296</v>
      </c>
      <c r="T1145" s="6">
        <f t="shared" si="71"/>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f t="shared" si="69"/>
        <v>0</v>
      </c>
      <c r="Q1146" t="s">
        <v>8341</v>
      </c>
      <c r="R1146" t="s">
        <v>8342</v>
      </c>
      <c r="S1146" s="6">
        <f t="shared" si="70"/>
        <v>42093.181944444441</v>
      </c>
      <c r="T1146" s="6">
        <f t="shared" si="71"/>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0.125</v>
      </c>
      <c r="P1147">
        <f t="shared" si="69"/>
        <v>100</v>
      </c>
      <c r="Q1147" t="s">
        <v>8341</v>
      </c>
      <c r="R1147" t="s">
        <v>8342</v>
      </c>
      <c r="S1147" s="6">
        <f t="shared" si="70"/>
        <v>41854.747592592597</v>
      </c>
      <c r="T1147" s="6">
        <f t="shared" si="71"/>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8.8333333333333339</v>
      </c>
      <c r="P1148">
        <f t="shared" si="69"/>
        <v>44</v>
      </c>
      <c r="Q1148" t="s">
        <v>8341</v>
      </c>
      <c r="R1148" t="s">
        <v>8342</v>
      </c>
      <c r="S1148" s="6">
        <f t="shared" si="70"/>
        <v>41723.9533912037</v>
      </c>
      <c r="T1148" s="6">
        <f t="shared" si="71"/>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f t="shared" si="69"/>
        <v>0</v>
      </c>
      <c r="Q1149" t="s">
        <v>8341</v>
      </c>
      <c r="R1149" t="s">
        <v>8342</v>
      </c>
      <c r="S1149" s="6">
        <f t="shared" si="70"/>
        <v>41871.972025462965</v>
      </c>
      <c r="T1149" s="6">
        <f t="shared" si="71"/>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0.48666666666666669</v>
      </c>
      <c r="P1150">
        <f t="shared" si="69"/>
        <v>24</v>
      </c>
      <c r="Q1150" t="s">
        <v>8341</v>
      </c>
      <c r="R1150" t="s">
        <v>8342</v>
      </c>
      <c r="S1150" s="6">
        <f t="shared" si="70"/>
        <v>42675.171076388884</v>
      </c>
      <c r="T1150" s="6">
        <f t="shared" si="71"/>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0.15</v>
      </c>
      <c r="P1151">
        <f t="shared" si="69"/>
        <v>37</v>
      </c>
      <c r="Q1151" t="s">
        <v>8341</v>
      </c>
      <c r="R1151" t="s">
        <v>8342</v>
      </c>
      <c r="S1151" s="6">
        <f t="shared" si="70"/>
        <v>42507.71025462963</v>
      </c>
      <c r="T1151" s="6">
        <f t="shared" si="71"/>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10.08</v>
      </c>
      <c r="P1152">
        <f t="shared" si="69"/>
        <v>42</v>
      </c>
      <c r="Q1152" t="s">
        <v>8341</v>
      </c>
      <c r="R1152" t="s">
        <v>8342</v>
      </c>
      <c r="S1152" s="6">
        <f t="shared" si="70"/>
        <v>42317.954571759255</v>
      </c>
      <c r="T1152" s="6">
        <f t="shared" si="71"/>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f t="shared" si="69"/>
        <v>0</v>
      </c>
      <c r="Q1153" t="s">
        <v>8341</v>
      </c>
      <c r="R1153" t="s">
        <v>8342</v>
      </c>
      <c r="S1153" s="6">
        <f t="shared" si="70"/>
        <v>42224.102581018517</v>
      </c>
      <c r="T1153" s="6">
        <f t="shared" si="71"/>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72">(E1154/D1154)*100</f>
        <v>5.6937500000000005</v>
      </c>
      <c r="P1154">
        <f t="shared" ref="P1154:P1217" si="73">IF($L1154, (ROUNDDOWN((E1154/L1154),0)),0)</f>
        <v>60</v>
      </c>
      <c r="Q1154" t="s">
        <v>8341</v>
      </c>
      <c r="R1154" t="s">
        <v>8342</v>
      </c>
      <c r="S1154" s="6">
        <f t="shared" ref="S1154:S1217" si="74">(((J1154/60)/60)/24)+DATE(1970,1,1)</f>
        <v>42109.709629629629</v>
      </c>
      <c r="T1154" s="6">
        <f t="shared" ref="T1154:T1217" si="75">(((I1154/60)/60)/24)+DATE(1970,1,1)</f>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72"/>
        <v>0.625</v>
      </c>
      <c r="P1155">
        <f t="shared" si="73"/>
        <v>50</v>
      </c>
      <c r="Q1155" t="s">
        <v>8341</v>
      </c>
      <c r="R1155" t="s">
        <v>8342</v>
      </c>
      <c r="S1155" s="6">
        <f t="shared" si="74"/>
        <v>42143.714178240742</v>
      </c>
      <c r="T1155" s="6">
        <f t="shared" si="75"/>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v>
      </c>
      <c r="P1156">
        <f t="shared" si="73"/>
        <v>108</v>
      </c>
      <c r="Q1156" t="s">
        <v>8341</v>
      </c>
      <c r="R1156" t="s">
        <v>8342</v>
      </c>
      <c r="S1156" s="6">
        <f t="shared" si="74"/>
        <v>42223.108865740738</v>
      </c>
      <c r="T1156" s="6">
        <f t="shared" si="75"/>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0.752</v>
      </c>
      <c r="P1157">
        <f t="shared" si="73"/>
        <v>23</v>
      </c>
      <c r="Q1157" t="s">
        <v>8341</v>
      </c>
      <c r="R1157" t="s">
        <v>8342</v>
      </c>
      <c r="S1157" s="6">
        <f t="shared" si="74"/>
        <v>41835.763981481483</v>
      </c>
      <c r="T1157" s="6">
        <f t="shared" si="75"/>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f t="shared" si="73"/>
        <v>0</v>
      </c>
      <c r="Q1158" t="s">
        <v>8341</v>
      </c>
      <c r="R1158" t="s">
        <v>8342</v>
      </c>
      <c r="S1158" s="6">
        <f t="shared" si="74"/>
        <v>42029.07131944444</v>
      </c>
      <c r="T1158" s="6">
        <f t="shared" si="75"/>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v>
      </c>
      <c r="P1159">
        <f t="shared" si="73"/>
        <v>50</v>
      </c>
      <c r="Q1159" t="s">
        <v>8341</v>
      </c>
      <c r="R1159" t="s">
        <v>8342</v>
      </c>
      <c r="S1159" s="6">
        <f t="shared" si="74"/>
        <v>41918.628240740742</v>
      </c>
      <c r="T1159" s="6">
        <f t="shared" si="75"/>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0.46666666666666673</v>
      </c>
      <c r="P1160">
        <f t="shared" si="73"/>
        <v>11</v>
      </c>
      <c r="Q1160" t="s">
        <v>8341</v>
      </c>
      <c r="R1160" t="s">
        <v>8342</v>
      </c>
      <c r="S1160" s="6">
        <f t="shared" si="74"/>
        <v>41952.09175925926</v>
      </c>
      <c r="T1160" s="6">
        <f t="shared" si="75"/>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f t="shared" si="73"/>
        <v>0</v>
      </c>
      <c r="Q1161" t="s">
        <v>8341</v>
      </c>
      <c r="R1161" t="s">
        <v>8342</v>
      </c>
      <c r="S1161" s="6">
        <f t="shared" si="74"/>
        <v>42154.726446759261</v>
      </c>
      <c r="T1161" s="6">
        <f t="shared" si="75"/>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v>
      </c>
      <c r="P1162">
        <f t="shared" si="73"/>
        <v>60</v>
      </c>
      <c r="Q1162" t="s">
        <v>8341</v>
      </c>
      <c r="R1162" t="s">
        <v>8342</v>
      </c>
      <c r="S1162" s="6">
        <f t="shared" si="74"/>
        <v>42061.154930555553</v>
      </c>
      <c r="T1162" s="6">
        <f t="shared" si="75"/>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f t="shared" si="73"/>
        <v>0</v>
      </c>
      <c r="Q1163" t="s">
        <v>8341</v>
      </c>
      <c r="R1163" t="s">
        <v>8342</v>
      </c>
      <c r="S1163" s="6">
        <f t="shared" si="74"/>
        <v>42122.629502314812</v>
      </c>
      <c r="T1163" s="6">
        <f t="shared" si="75"/>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5.8333333333333341E-2</v>
      </c>
      <c r="P1164">
        <f t="shared" si="73"/>
        <v>17</v>
      </c>
      <c r="Q1164" t="s">
        <v>8341</v>
      </c>
      <c r="R1164" t="s">
        <v>8342</v>
      </c>
      <c r="S1164" s="6">
        <f t="shared" si="74"/>
        <v>41876.683611111112</v>
      </c>
      <c r="T1164" s="6">
        <f t="shared" si="75"/>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f t="shared" si="73"/>
        <v>0</v>
      </c>
      <c r="Q1165" t="s">
        <v>8341</v>
      </c>
      <c r="R1165" t="s">
        <v>8342</v>
      </c>
      <c r="S1165" s="6">
        <f t="shared" si="74"/>
        <v>41830.723611111112</v>
      </c>
      <c r="T1165" s="6">
        <f t="shared" si="75"/>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f t="shared" si="73"/>
        <v>0</v>
      </c>
      <c r="Q1166" t="s">
        <v>8341</v>
      </c>
      <c r="R1166" t="s">
        <v>8342</v>
      </c>
      <c r="S1166" s="6">
        <f t="shared" si="74"/>
        <v>42509.724328703705</v>
      </c>
      <c r="T1166" s="6">
        <f t="shared" si="75"/>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20.705000000000002</v>
      </c>
      <c r="P1167">
        <f t="shared" si="73"/>
        <v>82</v>
      </c>
      <c r="Q1167" t="s">
        <v>8341</v>
      </c>
      <c r="R1167" t="s">
        <v>8342</v>
      </c>
      <c r="S1167" s="6">
        <f t="shared" si="74"/>
        <v>41792.214467592588</v>
      </c>
      <c r="T1167" s="6">
        <f t="shared" si="75"/>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19.139999999999997</v>
      </c>
      <c r="P1168">
        <f t="shared" si="73"/>
        <v>358</v>
      </c>
      <c r="Q1168" t="s">
        <v>8341</v>
      </c>
      <c r="R1168" t="s">
        <v>8342</v>
      </c>
      <c r="S1168" s="6">
        <f t="shared" si="74"/>
        <v>42150.485439814816</v>
      </c>
      <c r="T1168" s="6">
        <f t="shared" si="75"/>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1.6316666666666666</v>
      </c>
      <c r="P1169">
        <f t="shared" si="73"/>
        <v>61</v>
      </c>
      <c r="Q1169" t="s">
        <v>8341</v>
      </c>
      <c r="R1169" t="s">
        <v>8342</v>
      </c>
      <c r="S1169" s="6">
        <f t="shared" si="74"/>
        <v>41863.734895833331</v>
      </c>
      <c r="T1169" s="6">
        <f t="shared" si="75"/>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5.6666666666666661</v>
      </c>
      <c r="P1170">
        <f t="shared" si="73"/>
        <v>340</v>
      </c>
      <c r="Q1170" t="s">
        <v>8341</v>
      </c>
      <c r="R1170" t="s">
        <v>8342</v>
      </c>
      <c r="S1170" s="6">
        <f t="shared" si="74"/>
        <v>42605.053993055553</v>
      </c>
      <c r="T1170" s="6">
        <f t="shared" si="75"/>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0.16999999999999998</v>
      </c>
      <c r="P1171">
        <f t="shared" si="73"/>
        <v>5</v>
      </c>
      <c r="Q1171" t="s">
        <v>8341</v>
      </c>
      <c r="R1171" t="s">
        <v>8342</v>
      </c>
      <c r="S1171" s="6">
        <f t="shared" si="74"/>
        <v>42027.353738425925</v>
      </c>
      <c r="T1171" s="6">
        <f t="shared" si="75"/>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0.4</v>
      </c>
      <c r="P1172">
        <f t="shared" si="73"/>
        <v>50</v>
      </c>
      <c r="Q1172" t="s">
        <v>8341</v>
      </c>
      <c r="R1172" t="s">
        <v>8342</v>
      </c>
      <c r="S1172" s="6">
        <f t="shared" si="74"/>
        <v>42124.893182870372</v>
      </c>
      <c r="T1172" s="6">
        <f t="shared" si="75"/>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0.1</v>
      </c>
      <c r="P1173">
        <f t="shared" si="73"/>
        <v>25</v>
      </c>
      <c r="Q1173" t="s">
        <v>8341</v>
      </c>
      <c r="R1173" t="s">
        <v>8342</v>
      </c>
      <c r="S1173" s="6">
        <f t="shared" si="74"/>
        <v>41938.804710648146</v>
      </c>
      <c r="T1173" s="6">
        <f t="shared" si="75"/>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f t="shared" si="73"/>
        <v>0</v>
      </c>
      <c r="Q1174" t="s">
        <v>8341</v>
      </c>
      <c r="R1174" t="s">
        <v>8342</v>
      </c>
      <c r="S1174" s="6">
        <f t="shared" si="74"/>
        <v>41841.682314814818</v>
      </c>
      <c r="T1174" s="6">
        <f t="shared" si="75"/>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2.4E-2</v>
      </c>
      <c r="P1175">
        <f t="shared" si="73"/>
        <v>30</v>
      </c>
      <c r="Q1175" t="s">
        <v>8341</v>
      </c>
      <c r="R1175" t="s">
        <v>8342</v>
      </c>
      <c r="S1175" s="6">
        <f t="shared" si="74"/>
        <v>42184.185844907406</v>
      </c>
      <c r="T1175" s="6">
        <f t="shared" si="75"/>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5.9066666666666672</v>
      </c>
      <c r="P1176">
        <f t="shared" si="73"/>
        <v>46</v>
      </c>
      <c r="Q1176" t="s">
        <v>8341</v>
      </c>
      <c r="R1176" t="s">
        <v>8342</v>
      </c>
      <c r="S1176" s="6">
        <f t="shared" si="74"/>
        <v>42468.84174768519</v>
      </c>
      <c r="T1176" s="6">
        <f t="shared" si="75"/>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2.9250000000000003</v>
      </c>
      <c r="P1177">
        <f t="shared" si="73"/>
        <v>65</v>
      </c>
      <c r="Q1177" t="s">
        <v>8341</v>
      </c>
      <c r="R1177" t="s">
        <v>8342</v>
      </c>
      <c r="S1177" s="6">
        <f t="shared" si="74"/>
        <v>42170.728460648148</v>
      </c>
      <c r="T1177" s="6">
        <f t="shared" si="75"/>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5.7142857142857143E-3</v>
      </c>
      <c r="P1178">
        <f t="shared" si="73"/>
        <v>10</v>
      </c>
      <c r="Q1178" t="s">
        <v>8341</v>
      </c>
      <c r="R1178" t="s">
        <v>8342</v>
      </c>
      <c r="S1178" s="6">
        <f t="shared" si="74"/>
        <v>42746.019652777773</v>
      </c>
      <c r="T1178" s="6">
        <f t="shared" si="75"/>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f t="shared" si="73"/>
        <v>0</v>
      </c>
      <c r="Q1179" t="s">
        <v>8341</v>
      </c>
      <c r="R1179" t="s">
        <v>8342</v>
      </c>
      <c r="S1179" s="6">
        <f t="shared" si="74"/>
        <v>41897.660833333335</v>
      </c>
      <c r="T1179" s="6">
        <f t="shared" si="75"/>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6.6666666666666671E-3</v>
      </c>
      <c r="P1180">
        <f t="shared" si="73"/>
        <v>5</v>
      </c>
      <c r="Q1180" t="s">
        <v>8341</v>
      </c>
      <c r="R1180" t="s">
        <v>8342</v>
      </c>
      <c r="S1180" s="6">
        <f t="shared" si="74"/>
        <v>41837.905694444446</v>
      </c>
      <c r="T1180" s="6">
        <f t="shared" si="75"/>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5.3333333333333339</v>
      </c>
      <c r="P1181">
        <f t="shared" si="73"/>
        <v>640</v>
      </c>
      <c r="Q1181" t="s">
        <v>8341</v>
      </c>
      <c r="R1181" t="s">
        <v>8342</v>
      </c>
      <c r="S1181" s="6">
        <f t="shared" si="74"/>
        <v>42275.720219907409</v>
      </c>
      <c r="T1181" s="6">
        <f t="shared" si="75"/>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11.75</v>
      </c>
      <c r="P1182">
        <f t="shared" si="73"/>
        <v>69</v>
      </c>
      <c r="Q1182" t="s">
        <v>8341</v>
      </c>
      <c r="R1182" t="s">
        <v>8342</v>
      </c>
      <c r="S1182" s="6">
        <f t="shared" si="74"/>
        <v>41781.806875000002</v>
      </c>
      <c r="T1182" s="6">
        <f t="shared" si="75"/>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8.0000000000000002E-3</v>
      </c>
      <c r="P1183">
        <f t="shared" si="73"/>
        <v>1</v>
      </c>
      <c r="Q1183" t="s">
        <v>8341</v>
      </c>
      <c r="R1183" t="s">
        <v>8342</v>
      </c>
      <c r="S1183" s="6">
        <f t="shared" si="74"/>
        <v>42034.339363425926</v>
      </c>
      <c r="T1183" s="6">
        <f t="shared" si="75"/>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v>
      </c>
      <c r="P1184">
        <f t="shared" si="73"/>
        <v>10</v>
      </c>
      <c r="Q1184" t="s">
        <v>8341</v>
      </c>
      <c r="R1184" t="s">
        <v>8342</v>
      </c>
      <c r="S1184" s="6">
        <f t="shared" si="74"/>
        <v>42728.827407407407</v>
      </c>
      <c r="T1184" s="6">
        <f t="shared" si="75"/>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4</v>
      </c>
      <c r="P1185">
        <f t="shared" si="73"/>
        <v>33</v>
      </c>
      <c r="Q1185" t="s">
        <v>8341</v>
      </c>
      <c r="R1185" t="s">
        <v>8342</v>
      </c>
      <c r="S1185" s="6">
        <f t="shared" si="74"/>
        <v>42656.86137731481</v>
      </c>
      <c r="T1185" s="6">
        <f t="shared" si="75"/>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104.93636363636362</v>
      </c>
      <c r="P1186">
        <f t="shared" si="73"/>
        <v>61</v>
      </c>
      <c r="Q1186" t="s">
        <v>8343</v>
      </c>
      <c r="R1186" t="s">
        <v>8344</v>
      </c>
      <c r="S1186" s="6">
        <f t="shared" si="74"/>
        <v>42741.599664351852</v>
      </c>
      <c r="T1186" s="6">
        <f t="shared" si="75"/>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f t="shared" si="73"/>
        <v>118</v>
      </c>
      <c r="Q1187" t="s">
        <v>8343</v>
      </c>
      <c r="R1187" t="s">
        <v>8344</v>
      </c>
      <c r="S1187" s="6">
        <f t="shared" si="74"/>
        <v>42130.865150462967</v>
      </c>
      <c r="T1187" s="6">
        <f t="shared" si="75"/>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f t="shared" si="73"/>
        <v>65</v>
      </c>
      <c r="Q1188" t="s">
        <v>8343</v>
      </c>
      <c r="R1188" t="s">
        <v>8344</v>
      </c>
      <c r="S1188" s="6">
        <f t="shared" si="74"/>
        <v>42123.86336805555</v>
      </c>
      <c r="T1188" s="6">
        <f t="shared" si="75"/>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104.12571428571428</v>
      </c>
      <c r="P1189">
        <f t="shared" si="73"/>
        <v>130</v>
      </c>
      <c r="Q1189" t="s">
        <v>8343</v>
      </c>
      <c r="R1189" t="s">
        <v>8344</v>
      </c>
      <c r="S1189" s="6">
        <f t="shared" si="74"/>
        <v>42109.894942129627</v>
      </c>
      <c r="T1189" s="6">
        <f t="shared" si="75"/>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160.54999999999998</v>
      </c>
      <c r="P1190">
        <f t="shared" si="73"/>
        <v>37</v>
      </c>
      <c r="Q1190" t="s">
        <v>8343</v>
      </c>
      <c r="R1190" t="s">
        <v>8344</v>
      </c>
      <c r="S1190" s="6">
        <f t="shared" si="74"/>
        <v>42711.700694444444</v>
      </c>
      <c r="T1190" s="6">
        <f t="shared" si="75"/>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f t="shared" si="73"/>
        <v>112</v>
      </c>
      <c r="Q1191" t="s">
        <v>8343</v>
      </c>
      <c r="R1191" t="s">
        <v>8344</v>
      </c>
      <c r="S1191" s="6">
        <f t="shared" si="74"/>
        <v>42529.979108796295</v>
      </c>
      <c r="T1191" s="6">
        <f t="shared" si="75"/>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f t="shared" si="73"/>
        <v>51</v>
      </c>
      <c r="Q1192" t="s">
        <v>8343</v>
      </c>
      <c r="R1192" t="s">
        <v>8344</v>
      </c>
      <c r="S1192" s="6">
        <f t="shared" si="74"/>
        <v>41852.665798611109</v>
      </c>
      <c r="T1192" s="6">
        <f t="shared" si="75"/>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f t="shared" si="73"/>
        <v>89</v>
      </c>
      <c r="Q1193" t="s">
        <v>8343</v>
      </c>
      <c r="R1193" t="s">
        <v>8344</v>
      </c>
      <c r="S1193" s="6">
        <f t="shared" si="74"/>
        <v>42419.603703703702</v>
      </c>
      <c r="T1193" s="6">
        <f t="shared" si="75"/>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290</v>
      </c>
      <c r="P1194">
        <f t="shared" si="73"/>
        <v>19</v>
      </c>
      <c r="Q1194" t="s">
        <v>8343</v>
      </c>
      <c r="R1194" t="s">
        <v>8344</v>
      </c>
      <c r="S1194" s="6">
        <f t="shared" si="74"/>
        <v>42747.506689814814</v>
      </c>
      <c r="T1194" s="6">
        <f t="shared" si="75"/>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f t="shared" si="73"/>
        <v>79</v>
      </c>
      <c r="Q1195" t="s">
        <v>8343</v>
      </c>
      <c r="R1195" t="s">
        <v>8344</v>
      </c>
      <c r="S1195" s="6">
        <f t="shared" si="74"/>
        <v>42409.776076388895</v>
      </c>
      <c r="T1195" s="6">
        <f t="shared" si="75"/>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322.24</v>
      </c>
      <c r="P1196">
        <f t="shared" si="73"/>
        <v>56</v>
      </c>
      <c r="Q1196" t="s">
        <v>8343</v>
      </c>
      <c r="R1196" t="s">
        <v>8344</v>
      </c>
      <c r="S1196" s="6">
        <f t="shared" si="74"/>
        <v>42072.488182870366</v>
      </c>
      <c r="T1196" s="6">
        <f t="shared" si="75"/>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f t="shared" si="73"/>
        <v>79</v>
      </c>
      <c r="Q1197" t="s">
        <v>8343</v>
      </c>
      <c r="R1197" t="s">
        <v>8344</v>
      </c>
      <c r="S1197" s="6">
        <f t="shared" si="74"/>
        <v>42298.34783564815</v>
      </c>
      <c r="T1197" s="6">
        <f t="shared" si="75"/>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269.91034482758624</v>
      </c>
      <c r="P1198">
        <f t="shared" si="73"/>
        <v>76</v>
      </c>
      <c r="Q1198" t="s">
        <v>8343</v>
      </c>
      <c r="R1198" t="s">
        <v>8344</v>
      </c>
      <c r="S1198" s="6">
        <f t="shared" si="74"/>
        <v>42326.818738425922</v>
      </c>
      <c r="T1198" s="6">
        <f t="shared" si="75"/>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253.29333333333332</v>
      </c>
      <c r="P1199">
        <f t="shared" si="73"/>
        <v>121</v>
      </c>
      <c r="Q1199" t="s">
        <v>8343</v>
      </c>
      <c r="R1199" t="s">
        <v>8344</v>
      </c>
      <c r="S1199" s="6">
        <f t="shared" si="74"/>
        <v>42503.66474537037</v>
      </c>
      <c r="T1199" s="6">
        <f t="shared" si="75"/>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260.59999999999997</v>
      </c>
      <c r="P1200">
        <f t="shared" si="73"/>
        <v>54</v>
      </c>
      <c r="Q1200" t="s">
        <v>8343</v>
      </c>
      <c r="R1200" t="s">
        <v>8344</v>
      </c>
      <c r="S1200" s="6">
        <f t="shared" si="74"/>
        <v>42333.619050925925</v>
      </c>
      <c r="T1200" s="6">
        <f t="shared" si="75"/>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f t="shared" si="73"/>
        <v>299</v>
      </c>
      <c r="Q1201" t="s">
        <v>8343</v>
      </c>
      <c r="R1201" t="s">
        <v>8344</v>
      </c>
      <c r="S1201" s="6">
        <f t="shared" si="74"/>
        <v>42161.770833333328</v>
      </c>
      <c r="T1201" s="6">
        <f t="shared" si="75"/>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f t="shared" si="73"/>
        <v>58</v>
      </c>
      <c r="Q1202" t="s">
        <v>8343</v>
      </c>
      <c r="R1202" t="s">
        <v>8344</v>
      </c>
      <c r="S1202" s="6">
        <f t="shared" si="74"/>
        <v>42089.477500000001</v>
      </c>
      <c r="T1202" s="6">
        <f t="shared" si="75"/>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f t="shared" si="73"/>
        <v>55</v>
      </c>
      <c r="Q1203" t="s">
        <v>8343</v>
      </c>
      <c r="R1203" t="s">
        <v>8344</v>
      </c>
      <c r="S1203" s="6">
        <f t="shared" si="74"/>
        <v>42536.60701388889</v>
      </c>
      <c r="T1203" s="6">
        <f t="shared" si="75"/>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f t="shared" si="73"/>
        <v>183</v>
      </c>
      <c r="Q1204" t="s">
        <v>8343</v>
      </c>
      <c r="R1204" t="s">
        <v>8344</v>
      </c>
      <c r="S1204" s="6">
        <f t="shared" si="74"/>
        <v>42152.288819444439</v>
      </c>
      <c r="T1204" s="6">
        <f t="shared" si="75"/>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f t="shared" si="73"/>
        <v>165</v>
      </c>
      <c r="Q1205" t="s">
        <v>8343</v>
      </c>
      <c r="R1205" t="s">
        <v>8344</v>
      </c>
      <c r="S1205" s="6">
        <f t="shared" si="74"/>
        <v>42125.614895833336</v>
      </c>
      <c r="T1205" s="6">
        <f t="shared" si="75"/>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102.94615384615385</v>
      </c>
      <c r="P1206">
        <f t="shared" si="73"/>
        <v>234</v>
      </c>
      <c r="Q1206" t="s">
        <v>8343</v>
      </c>
      <c r="R1206" t="s">
        <v>8344</v>
      </c>
      <c r="S1206" s="6">
        <f t="shared" si="74"/>
        <v>42297.748067129629</v>
      </c>
      <c r="T1206" s="6">
        <f t="shared" si="75"/>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f t="shared" si="73"/>
        <v>211</v>
      </c>
      <c r="Q1207" t="s">
        <v>8343</v>
      </c>
      <c r="R1207" t="s">
        <v>8344</v>
      </c>
      <c r="S1207" s="6">
        <f t="shared" si="74"/>
        <v>42138.506377314814</v>
      </c>
      <c r="T1207" s="6">
        <f t="shared" si="75"/>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f t="shared" si="73"/>
        <v>32</v>
      </c>
      <c r="Q1208" t="s">
        <v>8343</v>
      </c>
      <c r="R1208" t="s">
        <v>8344</v>
      </c>
      <c r="S1208" s="6">
        <f t="shared" si="74"/>
        <v>42772.776076388895</v>
      </c>
      <c r="T1208" s="6">
        <f t="shared" si="75"/>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f t="shared" si="73"/>
        <v>123</v>
      </c>
      <c r="Q1209" t="s">
        <v>8343</v>
      </c>
      <c r="R1209" t="s">
        <v>8344</v>
      </c>
      <c r="S1209" s="6">
        <f t="shared" si="74"/>
        <v>42430.430243055554</v>
      </c>
      <c r="T1209" s="6">
        <f t="shared" si="75"/>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155.29999999999998</v>
      </c>
      <c r="P1210">
        <f t="shared" si="73"/>
        <v>207</v>
      </c>
      <c r="Q1210" t="s">
        <v>8343</v>
      </c>
      <c r="R1210" t="s">
        <v>8344</v>
      </c>
      <c r="S1210" s="6">
        <f t="shared" si="74"/>
        <v>42423.709074074075</v>
      </c>
      <c r="T1210" s="6">
        <f t="shared" si="75"/>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f t="shared" si="73"/>
        <v>138</v>
      </c>
      <c r="Q1211" t="s">
        <v>8343</v>
      </c>
      <c r="R1211" t="s">
        <v>8344</v>
      </c>
      <c r="S1211" s="6">
        <f t="shared" si="74"/>
        <v>42761.846122685187</v>
      </c>
      <c r="T1211" s="6">
        <f t="shared" si="75"/>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254.31499999999997</v>
      </c>
      <c r="P1212">
        <f t="shared" si="73"/>
        <v>493</v>
      </c>
      <c r="Q1212" t="s">
        <v>8343</v>
      </c>
      <c r="R1212" t="s">
        <v>8344</v>
      </c>
      <c r="S1212" s="6">
        <f t="shared" si="74"/>
        <v>42132.941805555558</v>
      </c>
      <c r="T1212" s="6">
        <f t="shared" si="75"/>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101.1</v>
      </c>
      <c r="P1213">
        <f t="shared" si="73"/>
        <v>168</v>
      </c>
      <c r="Q1213" t="s">
        <v>8343</v>
      </c>
      <c r="R1213" t="s">
        <v>8344</v>
      </c>
      <c r="S1213" s="6">
        <f t="shared" si="74"/>
        <v>42515.866446759261</v>
      </c>
      <c r="T1213" s="6">
        <f t="shared" si="75"/>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f t="shared" si="73"/>
        <v>38</v>
      </c>
      <c r="Q1214" t="s">
        <v>8343</v>
      </c>
      <c r="R1214" t="s">
        <v>8344</v>
      </c>
      <c r="S1214" s="6">
        <f t="shared" si="74"/>
        <v>42318.950173611112</v>
      </c>
      <c r="T1214" s="6">
        <f t="shared" si="75"/>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f t="shared" si="73"/>
        <v>61</v>
      </c>
      <c r="Q1215" t="s">
        <v>8343</v>
      </c>
      <c r="R1215" t="s">
        <v>8344</v>
      </c>
      <c r="S1215" s="6">
        <f t="shared" si="74"/>
        <v>42731.755787037036</v>
      </c>
      <c r="T1215" s="6">
        <f t="shared" si="75"/>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f t="shared" si="73"/>
        <v>105</v>
      </c>
      <c r="Q1216" t="s">
        <v>8343</v>
      </c>
      <c r="R1216" t="s">
        <v>8344</v>
      </c>
      <c r="S1216" s="6">
        <f t="shared" si="74"/>
        <v>42104.840335648143</v>
      </c>
      <c r="T1216" s="6">
        <f t="shared" si="75"/>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786.0802000000001</v>
      </c>
      <c r="P1217">
        <f t="shared" si="73"/>
        <v>71</v>
      </c>
      <c r="Q1217" t="s">
        <v>8343</v>
      </c>
      <c r="R1217" t="s">
        <v>8344</v>
      </c>
      <c r="S1217" s="6">
        <f t="shared" si="74"/>
        <v>41759.923101851848</v>
      </c>
      <c r="T1217" s="6">
        <f t="shared" si="75"/>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76">(E1218/D1218)*100</f>
        <v>145.70000000000002</v>
      </c>
      <c r="P1218">
        <f t="shared" ref="P1218:P1281" si="77">IF($L1218, (ROUNDDOWN((E1218/L1218),0)),0)</f>
        <v>91</v>
      </c>
      <c r="Q1218" t="s">
        <v>8343</v>
      </c>
      <c r="R1218" t="s">
        <v>8344</v>
      </c>
      <c r="S1218" s="6">
        <f t="shared" ref="S1218:S1281" si="78">(((J1218/60)/60)/24)+DATE(1970,1,1)</f>
        <v>42247.616400462968</v>
      </c>
      <c r="T1218" s="6">
        <f t="shared" ref="T1218:T1281" si="79">(((I1218/60)/60)/24)+DATE(1970,1,1)</f>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76"/>
        <v>102.60000000000001</v>
      </c>
      <c r="P1219">
        <f t="shared" si="77"/>
        <v>148</v>
      </c>
      <c r="Q1219" t="s">
        <v>8343</v>
      </c>
      <c r="R1219" t="s">
        <v>8344</v>
      </c>
      <c r="S1219" s="6">
        <f t="shared" si="78"/>
        <v>42535.809490740736</v>
      </c>
      <c r="T1219" s="6">
        <f t="shared" si="79"/>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f t="shared" si="77"/>
        <v>174</v>
      </c>
      <c r="Q1220" t="s">
        <v>8343</v>
      </c>
      <c r="R1220" t="s">
        <v>8344</v>
      </c>
      <c r="S1220" s="6">
        <f t="shared" si="78"/>
        <v>42278.662037037036</v>
      </c>
      <c r="T1220" s="6">
        <f t="shared" si="7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159.16819571865443</v>
      </c>
      <c r="P1221">
        <f t="shared" si="77"/>
        <v>102</v>
      </c>
      <c r="Q1221" t="s">
        <v>8343</v>
      </c>
      <c r="R1221" t="s">
        <v>8344</v>
      </c>
      <c r="S1221" s="6">
        <f t="shared" si="78"/>
        <v>42633.461956018517</v>
      </c>
      <c r="T1221" s="6">
        <f t="shared" si="7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103.76666666666668</v>
      </c>
      <c r="P1222">
        <f t="shared" si="77"/>
        <v>111</v>
      </c>
      <c r="Q1222" t="s">
        <v>8343</v>
      </c>
      <c r="R1222" t="s">
        <v>8344</v>
      </c>
      <c r="S1222" s="6">
        <f t="shared" si="78"/>
        <v>42211.628611111111</v>
      </c>
      <c r="T1222" s="6">
        <f t="shared" si="7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f t="shared" si="77"/>
        <v>23</v>
      </c>
      <c r="Q1223" t="s">
        <v>8343</v>
      </c>
      <c r="R1223" t="s">
        <v>8344</v>
      </c>
      <c r="S1223" s="6">
        <f t="shared" si="78"/>
        <v>42680.47555555556</v>
      </c>
      <c r="T1223" s="6">
        <f t="shared" si="7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f t="shared" si="77"/>
        <v>81</v>
      </c>
      <c r="Q1224" t="s">
        <v>8343</v>
      </c>
      <c r="R1224" t="s">
        <v>8344</v>
      </c>
      <c r="S1224" s="6">
        <f t="shared" si="78"/>
        <v>42430.720451388886</v>
      </c>
      <c r="T1224" s="6">
        <f t="shared" si="7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f t="shared" si="77"/>
        <v>116</v>
      </c>
      <c r="Q1225" t="s">
        <v>8343</v>
      </c>
      <c r="R1225" t="s">
        <v>8344</v>
      </c>
      <c r="S1225" s="6">
        <f t="shared" si="78"/>
        <v>42654.177187499998</v>
      </c>
      <c r="T1225" s="6">
        <f t="shared" si="7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7.0666666666666673</v>
      </c>
      <c r="P1226">
        <f t="shared" si="77"/>
        <v>58</v>
      </c>
      <c r="Q1226" t="s">
        <v>8330</v>
      </c>
      <c r="R1226" t="s">
        <v>8345</v>
      </c>
      <c r="S1226" s="6">
        <f t="shared" si="78"/>
        <v>41736.549791666665</v>
      </c>
      <c r="T1226" s="6">
        <f t="shared" si="7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4.3999999999999995</v>
      </c>
      <c r="P1227">
        <f t="shared" si="77"/>
        <v>44</v>
      </c>
      <c r="Q1227" t="s">
        <v>8330</v>
      </c>
      <c r="R1227" t="s">
        <v>8345</v>
      </c>
      <c r="S1227" s="6">
        <f t="shared" si="78"/>
        <v>41509.905995370369</v>
      </c>
      <c r="T1227" s="6">
        <f t="shared" si="7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v>
      </c>
      <c r="P1228">
        <f t="shared" si="77"/>
        <v>48</v>
      </c>
      <c r="Q1228" t="s">
        <v>8330</v>
      </c>
      <c r="R1228" t="s">
        <v>8345</v>
      </c>
      <c r="S1228" s="6">
        <f t="shared" si="78"/>
        <v>41715.874780092592</v>
      </c>
      <c r="T1228" s="6">
        <f t="shared" si="7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f t="shared" si="77"/>
        <v>0</v>
      </c>
      <c r="Q1229" t="s">
        <v>8330</v>
      </c>
      <c r="R1229" t="s">
        <v>8345</v>
      </c>
      <c r="S1229" s="6">
        <f t="shared" si="78"/>
        <v>41827.919166666667</v>
      </c>
      <c r="T1229" s="6">
        <f t="shared" si="7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29.299999999999997</v>
      </c>
      <c r="P1230">
        <f t="shared" si="77"/>
        <v>61</v>
      </c>
      <c r="Q1230" t="s">
        <v>8330</v>
      </c>
      <c r="R1230" t="s">
        <v>8345</v>
      </c>
      <c r="S1230" s="6">
        <f t="shared" si="78"/>
        <v>40754.729259259257</v>
      </c>
      <c r="T1230" s="6">
        <f t="shared" si="7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0.90909090909090906</v>
      </c>
      <c r="P1231">
        <f t="shared" si="77"/>
        <v>25</v>
      </c>
      <c r="Q1231" t="s">
        <v>8330</v>
      </c>
      <c r="R1231" t="s">
        <v>8345</v>
      </c>
      <c r="S1231" s="6">
        <f t="shared" si="78"/>
        <v>40985.459803240738</v>
      </c>
      <c r="T1231" s="6">
        <f t="shared" si="7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f t="shared" si="77"/>
        <v>0</v>
      </c>
      <c r="Q1232" t="s">
        <v>8330</v>
      </c>
      <c r="R1232" t="s">
        <v>8345</v>
      </c>
      <c r="S1232" s="6">
        <f t="shared" si="78"/>
        <v>40568.972569444442</v>
      </c>
      <c r="T1232" s="6">
        <f t="shared" si="7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f t="shared" si="77"/>
        <v>0</v>
      </c>
      <c r="Q1233" t="s">
        <v>8330</v>
      </c>
      <c r="R1233" t="s">
        <v>8345</v>
      </c>
      <c r="S1233" s="6">
        <f t="shared" si="78"/>
        <v>42193.941759259258</v>
      </c>
      <c r="T1233" s="6">
        <f t="shared" si="7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0.8</v>
      </c>
      <c r="P1234">
        <f t="shared" si="77"/>
        <v>40</v>
      </c>
      <c r="Q1234" t="s">
        <v>8330</v>
      </c>
      <c r="R1234" t="s">
        <v>8345</v>
      </c>
      <c r="S1234" s="6">
        <f t="shared" si="78"/>
        <v>41506.848032407412</v>
      </c>
      <c r="T1234" s="6">
        <f t="shared" si="7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11.600000000000001</v>
      </c>
      <c r="P1235">
        <f t="shared" si="77"/>
        <v>19</v>
      </c>
      <c r="Q1235" t="s">
        <v>8330</v>
      </c>
      <c r="R1235" t="s">
        <v>8345</v>
      </c>
      <c r="S1235" s="6">
        <f t="shared" si="78"/>
        <v>40939.948773148149</v>
      </c>
      <c r="T1235" s="6">
        <f t="shared" si="7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f t="shared" si="77"/>
        <v>0</v>
      </c>
      <c r="Q1236" t="s">
        <v>8330</v>
      </c>
      <c r="R1236" t="s">
        <v>8345</v>
      </c>
      <c r="S1236" s="6">
        <f t="shared" si="78"/>
        <v>42007.788680555561</v>
      </c>
      <c r="T1236" s="6">
        <f t="shared" si="7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2.7873639500929119</v>
      </c>
      <c r="P1237">
        <f t="shared" si="77"/>
        <v>35</v>
      </c>
      <c r="Q1237" t="s">
        <v>8330</v>
      </c>
      <c r="R1237" t="s">
        <v>8345</v>
      </c>
      <c r="S1237" s="6">
        <f t="shared" si="78"/>
        <v>41583.135405092595</v>
      </c>
      <c r="T1237" s="6">
        <f t="shared" si="7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f t="shared" si="77"/>
        <v>0</v>
      </c>
      <c r="Q1238" t="s">
        <v>8330</v>
      </c>
      <c r="R1238" t="s">
        <v>8345</v>
      </c>
      <c r="S1238" s="6">
        <f t="shared" si="78"/>
        <v>41110.680138888885</v>
      </c>
      <c r="T1238" s="6">
        <f t="shared" si="7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f t="shared" si="77"/>
        <v>0</v>
      </c>
      <c r="Q1239" t="s">
        <v>8330</v>
      </c>
      <c r="R1239" t="s">
        <v>8345</v>
      </c>
      <c r="S1239" s="6">
        <f t="shared" si="78"/>
        <v>41125.283159722225</v>
      </c>
      <c r="T1239" s="6">
        <f t="shared" si="7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17.8</v>
      </c>
      <c r="P1240">
        <f t="shared" si="77"/>
        <v>59</v>
      </c>
      <c r="Q1240" t="s">
        <v>8330</v>
      </c>
      <c r="R1240" t="s">
        <v>8345</v>
      </c>
      <c r="S1240" s="6">
        <f t="shared" si="78"/>
        <v>40731.61037037037</v>
      </c>
      <c r="T1240" s="6">
        <f t="shared" si="7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f t="shared" si="77"/>
        <v>0</v>
      </c>
      <c r="Q1241" t="s">
        <v>8330</v>
      </c>
      <c r="R1241" t="s">
        <v>8345</v>
      </c>
      <c r="S1241" s="6">
        <f t="shared" si="78"/>
        <v>40883.962581018517</v>
      </c>
      <c r="T1241" s="6">
        <f t="shared" si="7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3.0124999999999997</v>
      </c>
      <c r="P1242">
        <f t="shared" si="77"/>
        <v>30</v>
      </c>
      <c r="Q1242" t="s">
        <v>8330</v>
      </c>
      <c r="R1242" t="s">
        <v>8345</v>
      </c>
      <c r="S1242" s="6">
        <f t="shared" si="78"/>
        <v>41409.040011574078</v>
      </c>
      <c r="T1242" s="6">
        <f t="shared" si="7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50.739999999999995</v>
      </c>
      <c r="P1243">
        <f t="shared" si="77"/>
        <v>74</v>
      </c>
      <c r="Q1243" t="s">
        <v>8330</v>
      </c>
      <c r="R1243" t="s">
        <v>8345</v>
      </c>
      <c r="S1243" s="6">
        <f t="shared" si="78"/>
        <v>41923.837731481479</v>
      </c>
      <c r="T1243" s="6">
        <f t="shared" si="7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0.54884742041712409</v>
      </c>
      <c r="P1244">
        <f t="shared" si="77"/>
        <v>5</v>
      </c>
      <c r="Q1244" t="s">
        <v>8330</v>
      </c>
      <c r="R1244" t="s">
        <v>8345</v>
      </c>
      <c r="S1244" s="6">
        <f t="shared" si="78"/>
        <v>40782.165532407409</v>
      </c>
      <c r="T1244" s="6">
        <f t="shared" si="7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14.091666666666667</v>
      </c>
      <c r="P1245">
        <f t="shared" si="77"/>
        <v>44</v>
      </c>
      <c r="Q1245" t="s">
        <v>8330</v>
      </c>
      <c r="R1245" t="s">
        <v>8345</v>
      </c>
      <c r="S1245" s="6">
        <f t="shared" si="78"/>
        <v>40671.879293981481</v>
      </c>
      <c r="T1245" s="6">
        <f t="shared" si="7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f t="shared" si="77"/>
        <v>46</v>
      </c>
      <c r="Q1246" t="s">
        <v>8330</v>
      </c>
      <c r="R1246" t="s">
        <v>8331</v>
      </c>
      <c r="S1246" s="6">
        <f t="shared" si="78"/>
        <v>41355.825497685182</v>
      </c>
      <c r="T1246" s="6">
        <f t="shared" si="7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f t="shared" si="77"/>
        <v>141</v>
      </c>
      <c r="Q1247" t="s">
        <v>8330</v>
      </c>
      <c r="R1247" t="s">
        <v>8331</v>
      </c>
      <c r="S1247" s="6">
        <f t="shared" si="78"/>
        <v>41774.599930555552</v>
      </c>
      <c r="T1247" s="6">
        <f t="shared" si="7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f t="shared" si="77"/>
        <v>75</v>
      </c>
      <c r="Q1248" t="s">
        <v>8330</v>
      </c>
      <c r="R1248" t="s">
        <v>8331</v>
      </c>
      <c r="S1248" s="6">
        <f t="shared" si="78"/>
        <v>40838.043391203704</v>
      </c>
      <c r="T1248" s="6">
        <f t="shared" si="7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f t="shared" si="77"/>
        <v>85</v>
      </c>
      <c r="Q1249" t="s">
        <v>8330</v>
      </c>
      <c r="R1249" t="s">
        <v>8331</v>
      </c>
      <c r="S1249" s="6">
        <f t="shared" si="78"/>
        <v>41370.292303240742</v>
      </c>
      <c r="T1249" s="6">
        <f t="shared" si="7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151.63999999999999</v>
      </c>
      <c r="P1250">
        <f t="shared" si="77"/>
        <v>64</v>
      </c>
      <c r="Q1250" t="s">
        <v>8330</v>
      </c>
      <c r="R1250" t="s">
        <v>8331</v>
      </c>
      <c r="S1250" s="6">
        <f t="shared" si="78"/>
        <v>41767.656863425924</v>
      </c>
      <c r="T1250" s="6">
        <f t="shared" si="7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f t="shared" si="77"/>
        <v>64</v>
      </c>
      <c r="Q1251" t="s">
        <v>8330</v>
      </c>
      <c r="R1251" t="s">
        <v>8331</v>
      </c>
      <c r="S1251" s="6">
        <f t="shared" si="78"/>
        <v>41067.74086805556</v>
      </c>
      <c r="T1251" s="6">
        <f t="shared" si="7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200.15333333333331</v>
      </c>
      <c r="P1252">
        <f t="shared" si="77"/>
        <v>118</v>
      </c>
      <c r="Q1252" t="s">
        <v>8330</v>
      </c>
      <c r="R1252" t="s">
        <v>8331</v>
      </c>
      <c r="S1252" s="6">
        <f t="shared" si="78"/>
        <v>41843.64271990741</v>
      </c>
      <c r="T1252" s="6">
        <f t="shared" si="7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f t="shared" si="77"/>
        <v>82</v>
      </c>
      <c r="Q1253" t="s">
        <v>8330</v>
      </c>
      <c r="R1253" t="s">
        <v>8331</v>
      </c>
      <c r="S1253" s="6">
        <f t="shared" si="78"/>
        <v>40751.814432870371</v>
      </c>
      <c r="T1253" s="6">
        <f t="shared" si="7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137.65714285714284</v>
      </c>
      <c r="P1254">
        <f t="shared" si="77"/>
        <v>34</v>
      </c>
      <c r="Q1254" t="s">
        <v>8330</v>
      </c>
      <c r="R1254" t="s">
        <v>8331</v>
      </c>
      <c r="S1254" s="6">
        <f t="shared" si="78"/>
        <v>41543.988067129627</v>
      </c>
      <c r="T1254" s="6">
        <f t="shared" si="7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303833.2</v>
      </c>
      <c r="P1255">
        <f t="shared" si="77"/>
        <v>42</v>
      </c>
      <c r="Q1255" t="s">
        <v>8330</v>
      </c>
      <c r="R1255" t="s">
        <v>8331</v>
      </c>
      <c r="S1255" s="6">
        <f t="shared" si="78"/>
        <v>41855.783645833333</v>
      </c>
      <c r="T1255" s="6">
        <f t="shared" si="7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f t="shared" si="77"/>
        <v>94</v>
      </c>
      <c r="Q1256" t="s">
        <v>8330</v>
      </c>
      <c r="R1256" t="s">
        <v>8331</v>
      </c>
      <c r="S1256" s="6">
        <f t="shared" si="78"/>
        <v>40487.621365740742</v>
      </c>
      <c r="T1256" s="6">
        <f t="shared" si="7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f t="shared" si="77"/>
        <v>55</v>
      </c>
      <c r="Q1257" t="s">
        <v>8330</v>
      </c>
      <c r="R1257" t="s">
        <v>8331</v>
      </c>
      <c r="S1257" s="6">
        <f t="shared" si="78"/>
        <v>41579.845509259263</v>
      </c>
      <c r="T1257" s="6">
        <f t="shared" si="7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f t="shared" si="77"/>
        <v>98</v>
      </c>
      <c r="Q1258" t="s">
        <v>8330</v>
      </c>
      <c r="R1258" t="s">
        <v>8331</v>
      </c>
      <c r="S1258" s="6">
        <f t="shared" si="78"/>
        <v>40921.919340277782</v>
      </c>
      <c r="T1258" s="6">
        <f t="shared" si="7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294.72727272727275</v>
      </c>
      <c r="P1259">
        <f t="shared" si="77"/>
        <v>92</v>
      </c>
      <c r="Q1259" t="s">
        <v>8330</v>
      </c>
      <c r="R1259" t="s">
        <v>8331</v>
      </c>
      <c r="S1259" s="6">
        <f t="shared" si="78"/>
        <v>40587.085532407407</v>
      </c>
      <c r="T1259" s="6">
        <f t="shared" si="7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213.14633333333336</v>
      </c>
      <c r="P1260">
        <f t="shared" si="77"/>
        <v>38</v>
      </c>
      <c r="Q1260" t="s">
        <v>8330</v>
      </c>
      <c r="R1260" t="s">
        <v>8331</v>
      </c>
      <c r="S1260" s="6">
        <f t="shared" si="78"/>
        <v>41487.611250000002</v>
      </c>
      <c r="T1260" s="6">
        <f t="shared" si="7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f t="shared" si="77"/>
        <v>27</v>
      </c>
      <c r="Q1261" t="s">
        <v>8330</v>
      </c>
      <c r="R1261" t="s">
        <v>8331</v>
      </c>
      <c r="S1261" s="6">
        <f t="shared" si="78"/>
        <v>41766.970648148148</v>
      </c>
      <c r="T1261" s="6">
        <f t="shared" si="7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f t="shared" si="77"/>
        <v>50</v>
      </c>
      <c r="Q1262" t="s">
        <v>8330</v>
      </c>
      <c r="R1262" t="s">
        <v>8331</v>
      </c>
      <c r="S1262" s="6">
        <f t="shared" si="78"/>
        <v>41666.842824074076</v>
      </c>
      <c r="T1262" s="6">
        <f t="shared" si="7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f t="shared" si="77"/>
        <v>38</v>
      </c>
      <c r="Q1263" t="s">
        <v>8330</v>
      </c>
      <c r="R1263" t="s">
        <v>8331</v>
      </c>
      <c r="S1263" s="6">
        <f t="shared" si="78"/>
        <v>41638.342905092592</v>
      </c>
      <c r="T1263" s="6">
        <f t="shared" si="7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f t="shared" si="77"/>
        <v>77</v>
      </c>
      <c r="Q1264" t="s">
        <v>8330</v>
      </c>
      <c r="R1264" t="s">
        <v>8331</v>
      </c>
      <c r="S1264" s="6">
        <f t="shared" si="78"/>
        <v>41656.762638888889</v>
      </c>
      <c r="T1264" s="6">
        <f t="shared" si="7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f t="shared" si="77"/>
        <v>43</v>
      </c>
      <c r="Q1265" t="s">
        <v>8330</v>
      </c>
      <c r="R1265" t="s">
        <v>8331</v>
      </c>
      <c r="S1265" s="6">
        <f t="shared" si="78"/>
        <v>41692.084143518521</v>
      </c>
      <c r="T1265" s="6">
        <f t="shared" si="7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166.46153846153845</v>
      </c>
      <c r="P1266">
        <f t="shared" si="77"/>
        <v>31</v>
      </c>
      <c r="Q1266" t="s">
        <v>8330</v>
      </c>
      <c r="R1266" t="s">
        <v>8331</v>
      </c>
      <c r="S1266" s="6">
        <f t="shared" si="78"/>
        <v>41547.662997685184</v>
      </c>
      <c r="T1266" s="6">
        <f t="shared" si="7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f t="shared" si="77"/>
        <v>63</v>
      </c>
      <c r="Q1267" t="s">
        <v>8330</v>
      </c>
      <c r="R1267" t="s">
        <v>8331</v>
      </c>
      <c r="S1267" s="6">
        <f t="shared" si="78"/>
        <v>40465.655266203699</v>
      </c>
      <c r="T1267" s="6">
        <f t="shared" si="7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f t="shared" si="77"/>
        <v>190</v>
      </c>
      <c r="Q1268" t="s">
        <v>8330</v>
      </c>
      <c r="R1268" t="s">
        <v>8331</v>
      </c>
      <c r="S1268" s="6">
        <f t="shared" si="78"/>
        <v>41620.87667824074</v>
      </c>
      <c r="T1268" s="6">
        <f t="shared" si="7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f t="shared" si="77"/>
        <v>140</v>
      </c>
      <c r="Q1269" t="s">
        <v>8330</v>
      </c>
      <c r="R1269" t="s">
        <v>8331</v>
      </c>
      <c r="S1269" s="6">
        <f t="shared" si="78"/>
        <v>41449.585162037038</v>
      </c>
      <c r="T1269" s="6">
        <f t="shared" si="7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f t="shared" si="77"/>
        <v>76</v>
      </c>
      <c r="Q1270" t="s">
        <v>8330</v>
      </c>
      <c r="R1270" t="s">
        <v>8331</v>
      </c>
      <c r="S1270" s="6">
        <f t="shared" si="78"/>
        <v>41507.845451388886</v>
      </c>
      <c r="T1270" s="6">
        <f t="shared" si="7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f t="shared" si="77"/>
        <v>99</v>
      </c>
      <c r="Q1271" t="s">
        <v>8330</v>
      </c>
      <c r="R1271" t="s">
        <v>8331</v>
      </c>
      <c r="S1271" s="6">
        <f t="shared" si="78"/>
        <v>42445.823055555549</v>
      </c>
      <c r="T1271" s="6">
        <f t="shared" si="7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f t="shared" si="77"/>
        <v>67</v>
      </c>
      <c r="Q1272" t="s">
        <v>8330</v>
      </c>
      <c r="R1272" t="s">
        <v>8331</v>
      </c>
      <c r="S1272" s="6">
        <f t="shared" si="78"/>
        <v>40933.856967592597</v>
      </c>
      <c r="T1272" s="6">
        <f t="shared" si="7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f t="shared" si="77"/>
        <v>246</v>
      </c>
      <c r="Q1273" t="s">
        <v>8330</v>
      </c>
      <c r="R1273" t="s">
        <v>8331</v>
      </c>
      <c r="S1273" s="6">
        <f t="shared" si="78"/>
        <v>41561.683553240742</v>
      </c>
      <c r="T1273" s="6">
        <f t="shared" si="7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f t="shared" si="77"/>
        <v>189</v>
      </c>
      <c r="Q1274" t="s">
        <v>8330</v>
      </c>
      <c r="R1274" t="s">
        <v>8331</v>
      </c>
      <c r="S1274" s="6">
        <f t="shared" si="78"/>
        <v>40274.745127314818</v>
      </c>
      <c r="T1274" s="6">
        <f t="shared" si="7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f t="shared" si="77"/>
        <v>76</v>
      </c>
      <c r="Q1275" t="s">
        <v>8330</v>
      </c>
      <c r="R1275" t="s">
        <v>8331</v>
      </c>
      <c r="S1275" s="6">
        <f t="shared" si="78"/>
        <v>41852.730219907404</v>
      </c>
      <c r="T1275" s="6">
        <f t="shared" si="7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154.97535999999999</v>
      </c>
      <c r="P1276">
        <f t="shared" si="77"/>
        <v>82</v>
      </c>
      <c r="Q1276" t="s">
        <v>8330</v>
      </c>
      <c r="R1276" t="s">
        <v>8331</v>
      </c>
      <c r="S1276" s="6">
        <f t="shared" si="78"/>
        <v>41116.690104166664</v>
      </c>
      <c r="T1276" s="6">
        <f t="shared" si="7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162.14066666666668</v>
      </c>
      <c r="P1277">
        <f t="shared" si="77"/>
        <v>62</v>
      </c>
      <c r="Q1277" t="s">
        <v>8330</v>
      </c>
      <c r="R1277" t="s">
        <v>8331</v>
      </c>
      <c r="S1277" s="6">
        <f t="shared" si="78"/>
        <v>41458.867905092593</v>
      </c>
      <c r="T1277" s="6">
        <f t="shared" si="7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f t="shared" si="77"/>
        <v>46</v>
      </c>
      <c r="Q1278" t="s">
        <v>8330</v>
      </c>
      <c r="R1278" t="s">
        <v>8331</v>
      </c>
      <c r="S1278" s="6">
        <f t="shared" si="78"/>
        <v>40007.704247685186</v>
      </c>
      <c r="T1278" s="6">
        <f t="shared" si="7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f t="shared" si="77"/>
        <v>38</v>
      </c>
      <c r="Q1279" t="s">
        <v>8330</v>
      </c>
      <c r="R1279" t="s">
        <v>8331</v>
      </c>
      <c r="S1279" s="6">
        <f t="shared" si="78"/>
        <v>41121.561886574076</v>
      </c>
      <c r="T1279" s="6">
        <f t="shared" si="7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154.93846153846152</v>
      </c>
      <c r="P1280">
        <f t="shared" si="77"/>
        <v>53</v>
      </c>
      <c r="Q1280" t="s">
        <v>8330</v>
      </c>
      <c r="R1280" t="s">
        <v>8331</v>
      </c>
      <c r="S1280" s="6">
        <f t="shared" si="78"/>
        <v>41786.555162037039</v>
      </c>
      <c r="T1280" s="6">
        <f t="shared" si="7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f t="shared" si="77"/>
        <v>73</v>
      </c>
      <c r="Q1281" t="s">
        <v>8330</v>
      </c>
      <c r="R1281" t="s">
        <v>8331</v>
      </c>
      <c r="S1281" s="6">
        <f t="shared" si="78"/>
        <v>41682.099189814813</v>
      </c>
      <c r="T1281" s="6">
        <f t="shared" si="7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80">(E1282/D1282)*100</f>
        <v>110.91186666666665</v>
      </c>
      <c r="P1282">
        <f t="shared" ref="P1282:P1345" si="81">IF($L1282, (ROUNDDOWN((E1282/L1282),0)),0)</f>
        <v>127</v>
      </c>
      <c r="Q1282" t="s">
        <v>8330</v>
      </c>
      <c r="R1282" t="s">
        <v>8331</v>
      </c>
      <c r="S1282" s="6">
        <f t="shared" ref="S1282:S1345" si="82">(((J1282/60)/60)/24)+DATE(1970,1,1)</f>
        <v>40513.757569444446</v>
      </c>
      <c r="T1282" s="6">
        <f t="shared" ref="T1282:T1345" si="83">(((I1282/60)/60)/24)+DATE(1970,1,1)</f>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80"/>
        <v>110.71428571428572</v>
      </c>
      <c r="P1283">
        <f t="shared" si="81"/>
        <v>104</v>
      </c>
      <c r="Q1283" t="s">
        <v>8330</v>
      </c>
      <c r="R1283" t="s">
        <v>8331</v>
      </c>
      <c r="S1283" s="6">
        <f t="shared" si="82"/>
        <v>41463.743472222224</v>
      </c>
      <c r="T1283" s="6">
        <f t="shared" si="83"/>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f t="shared" si="81"/>
        <v>67</v>
      </c>
      <c r="Q1284" t="s">
        <v>8330</v>
      </c>
      <c r="R1284" t="s">
        <v>8331</v>
      </c>
      <c r="S1284" s="6">
        <f t="shared" si="82"/>
        <v>41586.475173611114</v>
      </c>
      <c r="T1284" s="6">
        <f t="shared" si="83"/>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f t="shared" si="81"/>
        <v>95</v>
      </c>
      <c r="Q1285" t="s">
        <v>8330</v>
      </c>
      <c r="R1285" t="s">
        <v>8331</v>
      </c>
      <c r="S1285" s="6">
        <f t="shared" si="82"/>
        <v>41320.717465277776</v>
      </c>
      <c r="T1285" s="6">
        <f t="shared" si="83"/>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f t="shared" si="81"/>
        <v>65</v>
      </c>
      <c r="Q1286" t="s">
        <v>8322</v>
      </c>
      <c r="R1286" t="s">
        <v>8323</v>
      </c>
      <c r="S1286" s="6">
        <f t="shared" si="82"/>
        <v>42712.23474537037</v>
      </c>
      <c r="T1286" s="6">
        <f t="shared" si="83"/>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101.64999999999999</v>
      </c>
      <c r="P1287">
        <f t="shared" si="81"/>
        <v>32</v>
      </c>
      <c r="Q1287" t="s">
        <v>8322</v>
      </c>
      <c r="R1287" t="s">
        <v>8323</v>
      </c>
      <c r="S1287" s="6">
        <f t="shared" si="82"/>
        <v>42160.583043981482</v>
      </c>
      <c r="T1287" s="6">
        <f t="shared" si="83"/>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f t="shared" si="81"/>
        <v>81</v>
      </c>
      <c r="Q1288" t="s">
        <v>8322</v>
      </c>
      <c r="R1288" t="s">
        <v>8323</v>
      </c>
      <c r="S1288" s="6">
        <f t="shared" si="82"/>
        <v>42039.384571759263</v>
      </c>
      <c r="T1288" s="6">
        <f t="shared" si="83"/>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f t="shared" si="81"/>
        <v>24</v>
      </c>
      <c r="Q1289" t="s">
        <v>8322</v>
      </c>
      <c r="R1289" t="s">
        <v>8323</v>
      </c>
      <c r="S1289" s="6">
        <f t="shared" si="82"/>
        <v>42107.621018518519</v>
      </c>
      <c r="T1289" s="6">
        <f t="shared" si="83"/>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f t="shared" si="81"/>
        <v>65</v>
      </c>
      <c r="Q1290" t="s">
        <v>8322</v>
      </c>
      <c r="R1290" t="s">
        <v>8323</v>
      </c>
      <c r="S1290" s="6">
        <f t="shared" si="82"/>
        <v>42561.154664351852</v>
      </c>
      <c r="T1290" s="6">
        <f t="shared" si="83"/>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f t="shared" si="81"/>
        <v>36</v>
      </c>
      <c r="Q1291" t="s">
        <v>8322</v>
      </c>
      <c r="R1291" t="s">
        <v>8323</v>
      </c>
      <c r="S1291" s="6">
        <f t="shared" si="82"/>
        <v>42709.134780092587</v>
      </c>
      <c r="T1291" s="6">
        <f t="shared" si="83"/>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108.57142857142857</v>
      </c>
      <c r="P1292">
        <f t="shared" si="81"/>
        <v>44</v>
      </c>
      <c r="Q1292" t="s">
        <v>8322</v>
      </c>
      <c r="R1292" t="s">
        <v>8323</v>
      </c>
      <c r="S1292" s="6">
        <f t="shared" si="82"/>
        <v>42086.614942129629</v>
      </c>
      <c r="T1292" s="6">
        <f t="shared" si="83"/>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145.70000000000002</v>
      </c>
      <c r="P1293">
        <f t="shared" si="81"/>
        <v>104</v>
      </c>
      <c r="Q1293" t="s">
        <v>8322</v>
      </c>
      <c r="R1293" t="s">
        <v>8323</v>
      </c>
      <c r="S1293" s="6">
        <f t="shared" si="82"/>
        <v>42064.652673611112</v>
      </c>
      <c r="T1293" s="6">
        <f t="shared" si="83"/>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f t="shared" si="81"/>
        <v>35</v>
      </c>
      <c r="Q1294" t="s">
        <v>8322</v>
      </c>
      <c r="R1294" t="s">
        <v>8323</v>
      </c>
      <c r="S1294" s="6">
        <f t="shared" si="82"/>
        <v>42256.764212962968</v>
      </c>
      <c r="T1294" s="6">
        <f t="shared" si="83"/>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f t="shared" si="81"/>
        <v>127</v>
      </c>
      <c r="Q1295" t="s">
        <v>8322</v>
      </c>
      <c r="R1295" t="s">
        <v>8323</v>
      </c>
      <c r="S1295" s="6">
        <f t="shared" si="82"/>
        <v>42292.701053240744</v>
      </c>
      <c r="T1295" s="6">
        <f t="shared" si="83"/>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f t="shared" si="81"/>
        <v>27</v>
      </c>
      <c r="Q1296" t="s">
        <v>8322</v>
      </c>
      <c r="R1296" t="s">
        <v>8323</v>
      </c>
      <c r="S1296" s="6">
        <f t="shared" si="82"/>
        <v>42278.453668981485</v>
      </c>
      <c r="T1296" s="6">
        <f t="shared" si="83"/>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f t="shared" si="81"/>
        <v>39</v>
      </c>
      <c r="Q1297" t="s">
        <v>8322</v>
      </c>
      <c r="R1297" t="s">
        <v>8323</v>
      </c>
      <c r="S1297" s="6">
        <f t="shared" si="82"/>
        <v>42184.572881944448</v>
      </c>
      <c r="T1297" s="6">
        <f t="shared" si="83"/>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f t="shared" si="81"/>
        <v>52</v>
      </c>
      <c r="Q1298" t="s">
        <v>8322</v>
      </c>
      <c r="R1298" t="s">
        <v>8323</v>
      </c>
      <c r="S1298" s="6">
        <f t="shared" si="82"/>
        <v>42423.050613425927</v>
      </c>
      <c r="T1298" s="6">
        <f t="shared" si="83"/>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f t="shared" si="81"/>
        <v>92</v>
      </c>
      <c r="Q1299" t="s">
        <v>8322</v>
      </c>
      <c r="R1299" t="s">
        <v>8323</v>
      </c>
      <c r="S1299" s="6">
        <f t="shared" si="82"/>
        <v>42461.747199074074</v>
      </c>
      <c r="T1299" s="6">
        <f t="shared" si="83"/>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f t="shared" si="81"/>
        <v>63</v>
      </c>
      <c r="Q1300" t="s">
        <v>8322</v>
      </c>
      <c r="R1300" t="s">
        <v>8323</v>
      </c>
      <c r="S1300" s="6">
        <f t="shared" si="82"/>
        <v>42458.680925925932</v>
      </c>
      <c r="T1300" s="6">
        <f t="shared" si="83"/>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f t="shared" si="81"/>
        <v>135</v>
      </c>
      <c r="Q1301" t="s">
        <v>8322</v>
      </c>
      <c r="R1301" t="s">
        <v>8323</v>
      </c>
      <c r="S1301" s="6">
        <f t="shared" si="82"/>
        <v>42169.814340277779</v>
      </c>
      <c r="T1301" s="6">
        <f t="shared" si="83"/>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f t="shared" si="81"/>
        <v>168</v>
      </c>
      <c r="Q1302" t="s">
        <v>8322</v>
      </c>
      <c r="R1302" t="s">
        <v>8323</v>
      </c>
      <c r="S1302" s="6">
        <f t="shared" si="82"/>
        <v>42483.675208333334</v>
      </c>
      <c r="T1302" s="6">
        <f t="shared" si="83"/>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f t="shared" si="81"/>
        <v>70</v>
      </c>
      <c r="Q1303" t="s">
        <v>8322</v>
      </c>
      <c r="R1303" t="s">
        <v>8323</v>
      </c>
      <c r="S1303" s="6">
        <f t="shared" si="82"/>
        <v>42195.749745370369</v>
      </c>
      <c r="T1303" s="6">
        <f t="shared" si="83"/>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100</v>
      </c>
      <c r="P1304">
        <f t="shared" si="81"/>
        <v>50</v>
      </c>
      <c r="Q1304" t="s">
        <v>8322</v>
      </c>
      <c r="R1304" t="s">
        <v>8323</v>
      </c>
      <c r="S1304" s="6">
        <f t="shared" si="82"/>
        <v>42675.057997685188</v>
      </c>
      <c r="T1304" s="6">
        <f t="shared" si="83"/>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f t="shared" si="81"/>
        <v>42</v>
      </c>
      <c r="Q1305" t="s">
        <v>8322</v>
      </c>
      <c r="R1305" t="s">
        <v>8323</v>
      </c>
      <c r="S1305" s="6">
        <f t="shared" si="82"/>
        <v>42566.441203703704</v>
      </c>
      <c r="T1305" s="6">
        <f t="shared" si="83"/>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39.627499999999998</v>
      </c>
      <c r="P1306">
        <f t="shared" si="81"/>
        <v>152</v>
      </c>
      <c r="Q1306" t="s">
        <v>8324</v>
      </c>
      <c r="R1306" t="s">
        <v>8326</v>
      </c>
      <c r="S1306" s="6">
        <f t="shared" si="82"/>
        <v>42747.194502314815</v>
      </c>
      <c r="T1306" s="6">
        <f t="shared" si="83"/>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25.976666666666663</v>
      </c>
      <c r="P1307">
        <f t="shared" si="81"/>
        <v>90</v>
      </c>
      <c r="Q1307" t="s">
        <v>8324</v>
      </c>
      <c r="R1307" t="s">
        <v>8326</v>
      </c>
      <c r="S1307" s="6">
        <f t="shared" si="82"/>
        <v>42543.665601851855</v>
      </c>
      <c r="T1307" s="6">
        <f t="shared" si="83"/>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65.24636363636364</v>
      </c>
      <c r="P1308">
        <f t="shared" si="81"/>
        <v>201</v>
      </c>
      <c r="Q1308" t="s">
        <v>8324</v>
      </c>
      <c r="R1308" t="s">
        <v>8326</v>
      </c>
      <c r="S1308" s="6">
        <f t="shared" si="82"/>
        <v>41947.457569444443</v>
      </c>
      <c r="T1308" s="6">
        <f t="shared" si="83"/>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11.514000000000001</v>
      </c>
      <c r="P1309">
        <f t="shared" si="81"/>
        <v>127</v>
      </c>
      <c r="Q1309" t="s">
        <v>8324</v>
      </c>
      <c r="R1309" t="s">
        <v>8326</v>
      </c>
      <c r="S1309" s="6">
        <f t="shared" si="82"/>
        <v>42387.503229166665</v>
      </c>
      <c r="T1309" s="6">
        <f t="shared" si="83"/>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11.360000000000001</v>
      </c>
      <c r="P1310">
        <f t="shared" si="81"/>
        <v>29</v>
      </c>
      <c r="Q1310" t="s">
        <v>8324</v>
      </c>
      <c r="R1310" t="s">
        <v>8326</v>
      </c>
      <c r="S1310" s="6">
        <f t="shared" si="82"/>
        <v>42611.613564814819</v>
      </c>
      <c r="T1310" s="6">
        <f t="shared" si="83"/>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f t="shared" si="81"/>
        <v>367</v>
      </c>
      <c r="Q1311" t="s">
        <v>8324</v>
      </c>
      <c r="R1311" t="s">
        <v>8326</v>
      </c>
      <c r="S1311" s="6">
        <f t="shared" si="82"/>
        <v>42257.882731481484</v>
      </c>
      <c r="T1311" s="6">
        <f t="shared" si="83"/>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15.5</v>
      </c>
      <c r="P1312">
        <f t="shared" si="81"/>
        <v>129</v>
      </c>
      <c r="Q1312" t="s">
        <v>8324</v>
      </c>
      <c r="R1312" t="s">
        <v>8326</v>
      </c>
      <c r="S1312" s="6">
        <f t="shared" si="82"/>
        <v>42556.667245370365</v>
      </c>
      <c r="T1312" s="6">
        <f t="shared" si="83"/>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32.027999999999999</v>
      </c>
      <c r="P1313">
        <f t="shared" si="81"/>
        <v>800</v>
      </c>
      <c r="Q1313" t="s">
        <v>8324</v>
      </c>
      <c r="R1313" t="s">
        <v>8326</v>
      </c>
      <c r="S1313" s="6">
        <f t="shared" si="82"/>
        <v>42669.802303240736</v>
      </c>
      <c r="T1313" s="6">
        <f t="shared" si="83"/>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0.60869565217391308</v>
      </c>
      <c r="P1314">
        <f t="shared" si="81"/>
        <v>28</v>
      </c>
      <c r="Q1314" t="s">
        <v>8324</v>
      </c>
      <c r="R1314" t="s">
        <v>8326</v>
      </c>
      <c r="S1314" s="6">
        <f t="shared" si="82"/>
        <v>42082.702800925923</v>
      </c>
      <c r="T1314" s="6">
        <f t="shared" si="83"/>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31.114999999999998</v>
      </c>
      <c r="P1315">
        <f t="shared" si="81"/>
        <v>102</v>
      </c>
      <c r="Q1315" t="s">
        <v>8324</v>
      </c>
      <c r="R1315" t="s">
        <v>8326</v>
      </c>
      <c r="S1315" s="6">
        <f t="shared" si="82"/>
        <v>42402.709652777776</v>
      </c>
      <c r="T1315" s="6">
        <f t="shared" si="83"/>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1.1266666666666667</v>
      </c>
      <c r="P1316">
        <f t="shared" si="81"/>
        <v>184</v>
      </c>
      <c r="Q1316" t="s">
        <v>8324</v>
      </c>
      <c r="R1316" t="s">
        <v>8326</v>
      </c>
      <c r="S1316" s="6">
        <f t="shared" si="82"/>
        <v>42604.669675925921</v>
      </c>
      <c r="T1316" s="6">
        <f t="shared" si="83"/>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40.404000000000003</v>
      </c>
      <c r="P1317">
        <f t="shared" si="81"/>
        <v>162</v>
      </c>
      <c r="Q1317" t="s">
        <v>8324</v>
      </c>
      <c r="R1317" t="s">
        <v>8326</v>
      </c>
      <c r="S1317" s="6">
        <f t="shared" si="82"/>
        <v>42278.498240740737</v>
      </c>
      <c r="T1317" s="6">
        <f t="shared" si="83"/>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1.3333333333333333E-3</v>
      </c>
      <c r="P1318">
        <f t="shared" si="81"/>
        <v>1</v>
      </c>
      <c r="Q1318" t="s">
        <v>8324</v>
      </c>
      <c r="R1318" t="s">
        <v>8326</v>
      </c>
      <c r="S1318" s="6">
        <f t="shared" si="82"/>
        <v>42393.961909722217</v>
      </c>
      <c r="T1318" s="6">
        <f t="shared" si="83"/>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5.7334999999999994</v>
      </c>
      <c r="P1319">
        <f t="shared" si="81"/>
        <v>603</v>
      </c>
      <c r="Q1319" t="s">
        <v>8324</v>
      </c>
      <c r="R1319" t="s">
        <v>8326</v>
      </c>
      <c r="S1319" s="6">
        <f t="shared" si="82"/>
        <v>42520.235486111109</v>
      </c>
      <c r="T1319" s="6">
        <f t="shared" si="83"/>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15.324999999999999</v>
      </c>
      <c r="P1320">
        <f t="shared" si="81"/>
        <v>45</v>
      </c>
      <c r="Q1320" t="s">
        <v>8324</v>
      </c>
      <c r="R1320" t="s">
        <v>8326</v>
      </c>
      <c r="S1320" s="6">
        <f t="shared" si="82"/>
        <v>41985.043657407412</v>
      </c>
      <c r="T1320" s="6">
        <f t="shared" si="83"/>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15.103448275862069</v>
      </c>
      <c r="P1321">
        <f t="shared" si="81"/>
        <v>97</v>
      </c>
      <c r="Q1321" t="s">
        <v>8324</v>
      </c>
      <c r="R1321" t="s">
        <v>8326</v>
      </c>
      <c r="S1321" s="6">
        <f t="shared" si="82"/>
        <v>41816.812094907407</v>
      </c>
      <c r="T1321" s="6">
        <f t="shared" si="83"/>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0.503</v>
      </c>
      <c r="P1322">
        <f t="shared" si="81"/>
        <v>167</v>
      </c>
      <c r="Q1322" t="s">
        <v>8324</v>
      </c>
      <c r="R1322" t="s">
        <v>8326</v>
      </c>
      <c r="S1322" s="6">
        <f t="shared" si="82"/>
        <v>42705.690347222218</v>
      </c>
      <c r="T1322" s="6">
        <f t="shared" si="83"/>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1.3028138528138529</v>
      </c>
      <c r="P1323">
        <f t="shared" si="81"/>
        <v>859</v>
      </c>
      <c r="Q1323" t="s">
        <v>8324</v>
      </c>
      <c r="R1323" t="s">
        <v>8326</v>
      </c>
      <c r="S1323" s="6">
        <f t="shared" si="82"/>
        <v>42697.74927083333</v>
      </c>
      <c r="T1323" s="6">
        <f t="shared" si="83"/>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0.30285714285714288</v>
      </c>
      <c r="P1324">
        <f t="shared" si="81"/>
        <v>26</v>
      </c>
      <c r="Q1324" t="s">
        <v>8324</v>
      </c>
      <c r="R1324" t="s">
        <v>8326</v>
      </c>
      <c r="S1324" s="6">
        <f t="shared" si="82"/>
        <v>42115.656539351854</v>
      </c>
      <c r="T1324" s="6">
        <f t="shared" si="83"/>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8.8800000000000008</v>
      </c>
      <c r="P1325">
        <f t="shared" si="81"/>
        <v>30</v>
      </c>
      <c r="Q1325" t="s">
        <v>8324</v>
      </c>
      <c r="R1325" t="s">
        <v>8326</v>
      </c>
      <c r="S1325" s="6">
        <f t="shared" si="82"/>
        <v>42451.698449074072</v>
      </c>
      <c r="T1325" s="6">
        <f t="shared" si="83"/>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v>
      </c>
      <c r="P1326">
        <f t="shared" si="81"/>
        <v>54</v>
      </c>
      <c r="Q1326" t="s">
        <v>8324</v>
      </c>
      <c r="R1326" t="s">
        <v>8326</v>
      </c>
      <c r="S1326" s="6">
        <f t="shared" si="82"/>
        <v>42626.633703703701</v>
      </c>
      <c r="T1326" s="6">
        <f t="shared" si="83"/>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2.4299999999999997</v>
      </c>
      <c r="P1327">
        <f t="shared" si="81"/>
        <v>60</v>
      </c>
      <c r="Q1327" t="s">
        <v>8324</v>
      </c>
      <c r="R1327" t="s">
        <v>8326</v>
      </c>
      <c r="S1327" s="6">
        <f t="shared" si="82"/>
        <v>42704.086053240739</v>
      </c>
      <c r="T1327" s="6">
        <f t="shared" si="83"/>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v>
      </c>
      <c r="P1328">
        <f t="shared" si="81"/>
        <v>102</v>
      </c>
      <c r="Q1328" t="s">
        <v>8324</v>
      </c>
      <c r="R1328" t="s">
        <v>8326</v>
      </c>
      <c r="S1328" s="6">
        <f t="shared" si="82"/>
        <v>41974.791990740734</v>
      </c>
      <c r="T1328" s="6">
        <f t="shared" si="83"/>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v>
      </c>
      <c r="P1329">
        <f t="shared" si="81"/>
        <v>41</v>
      </c>
      <c r="Q1329" t="s">
        <v>8324</v>
      </c>
      <c r="R1329" t="s">
        <v>8326</v>
      </c>
      <c r="S1329" s="6">
        <f t="shared" si="82"/>
        <v>42123.678645833337</v>
      </c>
      <c r="T1329" s="6">
        <f t="shared" si="83"/>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v>
      </c>
      <c r="P1330">
        <f t="shared" si="81"/>
        <v>116</v>
      </c>
      <c r="Q1330" t="s">
        <v>8324</v>
      </c>
      <c r="R1330" t="s">
        <v>8326</v>
      </c>
      <c r="S1330" s="6">
        <f t="shared" si="82"/>
        <v>42612.642754629633</v>
      </c>
      <c r="T1330" s="6">
        <f t="shared" si="83"/>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0.81600000000000006</v>
      </c>
      <c r="P1331">
        <f t="shared" si="81"/>
        <v>45</v>
      </c>
      <c r="Q1331" t="s">
        <v>8324</v>
      </c>
      <c r="R1331" t="s">
        <v>8326</v>
      </c>
      <c r="S1331" s="6">
        <f t="shared" si="82"/>
        <v>41935.221585648149</v>
      </c>
      <c r="T1331" s="6">
        <f t="shared" si="83"/>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22.494285714285713</v>
      </c>
      <c r="P1332">
        <f t="shared" si="81"/>
        <v>157</v>
      </c>
      <c r="Q1332" t="s">
        <v>8324</v>
      </c>
      <c r="R1332" t="s">
        <v>8326</v>
      </c>
      <c r="S1332" s="6">
        <f t="shared" si="82"/>
        <v>42522.276724537034</v>
      </c>
      <c r="T1332" s="6">
        <f t="shared" si="83"/>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v>
      </c>
      <c r="P1333">
        <f t="shared" si="81"/>
        <v>100</v>
      </c>
      <c r="Q1333" t="s">
        <v>8324</v>
      </c>
      <c r="R1333" t="s">
        <v>8326</v>
      </c>
      <c r="S1333" s="6">
        <f t="shared" si="82"/>
        <v>42569.50409722222</v>
      </c>
      <c r="T1333" s="6">
        <f t="shared" si="83"/>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f t="shared" si="81"/>
        <v>0</v>
      </c>
      <c r="Q1334" t="s">
        <v>8324</v>
      </c>
      <c r="R1334" t="s">
        <v>8326</v>
      </c>
      <c r="S1334" s="6">
        <f t="shared" si="82"/>
        <v>42732.060277777782</v>
      </c>
      <c r="T1334" s="6">
        <f t="shared" si="83"/>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f t="shared" si="81"/>
        <v>0</v>
      </c>
      <c r="Q1335" t="s">
        <v>8324</v>
      </c>
      <c r="R1335" t="s">
        <v>8326</v>
      </c>
      <c r="S1335" s="6">
        <f t="shared" si="82"/>
        <v>41806.106770833336</v>
      </c>
      <c r="T1335" s="6">
        <f t="shared" si="83"/>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10.754135338345865</v>
      </c>
      <c r="P1336">
        <f t="shared" si="81"/>
        <v>51</v>
      </c>
      <c r="Q1336" t="s">
        <v>8324</v>
      </c>
      <c r="R1336" t="s">
        <v>8326</v>
      </c>
      <c r="S1336" s="6">
        <f t="shared" si="82"/>
        <v>42410.774155092593</v>
      </c>
      <c r="T1336" s="6">
        <f t="shared" si="83"/>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19.759999999999998</v>
      </c>
      <c r="P1337">
        <f t="shared" si="81"/>
        <v>308</v>
      </c>
      <c r="Q1337" t="s">
        <v>8324</v>
      </c>
      <c r="R1337" t="s">
        <v>8326</v>
      </c>
      <c r="S1337" s="6">
        <f t="shared" si="82"/>
        <v>42313.936365740738</v>
      </c>
      <c r="T1337" s="6">
        <f t="shared" si="83"/>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84.946999999999989</v>
      </c>
      <c r="P1338">
        <f t="shared" si="81"/>
        <v>379</v>
      </c>
      <c r="Q1338" t="s">
        <v>8324</v>
      </c>
      <c r="R1338" t="s">
        <v>8326</v>
      </c>
      <c r="S1338" s="6">
        <f t="shared" si="82"/>
        <v>41955.863750000004</v>
      </c>
      <c r="T1338" s="6">
        <f t="shared" si="83"/>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49.381999999999998</v>
      </c>
      <c r="P1339">
        <f t="shared" si="81"/>
        <v>176</v>
      </c>
      <c r="Q1339" t="s">
        <v>8324</v>
      </c>
      <c r="R1339" t="s">
        <v>8326</v>
      </c>
      <c r="S1339" s="6">
        <f t="shared" si="82"/>
        <v>42767.577303240745</v>
      </c>
      <c r="T1339" s="6">
        <f t="shared" si="83"/>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3.3033333333333332</v>
      </c>
      <c r="P1340">
        <f t="shared" si="81"/>
        <v>66</v>
      </c>
      <c r="Q1340" t="s">
        <v>8324</v>
      </c>
      <c r="R1340" t="s">
        <v>8326</v>
      </c>
      <c r="S1340" s="6">
        <f t="shared" si="82"/>
        <v>42188.803622685184</v>
      </c>
      <c r="T1340" s="6">
        <f t="shared" si="83"/>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6.6339999999999995</v>
      </c>
      <c r="P1341">
        <f t="shared" si="81"/>
        <v>89</v>
      </c>
      <c r="Q1341" t="s">
        <v>8324</v>
      </c>
      <c r="R1341" t="s">
        <v>8326</v>
      </c>
      <c r="S1341" s="6">
        <f t="shared" si="82"/>
        <v>41936.647164351853</v>
      </c>
      <c r="T1341" s="6">
        <f t="shared" si="83"/>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f t="shared" si="81"/>
        <v>0</v>
      </c>
      <c r="Q1342" t="s">
        <v>8324</v>
      </c>
      <c r="R1342" t="s">
        <v>8326</v>
      </c>
      <c r="S1342" s="6">
        <f t="shared" si="82"/>
        <v>41836.595520833333</v>
      </c>
      <c r="T1342" s="6">
        <f t="shared" si="83"/>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70.36</v>
      </c>
      <c r="P1343">
        <f t="shared" si="81"/>
        <v>382</v>
      </c>
      <c r="Q1343" t="s">
        <v>8324</v>
      </c>
      <c r="R1343" t="s">
        <v>8326</v>
      </c>
      <c r="S1343" s="6">
        <f t="shared" si="82"/>
        <v>42612.624039351853</v>
      </c>
      <c r="T1343" s="6">
        <f t="shared" si="83"/>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0.2</v>
      </c>
      <c r="P1344">
        <f t="shared" si="81"/>
        <v>100</v>
      </c>
      <c r="Q1344" t="s">
        <v>8324</v>
      </c>
      <c r="R1344" t="s">
        <v>8326</v>
      </c>
      <c r="S1344" s="6">
        <f t="shared" si="82"/>
        <v>42172.816423611104</v>
      </c>
      <c r="T1344" s="6">
        <f t="shared" si="83"/>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f t="shared" si="81"/>
        <v>158</v>
      </c>
      <c r="Q1345" t="s">
        <v>8324</v>
      </c>
      <c r="R1345" t="s">
        <v>8326</v>
      </c>
      <c r="S1345" s="6">
        <f t="shared" si="82"/>
        <v>42542.526423611111</v>
      </c>
      <c r="T1345" s="6">
        <f t="shared" si="83"/>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84">(E1346/D1346)*100</f>
        <v>377.73333333333335</v>
      </c>
      <c r="P1346">
        <f t="shared" ref="P1346:P1409" si="85">IF($L1346, (ROUNDDOWN((E1346/L1346),0)),0)</f>
        <v>40</v>
      </c>
      <c r="Q1346" t="s">
        <v>8327</v>
      </c>
      <c r="R1346" t="s">
        <v>8328</v>
      </c>
      <c r="S1346" s="6">
        <f t="shared" ref="S1346:S1409" si="86">(((J1346/60)/60)/24)+DATE(1970,1,1)</f>
        <v>42522.789803240739</v>
      </c>
      <c r="T1346" s="6">
        <f t="shared" ref="T1346:T1409" si="87">(((I1346/60)/60)/24)+DATE(1970,1,1)</f>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84"/>
        <v>125</v>
      </c>
      <c r="P1347">
        <f t="shared" si="85"/>
        <v>53</v>
      </c>
      <c r="Q1347" t="s">
        <v>8327</v>
      </c>
      <c r="R1347" t="s">
        <v>8328</v>
      </c>
      <c r="S1347" s="6">
        <f t="shared" si="86"/>
        <v>41799.814340277779</v>
      </c>
      <c r="T1347" s="6">
        <f t="shared" si="87"/>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147.32653061224491</v>
      </c>
      <c r="P1348">
        <f t="shared" si="85"/>
        <v>48</v>
      </c>
      <c r="Q1348" t="s">
        <v>8327</v>
      </c>
      <c r="R1348" t="s">
        <v>8328</v>
      </c>
      <c r="S1348" s="6">
        <f t="shared" si="86"/>
        <v>41422.075821759259</v>
      </c>
      <c r="T1348" s="6">
        <f t="shared" si="87"/>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f t="shared" si="85"/>
        <v>82</v>
      </c>
      <c r="Q1349" t="s">
        <v>8327</v>
      </c>
      <c r="R1349" t="s">
        <v>8328</v>
      </c>
      <c r="S1349" s="6">
        <f t="shared" si="86"/>
        <v>42040.638020833328</v>
      </c>
      <c r="T1349" s="6">
        <f t="shared" si="87"/>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f t="shared" si="85"/>
        <v>230</v>
      </c>
      <c r="Q1350" t="s">
        <v>8327</v>
      </c>
      <c r="R1350" t="s">
        <v>8328</v>
      </c>
      <c r="S1350" s="6">
        <f t="shared" si="86"/>
        <v>41963.506168981476</v>
      </c>
      <c r="T1350" s="6">
        <f t="shared" si="87"/>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204.2</v>
      </c>
      <c r="P1351">
        <f t="shared" si="85"/>
        <v>59</v>
      </c>
      <c r="Q1351" t="s">
        <v>8327</v>
      </c>
      <c r="R1351" t="s">
        <v>8328</v>
      </c>
      <c r="S1351" s="6">
        <f t="shared" si="86"/>
        <v>42317.33258101852</v>
      </c>
      <c r="T1351" s="6">
        <f t="shared" si="87"/>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f t="shared" si="85"/>
        <v>66</v>
      </c>
      <c r="Q1352" t="s">
        <v>8327</v>
      </c>
      <c r="R1352" t="s">
        <v>8328</v>
      </c>
      <c r="S1352" s="6">
        <f t="shared" si="86"/>
        <v>42334.013124999998</v>
      </c>
      <c r="T1352" s="6">
        <f t="shared" si="87"/>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v>
      </c>
      <c r="P1353">
        <f t="shared" si="85"/>
        <v>168</v>
      </c>
      <c r="Q1353" t="s">
        <v>8327</v>
      </c>
      <c r="R1353" t="s">
        <v>8328</v>
      </c>
      <c r="S1353" s="6">
        <f t="shared" si="86"/>
        <v>42382.74009259259</v>
      </c>
      <c r="T1353" s="6">
        <f t="shared" si="87"/>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f t="shared" si="85"/>
        <v>59</v>
      </c>
      <c r="Q1354" t="s">
        <v>8327</v>
      </c>
      <c r="R1354" t="s">
        <v>8328</v>
      </c>
      <c r="S1354" s="6">
        <f t="shared" si="86"/>
        <v>42200.578310185185</v>
      </c>
      <c r="T1354" s="6">
        <f t="shared" si="87"/>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v>
      </c>
      <c r="P1355">
        <f t="shared" si="85"/>
        <v>31</v>
      </c>
      <c r="Q1355" t="s">
        <v>8327</v>
      </c>
      <c r="R1355" t="s">
        <v>8328</v>
      </c>
      <c r="S1355" s="6">
        <f t="shared" si="86"/>
        <v>41309.11791666667</v>
      </c>
      <c r="T1355" s="6">
        <f t="shared" si="87"/>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f t="shared" si="85"/>
        <v>24</v>
      </c>
      <c r="Q1356" t="s">
        <v>8327</v>
      </c>
      <c r="R1356" t="s">
        <v>8328</v>
      </c>
      <c r="S1356" s="6">
        <f t="shared" si="86"/>
        <v>42502.807627314818</v>
      </c>
      <c r="T1356" s="6">
        <f t="shared" si="87"/>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f t="shared" si="85"/>
        <v>25</v>
      </c>
      <c r="Q1357" t="s">
        <v>8327</v>
      </c>
      <c r="R1357" t="s">
        <v>8328</v>
      </c>
      <c r="S1357" s="6">
        <f t="shared" si="86"/>
        <v>41213.254687499997</v>
      </c>
      <c r="T1357" s="6">
        <f t="shared" si="87"/>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f t="shared" si="85"/>
        <v>71</v>
      </c>
      <c r="Q1358" t="s">
        <v>8327</v>
      </c>
      <c r="R1358" t="s">
        <v>8328</v>
      </c>
      <c r="S1358" s="6">
        <f t="shared" si="86"/>
        <v>41430.038888888892</v>
      </c>
      <c r="T1358" s="6">
        <f t="shared" si="87"/>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125.29999999999998</v>
      </c>
      <c r="P1359">
        <f t="shared" si="85"/>
        <v>38</v>
      </c>
      <c r="Q1359" t="s">
        <v>8327</v>
      </c>
      <c r="R1359" t="s">
        <v>8328</v>
      </c>
      <c r="S1359" s="6">
        <f t="shared" si="86"/>
        <v>41304.962233796294</v>
      </c>
      <c r="T1359" s="6">
        <f t="shared" si="87"/>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f t="shared" si="85"/>
        <v>68</v>
      </c>
      <c r="Q1360" t="s">
        <v>8327</v>
      </c>
      <c r="R1360" t="s">
        <v>8328</v>
      </c>
      <c r="S1360" s="6">
        <f t="shared" si="86"/>
        <v>40689.570868055554</v>
      </c>
      <c r="T1360" s="6">
        <f t="shared" si="87"/>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f t="shared" si="85"/>
        <v>40</v>
      </c>
      <c r="Q1361" t="s">
        <v>8327</v>
      </c>
      <c r="R1361" t="s">
        <v>8328</v>
      </c>
      <c r="S1361" s="6">
        <f t="shared" si="86"/>
        <v>40668.814699074072</v>
      </c>
      <c r="T1361" s="6">
        <f t="shared" si="87"/>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f t="shared" si="85"/>
        <v>32</v>
      </c>
      <c r="Q1362" t="s">
        <v>8327</v>
      </c>
      <c r="R1362" t="s">
        <v>8328</v>
      </c>
      <c r="S1362" s="6">
        <f t="shared" si="86"/>
        <v>41095.900694444441</v>
      </c>
      <c r="T1362" s="6">
        <f t="shared" si="87"/>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125.98333333333333</v>
      </c>
      <c r="P1363">
        <f t="shared" si="85"/>
        <v>28</v>
      </c>
      <c r="Q1363" t="s">
        <v>8327</v>
      </c>
      <c r="R1363" t="s">
        <v>8328</v>
      </c>
      <c r="S1363" s="6">
        <f t="shared" si="86"/>
        <v>41781.717268518521</v>
      </c>
      <c r="T1363" s="6">
        <f t="shared" si="87"/>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f t="shared" si="85"/>
        <v>43</v>
      </c>
      <c r="Q1364" t="s">
        <v>8327</v>
      </c>
      <c r="R1364" t="s">
        <v>8328</v>
      </c>
      <c r="S1364" s="6">
        <f t="shared" si="86"/>
        <v>41464.934386574074</v>
      </c>
      <c r="T1364" s="6">
        <f t="shared" si="87"/>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100</v>
      </c>
      <c r="P1365">
        <f t="shared" si="85"/>
        <v>40</v>
      </c>
      <c r="Q1365" t="s">
        <v>8327</v>
      </c>
      <c r="R1365" t="s">
        <v>8328</v>
      </c>
      <c r="S1365" s="6">
        <f t="shared" si="86"/>
        <v>42396.8440625</v>
      </c>
      <c r="T1365" s="6">
        <f t="shared" si="87"/>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f t="shared" si="85"/>
        <v>346</v>
      </c>
      <c r="Q1366" t="s">
        <v>8330</v>
      </c>
      <c r="R1366" t="s">
        <v>8331</v>
      </c>
      <c r="S1366" s="6">
        <f t="shared" si="86"/>
        <v>41951.695671296293</v>
      </c>
      <c r="T1366" s="6">
        <f t="shared" si="87"/>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100.26666666666667</v>
      </c>
      <c r="P1367">
        <f t="shared" si="85"/>
        <v>81</v>
      </c>
      <c r="Q1367" t="s">
        <v>8330</v>
      </c>
      <c r="R1367" t="s">
        <v>8331</v>
      </c>
      <c r="S1367" s="6">
        <f t="shared" si="86"/>
        <v>42049.733240740738</v>
      </c>
      <c r="T1367" s="6">
        <f t="shared" si="87"/>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f t="shared" si="85"/>
        <v>64</v>
      </c>
      <c r="Q1368" t="s">
        <v>8330</v>
      </c>
      <c r="R1368" t="s">
        <v>8331</v>
      </c>
      <c r="S1368" s="6">
        <f t="shared" si="86"/>
        <v>41924.996099537035</v>
      </c>
      <c r="T1368" s="6">
        <f t="shared" si="87"/>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v>
      </c>
      <c r="P1369">
        <f t="shared" si="85"/>
        <v>63</v>
      </c>
      <c r="Q1369" t="s">
        <v>8330</v>
      </c>
      <c r="R1369" t="s">
        <v>8331</v>
      </c>
      <c r="S1369" s="6">
        <f t="shared" si="86"/>
        <v>42292.002893518518</v>
      </c>
      <c r="T1369" s="6">
        <f t="shared" si="87"/>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f t="shared" si="85"/>
        <v>63</v>
      </c>
      <c r="Q1370" t="s">
        <v>8330</v>
      </c>
      <c r="R1370" t="s">
        <v>8331</v>
      </c>
      <c r="S1370" s="6">
        <f t="shared" si="86"/>
        <v>42146.190902777773</v>
      </c>
      <c r="T1370" s="6">
        <f t="shared" si="87"/>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f t="shared" si="85"/>
        <v>83</v>
      </c>
      <c r="Q1371" t="s">
        <v>8330</v>
      </c>
      <c r="R1371" t="s">
        <v>8331</v>
      </c>
      <c r="S1371" s="6">
        <f t="shared" si="86"/>
        <v>41710.594282407408</v>
      </c>
      <c r="T1371" s="6">
        <f t="shared" si="87"/>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f t="shared" si="85"/>
        <v>77</v>
      </c>
      <c r="Q1372" t="s">
        <v>8330</v>
      </c>
      <c r="R1372" t="s">
        <v>8331</v>
      </c>
      <c r="S1372" s="6">
        <f t="shared" si="86"/>
        <v>41548.00335648148</v>
      </c>
      <c r="T1372" s="6">
        <f t="shared" si="87"/>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f t="shared" si="85"/>
        <v>107</v>
      </c>
      <c r="Q1373" t="s">
        <v>8330</v>
      </c>
      <c r="R1373" t="s">
        <v>8331</v>
      </c>
      <c r="S1373" s="6">
        <f t="shared" si="86"/>
        <v>42101.758587962962</v>
      </c>
      <c r="T1373" s="6">
        <f t="shared" si="87"/>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f t="shared" si="85"/>
        <v>38</v>
      </c>
      <c r="Q1374" t="s">
        <v>8330</v>
      </c>
      <c r="R1374" t="s">
        <v>8331</v>
      </c>
      <c r="S1374" s="6">
        <f t="shared" si="86"/>
        <v>41072.739953703705</v>
      </c>
      <c r="T1374" s="6">
        <f t="shared" si="87"/>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f t="shared" si="85"/>
        <v>201</v>
      </c>
      <c r="Q1375" t="s">
        <v>8330</v>
      </c>
      <c r="R1375" t="s">
        <v>8331</v>
      </c>
      <c r="S1375" s="6">
        <f t="shared" si="86"/>
        <v>42704.95177083333</v>
      </c>
      <c r="T1375" s="6">
        <f t="shared" si="87"/>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f t="shared" si="85"/>
        <v>43</v>
      </c>
      <c r="Q1376" t="s">
        <v>8330</v>
      </c>
      <c r="R1376" t="s">
        <v>8331</v>
      </c>
      <c r="S1376" s="6">
        <f t="shared" si="86"/>
        <v>42424.161898148144</v>
      </c>
      <c r="T1376" s="6">
        <f t="shared" si="87"/>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f t="shared" si="85"/>
        <v>62</v>
      </c>
      <c r="Q1377" t="s">
        <v>8330</v>
      </c>
      <c r="R1377" t="s">
        <v>8331</v>
      </c>
      <c r="S1377" s="6">
        <f t="shared" si="86"/>
        <v>42720.066192129627</v>
      </c>
      <c r="T1377" s="6">
        <f t="shared" si="87"/>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f t="shared" si="85"/>
        <v>55</v>
      </c>
      <c r="Q1378" t="s">
        <v>8330</v>
      </c>
      <c r="R1378" t="s">
        <v>8331</v>
      </c>
      <c r="S1378" s="6">
        <f t="shared" si="86"/>
        <v>42677.669050925921</v>
      </c>
      <c r="T1378" s="6">
        <f t="shared" si="87"/>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f t="shared" si="85"/>
        <v>48</v>
      </c>
      <c r="Q1379" t="s">
        <v>8330</v>
      </c>
      <c r="R1379" t="s">
        <v>8331</v>
      </c>
      <c r="S1379" s="6">
        <f t="shared" si="86"/>
        <v>42747.219560185185</v>
      </c>
      <c r="T1379" s="6">
        <f t="shared" si="87"/>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203.35000000000002</v>
      </c>
      <c r="P1380">
        <f t="shared" si="85"/>
        <v>30</v>
      </c>
      <c r="Q1380" t="s">
        <v>8330</v>
      </c>
      <c r="R1380" t="s">
        <v>8331</v>
      </c>
      <c r="S1380" s="6">
        <f t="shared" si="86"/>
        <v>42568.759374999994</v>
      </c>
      <c r="T1380" s="6">
        <f t="shared" si="87"/>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f t="shared" si="85"/>
        <v>73</v>
      </c>
      <c r="Q1381" t="s">
        <v>8330</v>
      </c>
      <c r="R1381" t="s">
        <v>8331</v>
      </c>
      <c r="S1381" s="6">
        <f t="shared" si="86"/>
        <v>42130.491620370376</v>
      </c>
      <c r="T1381" s="6">
        <f t="shared" si="87"/>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f t="shared" si="85"/>
        <v>21</v>
      </c>
      <c r="Q1382" t="s">
        <v>8330</v>
      </c>
      <c r="R1382" t="s">
        <v>8331</v>
      </c>
      <c r="S1382" s="6">
        <f t="shared" si="86"/>
        <v>42141.762800925921</v>
      </c>
      <c r="T1382" s="6">
        <f t="shared" si="87"/>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f t="shared" si="85"/>
        <v>73</v>
      </c>
      <c r="Q1383" t="s">
        <v>8330</v>
      </c>
      <c r="R1383" t="s">
        <v>8331</v>
      </c>
      <c r="S1383" s="6">
        <f t="shared" si="86"/>
        <v>42703.214409722219</v>
      </c>
      <c r="T1383" s="6">
        <f t="shared" si="87"/>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f t="shared" si="85"/>
        <v>56</v>
      </c>
      <c r="Q1384" t="s">
        <v>8330</v>
      </c>
      <c r="R1384" t="s">
        <v>8331</v>
      </c>
      <c r="S1384" s="6">
        <f t="shared" si="86"/>
        <v>41370.800185185188</v>
      </c>
      <c r="T1384" s="6">
        <f t="shared" si="87"/>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212.40909090909091</v>
      </c>
      <c r="P1385">
        <f t="shared" si="85"/>
        <v>50</v>
      </c>
      <c r="Q1385" t="s">
        <v>8330</v>
      </c>
      <c r="R1385" t="s">
        <v>8331</v>
      </c>
      <c r="S1385" s="6">
        <f t="shared" si="86"/>
        <v>42707.074976851851</v>
      </c>
      <c r="T1385" s="6">
        <f t="shared" si="87"/>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f t="shared" si="85"/>
        <v>68</v>
      </c>
      <c r="Q1386" t="s">
        <v>8330</v>
      </c>
      <c r="R1386" t="s">
        <v>8331</v>
      </c>
      <c r="S1386" s="6">
        <f t="shared" si="86"/>
        <v>42160.735208333332</v>
      </c>
      <c r="T1386" s="6">
        <f t="shared" si="87"/>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f t="shared" si="85"/>
        <v>65</v>
      </c>
      <c r="Q1387" t="s">
        <v>8330</v>
      </c>
      <c r="R1387" t="s">
        <v>8331</v>
      </c>
      <c r="S1387" s="6">
        <f t="shared" si="86"/>
        <v>42433.688900462963</v>
      </c>
      <c r="T1387" s="6">
        <f t="shared" si="87"/>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f t="shared" si="85"/>
        <v>62</v>
      </c>
      <c r="Q1388" t="s">
        <v>8330</v>
      </c>
      <c r="R1388" t="s">
        <v>8331</v>
      </c>
      <c r="S1388" s="6">
        <f t="shared" si="86"/>
        <v>42184.646863425922</v>
      </c>
      <c r="T1388" s="6">
        <f t="shared" si="87"/>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f t="shared" si="85"/>
        <v>70</v>
      </c>
      <c r="Q1389" t="s">
        <v>8330</v>
      </c>
      <c r="R1389" t="s">
        <v>8331</v>
      </c>
      <c r="S1389" s="6">
        <f t="shared" si="86"/>
        <v>42126.92123842593</v>
      </c>
      <c r="T1389" s="6">
        <f t="shared" si="87"/>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f t="shared" si="85"/>
        <v>60</v>
      </c>
      <c r="Q1390" t="s">
        <v>8330</v>
      </c>
      <c r="R1390" t="s">
        <v>8331</v>
      </c>
      <c r="S1390" s="6">
        <f t="shared" si="86"/>
        <v>42634.614780092597</v>
      </c>
      <c r="T1390" s="6">
        <f t="shared" si="87"/>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f t="shared" si="85"/>
        <v>21</v>
      </c>
      <c r="Q1391" t="s">
        <v>8330</v>
      </c>
      <c r="R1391" t="s">
        <v>8331</v>
      </c>
      <c r="S1391" s="6">
        <f t="shared" si="86"/>
        <v>42565.480983796297</v>
      </c>
      <c r="T1391" s="6">
        <f t="shared" si="87"/>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f t="shared" si="85"/>
        <v>160</v>
      </c>
      <c r="Q1392" t="s">
        <v>8330</v>
      </c>
      <c r="R1392" t="s">
        <v>8331</v>
      </c>
      <c r="S1392" s="6">
        <f t="shared" si="86"/>
        <v>42087.803310185183</v>
      </c>
      <c r="T1392" s="6">
        <f t="shared" si="87"/>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v>
      </c>
      <c r="P1393">
        <f t="shared" si="85"/>
        <v>42</v>
      </c>
      <c r="Q1393" t="s">
        <v>8330</v>
      </c>
      <c r="R1393" t="s">
        <v>8331</v>
      </c>
      <c r="S1393" s="6">
        <f t="shared" si="86"/>
        <v>42193.650671296295</v>
      </c>
      <c r="T1393" s="6">
        <f t="shared" si="87"/>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f t="shared" si="85"/>
        <v>27</v>
      </c>
      <c r="Q1394" t="s">
        <v>8330</v>
      </c>
      <c r="R1394" t="s">
        <v>8331</v>
      </c>
      <c r="S1394" s="6">
        <f t="shared" si="86"/>
        <v>42401.154930555553</v>
      </c>
      <c r="T1394" s="6">
        <f t="shared" si="87"/>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f t="shared" si="85"/>
        <v>196</v>
      </c>
      <c r="Q1395" t="s">
        <v>8330</v>
      </c>
      <c r="R1395" t="s">
        <v>8331</v>
      </c>
      <c r="S1395" s="6">
        <f t="shared" si="86"/>
        <v>42553.681979166664</v>
      </c>
      <c r="T1395" s="6">
        <f t="shared" si="87"/>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f t="shared" si="85"/>
        <v>53</v>
      </c>
      <c r="Q1396" t="s">
        <v>8330</v>
      </c>
      <c r="R1396" t="s">
        <v>8331</v>
      </c>
      <c r="S1396" s="6">
        <f t="shared" si="86"/>
        <v>42752.144976851851</v>
      </c>
      <c r="T1396" s="6">
        <f t="shared" si="87"/>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111.88571428571427</v>
      </c>
      <c r="P1397">
        <f t="shared" si="85"/>
        <v>47</v>
      </c>
      <c r="Q1397" t="s">
        <v>8330</v>
      </c>
      <c r="R1397" t="s">
        <v>8331</v>
      </c>
      <c r="S1397" s="6">
        <f t="shared" si="86"/>
        <v>42719.90834490741</v>
      </c>
      <c r="T1397" s="6">
        <f t="shared" si="87"/>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f t="shared" si="85"/>
        <v>88</v>
      </c>
      <c r="Q1398" t="s">
        <v>8330</v>
      </c>
      <c r="R1398" t="s">
        <v>8331</v>
      </c>
      <c r="S1398" s="6">
        <f t="shared" si="86"/>
        <v>42018.99863425926</v>
      </c>
      <c r="T1398" s="6">
        <f t="shared" si="87"/>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f t="shared" si="85"/>
        <v>72</v>
      </c>
      <c r="Q1399" t="s">
        <v>8330</v>
      </c>
      <c r="R1399" t="s">
        <v>8331</v>
      </c>
      <c r="S1399" s="6">
        <f t="shared" si="86"/>
        <v>42640.917939814812</v>
      </c>
      <c r="T1399" s="6">
        <f t="shared" si="87"/>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f t="shared" si="85"/>
        <v>74</v>
      </c>
      <c r="Q1400" t="s">
        <v>8330</v>
      </c>
      <c r="R1400" t="s">
        <v>8331</v>
      </c>
      <c r="S1400" s="6">
        <f t="shared" si="86"/>
        <v>42526.874236111107</v>
      </c>
      <c r="T1400" s="6">
        <f t="shared" si="87"/>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126.14444444444443</v>
      </c>
      <c r="P1401">
        <f t="shared" si="85"/>
        <v>61</v>
      </c>
      <c r="Q1401" t="s">
        <v>8330</v>
      </c>
      <c r="R1401" t="s">
        <v>8331</v>
      </c>
      <c r="S1401" s="6">
        <f t="shared" si="86"/>
        <v>41889.004317129627</v>
      </c>
      <c r="T1401" s="6">
        <f t="shared" si="87"/>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f t="shared" si="85"/>
        <v>17</v>
      </c>
      <c r="Q1402" t="s">
        <v>8330</v>
      </c>
      <c r="R1402" t="s">
        <v>8331</v>
      </c>
      <c r="S1402" s="6">
        <f t="shared" si="86"/>
        <v>42498.341122685189</v>
      </c>
      <c r="T1402" s="6">
        <f t="shared" si="87"/>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496.52000000000004</v>
      </c>
      <c r="P1403">
        <f t="shared" si="85"/>
        <v>51</v>
      </c>
      <c r="Q1403" t="s">
        <v>8330</v>
      </c>
      <c r="R1403" t="s">
        <v>8331</v>
      </c>
      <c r="S1403" s="6">
        <f t="shared" si="86"/>
        <v>41399.99622685185</v>
      </c>
      <c r="T1403" s="6">
        <f t="shared" si="87"/>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109.16</v>
      </c>
      <c r="P1404">
        <f t="shared" si="85"/>
        <v>24</v>
      </c>
      <c r="Q1404" t="s">
        <v>8330</v>
      </c>
      <c r="R1404" t="s">
        <v>8331</v>
      </c>
      <c r="S1404" s="6">
        <f t="shared" si="86"/>
        <v>42065.053368055553</v>
      </c>
      <c r="T1404" s="6">
        <f t="shared" si="87"/>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f t="shared" si="85"/>
        <v>62</v>
      </c>
      <c r="Q1405" t="s">
        <v>8330</v>
      </c>
      <c r="R1405" t="s">
        <v>8331</v>
      </c>
      <c r="S1405" s="6">
        <f t="shared" si="86"/>
        <v>41451.062905092593</v>
      </c>
      <c r="T1405" s="6">
        <f t="shared" si="87"/>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v>
      </c>
      <c r="P1406">
        <f t="shared" si="85"/>
        <v>48</v>
      </c>
      <c r="Q1406" t="s">
        <v>8327</v>
      </c>
      <c r="R1406" t="s">
        <v>8346</v>
      </c>
      <c r="S1406" s="6">
        <f t="shared" si="86"/>
        <v>42032.510243055556</v>
      </c>
      <c r="T1406" s="6">
        <f t="shared" si="87"/>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0.42</v>
      </c>
      <c r="P1407">
        <f t="shared" si="85"/>
        <v>6</v>
      </c>
      <c r="Q1407" t="s">
        <v>8327</v>
      </c>
      <c r="R1407" t="s">
        <v>8346</v>
      </c>
      <c r="S1407" s="6">
        <f t="shared" si="86"/>
        <v>41941.680567129632</v>
      </c>
      <c r="T1407" s="6">
        <f t="shared" si="87"/>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0.125</v>
      </c>
      <c r="P1408">
        <f t="shared" si="85"/>
        <v>5</v>
      </c>
      <c r="Q1408" t="s">
        <v>8327</v>
      </c>
      <c r="R1408" t="s">
        <v>8346</v>
      </c>
      <c r="S1408" s="6">
        <f t="shared" si="86"/>
        <v>42297.432951388888</v>
      </c>
      <c r="T1408" s="6">
        <f t="shared" si="87"/>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0.5</v>
      </c>
      <c r="P1409">
        <f t="shared" si="85"/>
        <v>7</v>
      </c>
      <c r="Q1409" t="s">
        <v>8327</v>
      </c>
      <c r="R1409" t="s">
        <v>8346</v>
      </c>
      <c r="S1409" s="6">
        <f t="shared" si="86"/>
        <v>41838.536782407406</v>
      </c>
      <c r="T1409" s="6">
        <f t="shared" si="87"/>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88">(E1410/D1410)*100</f>
        <v>7.1999999999999993</v>
      </c>
      <c r="P1410">
        <f t="shared" ref="P1410:P1473" si="89">IF($L1410, (ROUNDDOWN((E1410/L1410),0)),0)</f>
        <v>12</v>
      </c>
      <c r="Q1410" t="s">
        <v>8327</v>
      </c>
      <c r="R1410" t="s">
        <v>8346</v>
      </c>
      <c r="S1410" s="6">
        <f t="shared" ref="S1410:S1473" si="90">(((J1410/60)/60)/24)+DATE(1970,1,1)</f>
        <v>42291.872175925921</v>
      </c>
      <c r="T1410" s="6">
        <f t="shared" ref="T1410:T1473" si="91">(((I1410/60)/60)/24)+DATE(1970,1,1)</f>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88"/>
        <v>0</v>
      </c>
      <c r="P1411">
        <f t="shared" si="89"/>
        <v>0</v>
      </c>
      <c r="Q1411" t="s">
        <v>8327</v>
      </c>
      <c r="R1411" t="s">
        <v>8346</v>
      </c>
      <c r="S1411" s="6">
        <f t="shared" si="90"/>
        <v>41945.133506944447</v>
      </c>
      <c r="T1411" s="6">
        <f t="shared" si="91"/>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1.6666666666666666E-2</v>
      </c>
      <c r="P1412">
        <f t="shared" si="89"/>
        <v>1</v>
      </c>
      <c r="Q1412" t="s">
        <v>8327</v>
      </c>
      <c r="R1412" t="s">
        <v>8346</v>
      </c>
      <c r="S1412" s="6">
        <f t="shared" si="90"/>
        <v>42479.318518518514</v>
      </c>
      <c r="T1412" s="6">
        <f t="shared" si="91"/>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0.23333333333333336</v>
      </c>
      <c r="P1413">
        <f t="shared" si="89"/>
        <v>2</v>
      </c>
      <c r="Q1413" t="s">
        <v>8327</v>
      </c>
      <c r="R1413" t="s">
        <v>8346</v>
      </c>
      <c r="S1413" s="6">
        <f t="shared" si="90"/>
        <v>42013.059027777781</v>
      </c>
      <c r="T1413" s="6">
        <f t="shared" si="91"/>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4.5714285714285712</v>
      </c>
      <c r="P1414">
        <f t="shared" si="89"/>
        <v>24</v>
      </c>
      <c r="Q1414" t="s">
        <v>8327</v>
      </c>
      <c r="R1414" t="s">
        <v>8346</v>
      </c>
      <c r="S1414" s="6">
        <f t="shared" si="90"/>
        <v>41947.063645833332</v>
      </c>
      <c r="T1414" s="6">
        <f t="shared" si="91"/>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5</v>
      </c>
      <c r="P1415">
        <f t="shared" si="89"/>
        <v>100</v>
      </c>
      <c r="Q1415" t="s">
        <v>8327</v>
      </c>
      <c r="R1415" t="s">
        <v>8346</v>
      </c>
      <c r="S1415" s="6">
        <f t="shared" si="90"/>
        <v>42360.437152777777</v>
      </c>
      <c r="T1415" s="6">
        <f t="shared" si="91"/>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0.2</v>
      </c>
      <c r="P1416">
        <f t="shared" si="89"/>
        <v>1</v>
      </c>
      <c r="Q1416" t="s">
        <v>8327</v>
      </c>
      <c r="R1416" t="s">
        <v>8346</v>
      </c>
      <c r="S1416" s="6">
        <f t="shared" si="90"/>
        <v>42708.25309027778</v>
      </c>
      <c r="T1416" s="6">
        <f t="shared" si="91"/>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18.181818181818183</v>
      </c>
      <c r="P1417">
        <f t="shared" si="89"/>
        <v>88</v>
      </c>
      <c r="Q1417" t="s">
        <v>8327</v>
      </c>
      <c r="R1417" t="s">
        <v>8346</v>
      </c>
      <c r="S1417" s="6">
        <f t="shared" si="90"/>
        <v>42192.675821759258</v>
      </c>
      <c r="T1417" s="6">
        <f t="shared" si="91"/>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f t="shared" si="89"/>
        <v>0</v>
      </c>
      <c r="Q1418" t="s">
        <v>8327</v>
      </c>
      <c r="R1418" t="s">
        <v>8346</v>
      </c>
      <c r="S1418" s="6">
        <f t="shared" si="90"/>
        <v>42299.926145833335</v>
      </c>
      <c r="T1418" s="6">
        <f t="shared" si="91"/>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v>
      </c>
      <c r="P1419">
        <f t="shared" si="89"/>
        <v>27</v>
      </c>
      <c r="Q1419" t="s">
        <v>8327</v>
      </c>
      <c r="R1419" t="s">
        <v>8346</v>
      </c>
      <c r="S1419" s="6">
        <f t="shared" si="90"/>
        <v>42232.15016203704</v>
      </c>
      <c r="T1419" s="6">
        <f t="shared" si="91"/>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0.2</v>
      </c>
      <c r="P1420">
        <f t="shared" si="89"/>
        <v>6</v>
      </c>
      <c r="Q1420" t="s">
        <v>8327</v>
      </c>
      <c r="R1420" t="s">
        <v>8346</v>
      </c>
      <c r="S1420" s="6">
        <f t="shared" si="90"/>
        <v>42395.456412037034</v>
      </c>
      <c r="T1420" s="6">
        <f t="shared" si="91"/>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7.0634920634920633</v>
      </c>
      <c r="P1421">
        <f t="shared" si="89"/>
        <v>44</v>
      </c>
      <c r="Q1421" t="s">
        <v>8327</v>
      </c>
      <c r="R1421" t="s">
        <v>8346</v>
      </c>
      <c r="S1421" s="6">
        <f t="shared" si="90"/>
        <v>42622.456238425926</v>
      </c>
      <c r="T1421" s="6">
        <f t="shared" si="91"/>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v>
      </c>
      <c r="P1422">
        <f t="shared" si="89"/>
        <v>1</v>
      </c>
      <c r="Q1422" t="s">
        <v>8327</v>
      </c>
      <c r="R1422" t="s">
        <v>8346</v>
      </c>
      <c r="S1422" s="6">
        <f t="shared" si="90"/>
        <v>42524.667662037042</v>
      </c>
      <c r="T1422" s="6">
        <f t="shared" si="91"/>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0.1</v>
      </c>
      <c r="P1423">
        <f t="shared" si="89"/>
        <v>100</v>
      </c>
      <c r="Q1423" t="s">
        <v>8327</v>
      </c>
      <c r="R1423" t="s">
        <v>8346</v>
      </c>
      <c r="S1423" s="6">
        <f t="shared" si="90"/>
        <v>42013.915613425925</v>
      </c>
      <c r="T1423" s="6">
        <f t="shared" si="91"/>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0.104</v>
      </c>
      <c r="P1424">
        <f t="shared" si="89"/>
        <v>13</v>
      </c>
      <c r="Q1424" t="s">
        <v>8327</v>
      </c>
      <c r="R1424" t="s">
        <v>8346</v>
      </c>
      <c r="S1424" s="6">
        <f t="shared" si="90"/>
        <v>42604.239629629628</v>
      </c>
      <c r="T1424" s="6">
        <f t="shared" si="91"/>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0.33333333333333337</v>
      </c>
      <c r="P1425">
        <f t="shared" si="89"/>
        <v>100</v>
      </c>
      <c r="Q1425" t="s">
        <v>8327</v>
      </c>
      <c r="R1425" t="s">
        <v>8346</v>
      </c>
      <c r="S1425" s="6">
        <f t="shared" si="90"/>
        <v>42340.360312500001</v>
      </c>
      <c r="T1425" s="6">
        <f t="shared" si="91"/>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20.36</v>
      </c>
      <c r="P1426">
        <f t="shared" si="89"/>
        <v>109</v>
      </c>
      <c r="Q1426" t="s">
        <v>8327</v>
      </c>
      <c r="R1426" t="s">
        <v>8346</v>
      </c>
      <c r="S1426" s="6">
        <f t="shared" si="90"/>
        <v>42676.717615740738</v>
      </c>
      <c r="T1426" s="6">
        <f t="shared" si="91"/>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f t="shared" si="89"/>
        <v>0</v>
      </c>
      <c r="Q1427" t="s">
        <v>8327</v>
      </c>
      <c r="R1427" t="s">
        <v>8346</v>
      </c>
      <c r="S1427" s="6">
        <f t="shared" si="90"/>
        <v>42093.131469907406</v>
      </c>
      <c r="T1427" s="6">
        <f t="shared" si="91"/>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f t="shared" si="89"/>
        <v>0</v>
      </c>
      <c r="Q1428" t="s">
        <v>8327</v>
      </c>
      <c r="R1428" t="s">
        <v>8346</v>
      </c>
      <c r="S1428" s="6">
        <f t="shared" si="90"/>
        <v>42180.390277777777</v>
      </c>
      <c r="T1428" s="6">
        <f t="shared" si="91"/>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8.3800000000000008</v>
      </c>
      <c r="P1429">
        <f t="shared" si="89"/>
        <v>104</v>
      </c>
      <c r="Q1429" t="s">
        <v>8327</v>
      </c>
      <c r="R1429" t="s">
        <v>8346</v>
      </c>
      <c r="S1429" s="6">
        <f t="shared" si="90"/>
        <v>42601.851678240739</v>
      </c>
      <c r="T1429" s="6">
        <f t="shared" si="91"/>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4.5</v>
      </c>
      <c r="P1430">
        <f t="shared" si="89"/>
        <v>15</v>
      </c>
      <c r="Q1430" t="s">
        <v>8327</v>
      </c>
      <c r="R1430" t="s">
        <v>8346</v>
      </c>
      <c r="S1430" s="6">
        <f t="shared" si="90"/>
        <v>42432.379826388889</v>
      </c>
      <c r="T1430" s="6">
        <f t="shared" si="91"/>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f t="shared" si="89"/>
        <v>0</v>
      </c>
      <c r="Q1431" t="s">
        <v>8327</v>
      </c>
      <c r="R1431" t="s">
        <v>8346</v>
      </c>
      <c r="S1431" s="6">
        <f t="shared" si="90"/>
        <v>42074.060671296291</v>
      </c>
      <c r="T1431" s="6">
        <f t="shared" si="91"/>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v>
      </c>
      <c r="P1432">
        <f t="shared" si="89"/>
        <v>80</v>
      </c>
      <c r="Q1432" t="s">
        <v>8327</v>
      </c>
      <c r="R1432" t="s">
        <v>8346</v>
      </c>
      <c r="S1432" s="6">
        <f t="shared" si="90"/>
        <v>41961.813518518517</v>
      </c>
      <c r="T1432" s="6">
        <f t="shared" si="91"/>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31.94705882352941</v>
      </c>
      <c r="P1433">
        <f t="shared" si="89"/>
        <v>115</v>
      </c>
      <c r="Q1433" t="s">
        <v>8327</v>
      </c>
      <c r="R1433" t="s">
        <v>8346</v>
      </c>
      <c r="S1433" s="6">
        <f t="shared" si="90"/>
        <v>42304.210833333331</v>
      </c>
      <c r="T1433" s="6">
        <f t="shared" si="91"/>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f t="shared" si="89"/>
        <v>0</v>
      </c>
      <c r="Q1434" t="s">
        <v>8327</v>
      </c>
      <c r="R1434" t="s">
        <v>8346</v>
      </c>
      <c r="S1434" s="6">
        <f t="shared" si="90"/>
        <v>42175.780416666668</v>
      </c>
      <c r="T1434" s="6">
        <f t="shared" si="91"/>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6.708333333333333</v>
      </c>
      <c r="P1435">
        <f t="shared" si="89"/>
        <v>80</v>
      </c>
      <c r="Q1435" t="s">
        <v>8327</v>
      </c>
      <c r="R1435" t="s">
        <v>8346</v>
      </c>
      <c r="S1435" s="6">
        <f t="shared" si="90"/>
        <v>42673.625868055555</v>
      </c>
      <c r="T1435" s="6">
        <f t="shared" si="91"/>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9.9878048780487809</v>
      </c>
      <c r="P1436">
        <f t="shared" si="89"/>
        <v>744</v>
      </c>
      <c r="Q1436" t="s">
        <v>8327</v>
      </c>
      <c r="R1436" t="s">
        <v>8346</v>
      </c>
      <c r="S1436" s="6">
        <f t="shared" si="90"/>
        <v>42142.767106481479</v>
      </c>
      <c r="T1436" s="6">
        <f t="shared" si="91"/>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0.1</v>
      </c>
      <c r="P1437">
        <f t="shared" si="89"/>
        <v>7</v>
      </c>
      <c r="Q1437" t="s">
        <v>8327</v>
      </c>
      <c r="R1437" t="s">
        <v>8346</v>
      </c>
      <c r="S1437" s="6">
        <f t="shared" si="90"/>
        <v>42258.780324074076</v>
      </c>
      <c r="T1437" s="6">
        <f t="shared" si="91"/>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0.77</v>
      </c>
      <c r="P1438">
        <f t="shared" si="89"/>
        <v>38</v>
      </c>
      <c r="Q1438" t="s">
        <v>8327</v>
      </c>
      <c r="R1438" t="s">
        <v>8346</v>
      </c>
      <c r="S1438" s="6">
        <f t="shared" si="90"/>
        <v>42391.35019675926</v>
      </c>
      <c r="T1438" s="6">
        <f t="shared" si="91"/>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26.900000000000002</v>
      </c>
      <c r="P1439">
        <f t="shared" si="89"/>
        <v>36</v>
      </c>
      <c r="Q1439" t="s">
        <v>8327</v>
      </c>
      <c r="R1439" t="s">
        <v>8346</v>
      </c>
      <c r="S1439" s="6">
        <f t="shared" si="90"/>
        <v>41796.531701388885</v>
      </c>
      <c r="T1439" s="6">
        <f t="shared" si="91"/>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3</v>
      </c>
      <c r="P1440">
        <f t="shared" si="89"/>
        <v>75</v>
      </c>
      <c r="Q1440" t="s">
        <v>8327</v>
      </c>
      <c r="R1440" t="s">
        <v>8346</v>
      </c>
      <c r="S1440" s="6">
        <f t="shared" si="90"/>
        <v>42457.871516203704</v>
      </c>
      <c r="T1440" s="6">
        <f t="shared" si="91"/>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v>
      </c>
      <c r="P1441">
        <f t="shared" si="89"/>
        <v>30</v>
      </c>
      <c r="Q1441" t="s">
        <v>8327</v>
      </c>
      <c r="R1441" t="s">
        <v>8346</v>
      </c>
      <c r="S1441" s="6">
        <f t="shared" si="90"/>
        <v>42040.829872685179</v>
      </c>
      <c r="T1441" s="6">
        <f t="shared" si="91"/>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7.6923076923076927E-3</v>
      </c>
      <c r="P1442">
        <f t="shared" si="89"/>
        <v>1</v>
      </c>
      <c r="Q1442" t="s">
        <v>8327</v>
      </c>
      <c r="R1442" t="s">
        <v>8346</v>
      </c>
      <c r="S1442" s="6">
        <f t="shared" si="90"/>
        <v>42486.748414351852</v>
      </c>
      <c r="T1442" s="6">
        <f t="shared" si="91"/>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v>
      </c>
      <c r="P1443">
        <f t="shared" si="89"/>
        <v>673</v>
      </c>
      <c r="Q1443" t="s">
        <v>8327</v>
      </c>
      <c r="R1443" t="s">
        <v>8346</v>
      </c>
      <c r="S1443" s="6">
        <f t="shared" si="90"/>
        <v>42198.765844907408</v>
      </c>
      <c r="T1443" s="6">
        <f t="shared" si="91"/>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f t="shared" si="89"/>
        <v>0</v>
      </c>
      <c r="Q1444" t="s">
        <v>8327</v>
      </c>
      <c r="R1444" t="s">
        <v>8346</v>
      </c>
      <c r="S1444" s="6">
        <f t="shared" si="90"/>
        <v>42485.64534722222</v>
      </c>
      <c r="T1444" s="6">
        <f t="shared" si="91"/>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f t="shared" si="89"/>
        <v>0</v>
      </c>
      <c r="Q1445" t="s">
        <v>8327</v>
      </c>
      <c r="R1445" t="s">
        <v>8346</v>
      </c>
      <c r="S1445" s="6">
        <f t="shared" si="90"/>
        <v>42707.926030092596</v>
      </c>
      <c r="T1445" s="6">
        <f t="shared" si="91"/>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f t="shared" si="89"/>
        <v>0</v>
      </c>
      <c r="Q1446" t="s">
        <v>8327</v>
      </c>
      <c r="R1446" t="s">
        <v>8346</v>
      </c>
      <c r="S1446" s="6">
        <f t="shared" si="90"/>
        <v>42199.873402777783</v>
      </c>
      <c r="T1446" s="6">
        <f t="shared" si="91"/>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f t="shared" si="89"/>
        <v>0</v>
      </c>
      <c r="Q1447" t="s">
        <v>8327</v>
      </c>
      <c r="R1447" t="s">
        <v>8346</v>
      </c>
      <c r="S1447" s="6">
        <f t="shared" si="90"/>
        <v>42139.542303240742</v>
      </c>
      <c r="T1447" s="6">
        <f t="shared" si="91"/>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f t="shared" si="89"/>
        <v>0</v>
      </c>
      <c r="Q1448" t="s">
        <v>8327</v>
      </c>
      <c r="R1448" t="s">
        <v>8346</v>
      </c>
      <c r="S1448" s="6">
        <f t="shared" si="90"/>
        <v>42461.447662037041</v>
      </c>
      <c r="T1448" s="6">
        <f t="shared" si="91"/>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1.4999999999999999E-2</v>
      </c>
      <c r="P1449">
        <f t="shared" si="89"/>
        <v>25</v>
      </c>
      <c r="Q1449" t="s">
        <v>8327</v>
      </c>
      <c r="R1449" t="s">
        <v>8346</v>
      </c>
      <c r="S1449" s="6">
        <f t="shared" si="90"/>
        <v>42529.730717592596</v>
      </c>
      <c r="T1449" s="6">
        <f t="shared" si="91"/>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f t="shared" si="89"/>
        <v>0</v>
      </c>
      <c r="Q1450" t="s">
        <v>8327</v>
      </c>
      <c r="R1450" t="s">
        <v>8346</v>
      </c>
      <c r="S1450" s="6">
        <f t="shared" si="90"/>
        <v>42115.936550925922</v>
      </c>
      <c r="T1450" s="6">
        <f t="shared" si="91"/>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f t="shared" si="89"/>
        <v>0</v>
      </c>
      <c r="Q1451" t="s">
        <v>8327</v>
      </c>
      <c r="R1451" t="s">
        <v>8346</v>
      </c>
      <c r="S1451" s="6">
        <f t="shared" si="90"/>
        <v>42086.811400462961</v>
      </c>
      <c r="T1451" s="6">
        <f t="shared" si="91"/>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1E-3</v>
      </c>
      <c r="P1452">
        <f t="shared" si="89"/>
        <v>1</v>
      </c>
      <c r="Q1452" t="s">
        <v>8327</v>
      </c>
      <c r="R1452" t="s">
        <v>8346</v>
      </c>
      <c r="S1452" s="6">
        <f t="shared" si="90"/>
        <v>42390.171261574069</v>
      </c>
      <c r="T1452" s="6">
        <f t="shared" si="91"/>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1.0554089709762533E-2</v>
      </c>
      <c r="P1453">
        <f t="shared" si="89"/>
        <v>1</v>
      </c>
      <c r="Q1453" t="s">
        <v>8327</v>
      </c>
      <c r="R1453" t="s">
        <v>8346</v>
      </c>
      <c r="S1453" s="6">
        <f t="shared" si="90"/>
        <v>41931.959016203706</v>
      </c>
      <c r="T1453" s="6">
        <f t="shared" si="91"/>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f t="shared" si="89"/>
        <v>0</v>
      </c>
      <c r="Q1454" t="s">
        <v>8327</v>
      </c>
      <c r="R1454" t="s">
        <v>8346</v>
      </c>
      <c r="S1454" s="6">
        <f t="shared" si="90"/>
        <v>41818.703275462962</v>
      </c>
      <c r="T1454" s="6">
        <f t="shared" si="91"/>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f t="shared" si="89"/>
        <v>0</v>
      </c>
      <c r="Q1455" t="s">
        <v>8327</v>
      </c>
      <c r="R1455" t="s">
        <v>8346</v>
      </c>
      <c r="S1455" s="6">
        <f t="shared" si="90"/>
        <v>42795.696145833332</v>
      </c>
      <c r="T1455" s="6">
        <f t="shared" si="91"/>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0.85714285714285721</v>
      </c>
      <c r="P1456">
        <f t="shared" si="89"/>
        <v>15</v>
      </c>
      <c r="Q1456" t="s">
        <v>8327</v>
      </c>
      <c r="R1456" t="s">
        <v>8346</v>
      </c>
      <c r="S1456" s="6">
        <f t="shared" si="90"/>
        <v>42463.866666666669</v>
      </c>
      <c r="T1456" s="6">
        <f t="shared" si="91"/>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10.5</v>
      </c>
      <c r="P1457">
        <f t="shared" si="89"/>
        <v>225</v>
      </c>
      <c r="Q1457" t="s">
        <v>8327</v>
      </c>
      <c r="R1457" t="s">
        <v>8346</v>
      </c>
      <c r="S1457" s="6">
        <f t="shared" si="90"/>
        <v>41832.672685185185</v>
      </c>
      <c r="T1457" s="6">
        <f t="shared" si="91"/>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2.9000000000000004</v>
      </c>
      <c r="P1458">
        <f t="shared" si="89"/>
        <v>48</v>
      </c>
      <c r="Q1458" t="s">
        <v>8327</v>
      </c>
      <c r="R1458" t="s">
        <v>8346</v>
      </c>
      <c r="S1458" s="6">
        <f t="shared" si="90"/>
        <v>42708.668576388889</v>
      </c>
      <c r="T1458" s="6">
        <f t="shared" si="91"/>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f t="shared" si="89"/>
        <v>0</v>
      </c>
      <c r="Q1459" t="s">
        <v>8327</v>
      </c>
      <c r="R1459" t="s">
        <v>8346</v>
      </c>
      <c r="S1459" s="6">
        <f t="shared" si="90"/>
        <v>42289.89634259259</v>
      </c>
      <c r="T1459" s="6">
        <f t="shared" si="91"/>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f t="shared" si="89"/>
        <v>0</v>
      </c>
      <c r="Q1460" t="s">
        <v>8327</v>
      </c>
      <c r="R1460" t="s">
        <v>8346</v>
      </c>
      <c r="S1460" s="6">
        <f t="shared" si="90"/>
        <v>41831.705555555556</v>
      </c>
      <c r="T1460" s="6">
        <f t="shared" si="91"/>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f t="shared" si="89"/>
        <v>0</v>
      </c>
      <c r="Q1461" t="s">
        <v>8327</v>
      </c>
      <c r="R1461" t="s">
        <v>8346</v>
      </c>
      <c r="S1461" s="6">
        <f t="shared" si="90"/>
        <v>42312.204814814817</v>
      </c>
      <c r="T1461" s="6">
        <f t="shared" si="91"/>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f t="shared" si="89"/>
        <v>0</v>
      </c>
      <c r="Q1462" t="s">
        <v>8327</v>
      </c>
      <c r="R1462" t="s">
        <v>8346</v>
      </c>
      <c r="S1462" s="6">
        <f t="shared" si="90"/>
        <v>41915.896967592591</v>
      </c>
      <c r="T1462" s="6">
        <f t="shared" si="91"/>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101.24459999999999</v>
      </c>
      <c r="P1463">
        <f t="shared" si="89"/>
        <v>44</v>
      </c>
      <c r="Q1463" t="s">
        <v>8327</v>
      </c>
      <c r="R1463" t="s">
        <v>8347</v>
      </c>
      <c r="S1463" s="6">
        <f t="shared" si="90"/>
        <v>41899.645300925928</v>
      </c>
      <c r="T1463" s="6">
        <f t="shared" si="91"/>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f t="shared" si="89"/>
        <v>28</v>
      </c>
      <c r="Q1464" t="s">
        <v>8327</v>
      </c>
      <c r="R1464" t="s">
        <v>8347</v>
      </c>
      <c r="S1464" s="6">
        <f t="shared" si="90"/>
        <v>41344.662858796299</v>
      </c>
      <c r="T1464" s="6">
        <f t="shared" si="91"/>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f t="shared" si="89"/>
        <v>35</v>
      </c>
      <c r="Q1465" t="s">
        <v>8327</v>
      </c>
      <c r="R1465" t="s">
        <v>8347</v>
      </c>
      <c r="S1465" s="6">
        <f t="shared" si="90"/>
        <v>41326.911319444444</v>
      </c>
      <c r="T1465" s="6">
        <f t="shared" si="91"/>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f t="shared" si="89"/>
        <v>34</v>
      </c>
      <c r="Q1466" t="s">
        <v>8327</v>
      </c>
      <c r="R1466" t="s">
        <v>8347</v>
      </c>
      <c r="S1466" s="6">
        <f t="shared" si="90"/>
        <v>41291.661550925928</v>
      </c>
      <c r="T1466" s="6">
        <f t="shared" si="91"/>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456.41449999999998</v>
      </c>
      <c r="P1467">
        <f t="shared" si="89"/>
        <v>52</v>
      </c>
      <c r="Q1467" t="s">
        <v>8327</v>
      </c>
      <c r="R1467" t="s">
        <v>8347</v>
      </c>
      <c r="S1467" s="6">
        <f t="shared" si="90"/>
        <v>40959.734398148146</v>
      </c>
      <c r="T1467" s="6">
        <f t="shared" si="91"/>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f t="shared" si="89"/>
        <v>69</v>
      </c>
      <c r="Q1468" t="s">
        <v>8327</v>
      </c>
      <c r="R1468" t="s">
        <v>8347</v>
      </c>
      <c r="S1468" s="6">
        <f t="shared" si="90"/>
        <v>42340.172060185185</v>
      </c>
      <c r="T1468" s="6">
        <f t="shared" si="91"/>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f t="shared" si="89"/>
        <v>76</v>
      </c>
      <c r="Q1469" t="s">
        <v>8327</v>
      </c>
      <c r="R1469" t="s">
        <v>8347</v>
      </c>
      <c r="S1469" s="6">
        <f t="shared" si="90"/>
        <v>40933.80190972222</v>
      </c>
      <c r="T1469" s="6">
        <f t="shared" si="91"/>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f t="shared" si="89"/>
        <v>33</v>
      </c>
      <c r="Q1470" t="s">
        <v>8327</v>
      </c>
      <c r="R1470" t="s">
        <v>8347</v>
      </c>
      <c r="S1470" s="6">
        <f t="shared" si="90"/>
        <v>40646.014456018522</v>
      </c>
      <c r="T1470" s="6">
        <f t="shared" si="91"/>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f t="shared" si="89"/>
        <v>149</v>
      </c>
      <c r="Q1471" t="s">
        <v>8327</v>
      </c>
      <c r="R1471" t="s">
        <v>8347</v>
      </c>
      <c r="S1471" s="6">
        <f t="shared" si="90"/>
        <v>41290.598483796297</v>
      </c>
      <c r="T1471" s="6">
        <f t="shared" si="91"/>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f t="shared" si="89"/>
        <v>23</v>
      </c>
      <c r="Q1472" t="s">
        <v>8327</v>
      </c>
      <c r="R1472" t="s">
        <v>8347</v>
      </c>
      <c r="S1472" s="6">
        <f t="shared" si="90"/>
        <v>41250.827118055553</v>
      </c>
      <c r="T1472" s="6">
        <f t="shared" si="91"/>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f t="shared" si="89"/>
        <v>96</v>
      </c>
      <c r="Q1473" t="s">
        <v>8327</v>
      </c>
      <c r="R1473" t="s">
        <v>8347</v>
      </c>
      <c r="S1473" s="6">
        <f t="shared" si="90"/>
        <v>42073.957569444443</v>
      </c>
      <c r="T1473" s="6">
        <f t="shared" si="91"/>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92">(E1474/D1474)*100</f>
        <v>138.70400000000001</v>
      </c>
      <c r="P1474">
        <f t="shared" ref="P1474:P1537" si="93">IF($L1474, (ROUNDDOWN((E1474/L1474),0)),0)</f>
        <v>103</v>
      </c>
      <c r="Q1474" t="s">
        <v>8327</v>
      </c>
      <c r="R1474" t="s">
        <v>8347</v>
      </c>
      <c r="S1474" s="6">
        <f t="shared" ref="S1474:S1537" si="94">(((J1474/60)/60)/24)+DATE(1970,1,1)</f>
        <v>41533.542858796296</v>
      </c>
      <c r="T1474" s="6">
        <f t="shared" ref="T1474:T1537" si="95">(((I1474/60)/60)/24)+DATE(1970,1,1)</f>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92"/>
        <v>120.51600000000001</v>
      </c>
      <c r="P1475">
        <f t="shared" si="93"/>
        <v>38</v>
      </c>
      <c r="Q1475" t="s">
        <v>8327</v>
      </c>
      <c r="R1475" t="s">
        <v>8347</v>
      </c>
      <c r="S1475" s="6">
        <f t="shared" si="94"/>
        <v>40939.979618055557</v>
      </c>
      <c r="T1475" s="6">
        <f t="shared" si="95"/>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f t="shared" si="93"/>
        <v>44</v>
      </c>
      <c r="Q1476" t="s">
        <v>8327</v>
      </c>
      <c r="R1476" t="s">
        <v>8347</v>
      </c>
      <c r="S1476" s="6">
        <f t="shared" si="94"/>
        <v>41500.727916666663</v>
      </c>
      <c r="T1476" s="6">
        <f t="shared" si="95"/>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f t="shared" si="93"/>
        <v>64</v>
      </c>
      <c r="Q1477" t="s">
        <v>8327</v>
      </c>
      <c r="R1477" t="s">
        <v>8347</v>
      </c>
      <c r="S1477" s="6">
        <f t="shared" si="94"/>
        <v>41960.722951388889</v>
      </c>
      <c r="T1477" s="6">
        <f t="shared" si="95"/>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661.55466666666666</v>
      </c>
      <c r="P1478">
        <f t="shared" si="93"/>
        <v>43</v>
      </c>
      <c r="Q1478" t="s">
        <v>8327</v>
      </c>
      <c r="R1478" t="s">
        <v>8347</v>
      </c>
      <c r="S1478" s="6">
        <f t="shared" si="94"/>
        <v>40766.041921296295</v>
      </c>
      <c r="T1478" s="6">
        <f t="shared" si="95"/>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f t="shared" si="93"/>
        <v>90</v>
      </c>
      <c r="Q1479" t="s">
        <v>8327</v>
      </c>
      <c r="R1479" t="s">
        <v>8347</v>
      </c>
      <c r="S1479" s="6">
        <f t="shared" si="94"/>
        <v>40840.615787037037</v>
      </c>
      <c r="T1479" s="6">
        <f t="shared" si="95"/>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1181.6142199999999</v>
      </c>
      <c r="P1480">
        <f t="shared" si="93"/>
        <v>29</v>
      </c>
      <c r="Q1480" t="s">
        <v>8327</v>
      </c>
      <c r="R1480" t="s">
        <v>8347</v>
      </c>
      <c r="S1480" s="6">
        <f t="shared" si="94"/>
        <v>41394.871678240743</v>
      </c>
      <c r="T1480" s="6">
        <f t="shared" si="95"/>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f t="shared" si="93"/>
        <v>30</v>
      </c>
      <c r="Q1481" t="s">
        <v>8327</v>
      </c>
      <c r="R1481" t="s">
        <v>8347</v>
      </c>
      <c r="S1481" s="6">
        <f t="shared" si="94"/>
        <v>41754.745243055557</v>
      </c>
      <c r="T1481" s="6">
        <f t="shared" si="95"/>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117.04040000000001</v>
      </c>
      <c r="P1482">
        <f t="shared" si="93"/>
        <v>92</v>
      </c>
      <c r="Q1482" t="s">
        <v>8327</v>
      </c>
      <c r="R1482" t="s">
        <v>8347</v>
      </c>
      <c r="S1482" s="6">
        <f t="shared" si="94"/>
        <v>41464.934016203704</v>
      </c>
      <c r="T1482" s="6">
        <f t="shared" si="95"/>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v>
      </c>
      <c r="P1483">
        <f t="shared" si="93"/>
        <v>17</v>
      </c>
      <c r="Q1483" t="s">
        <v>8327</v>
      </c>
      <c r="R1483" t="s">
        <v>8329</v>
      </c>
      <c r="S1483" s="6">
        <f t="shared" si="94"/>
        <v>41550.922974537039</v>
      </c>
      <c r="T1483" s="6">
        <f t="shared" si="95"/>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0.1</v>
      </c>
      <c r="P1484">
        <f t="shared" si="93"/>
        <v>5</v>
      </c>
      <c r="Q1484" t="s">
        <v>8327</v>
      </c>
      <c r="R1484" t="s">
        <v>8329</v>
      </c>
      <c r="S1484" s="6">
        <f t="shared" si="94"/>
        <v>41136.85805555556</v>
      </c>
      <c r="T1484" s="6">
        <f t="shared" si="95"/>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0.7142857142857143</v>
      </c>
      <c r="P1485">
        <f t="shared" si="93"/>
        <v>25</v>
      </c>
      <c r="Q1485" t="s">
        <v>8327</v>
      </c>
      <c r="R1485" t="s">
        <v>8329</v>
      </c>
      <c r="S1485" s="6">
        <f t="shared" si="94"/>
        <v>42548.192997685182</v>
      </c>
      <c r="T1485" s="6">
        <f t="shared" si="95"/>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f t="shared" si="93"/>
        <v>0</v>
      </c>
      <c r="Q1486" t="s">
        <v>8327</v>
      </c>
      <c r="R1486" t="s">
        <v>8329</v>
      </c>
      <c r="S1486" s="6">
        <f t="shared" si="94"/>
        <v>41053.200960648144</v>
      </c>
      <c r="T1486" s="6">
        <f t="shared" si="95"/>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2.2388059701492535</v>
      </c>
      <c r="P1487">
        <f t="shared" si="93"/>
        <v>50</v>
      </c>
      <c r="Q1487" t="s">
        <v>8327</v>
      </c>
      <c r="R1487" t="s">
        <v>8329</v>
      </c>
      <c r="S1487" s="6">
        <f t="shared" si="94"/>
        <v>42130.795983796299</v>
      </c>
      <c r="T1487" s="6">
        <f t="shared" si="95"/>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0.24</v>
      </c>
      <c r="P1488">
        <f t="shared" si="93"/>
        <v>16</v>
      </c>
      <c r="Q1488" t="s">
        <v>8327</v>
      </c>
      <c r="R1488" t="s">
        <v>8329</v>
      </c>
      <c r="S1488" s="6">
        <f t="shared" si="94"/>
        <v>42032.168530092589</v>
      </c>
      <c r="T1488" s="6">
        <f t="shared" si="95"/>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f t="shared" si="93"/>
        <v>0</v>
      </c>
      <c r="Q1489" t="s">
        <v>8327</v>
      </c>
      <c r="R1489" t="s">
        <v>8329</v>
      </c>
      <c r="S1489" s="6">
        <f t="shared" si="94"/>
        <v>42554.917488425926</v>
      </c>
      <c r="T1489" s="6">
        <f t="shared" si="95"/>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v>
      </c>
      <c r="P1490">
        <f t="shared" si="93"/>
        <v>60</v>
      </c>
      <c r="Q1490" t="s">
        <v>8327</v>
      </c>
      <c r="R1490" t="s">
        <v>8329</v>
      </c>
      <c r="S1490" s="6">
        <f t="shared" si="94"/>
        <v>41614.563194444447</v>
      </c>
      <c r="T1490" s="6">
        <f t="shared" si="95"/>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f t="shared" si="93"/>
        <v>0</v>
      </c>
      <c r="Q1491" t="s">
        <v>8327</v>
      </c>
      <c r="R1491" t="s">
        <v>8329</v>
      </c>
      <c r="S1491" s="6">
        <f t="shared" si="94"/>
        <v>41198.611712962964</v>
      </c>
      <c r="T1491" s="6">
        <f t="shared" si="95"/>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30.862068965517242</v>
      </c>
      <c r="P1492">
        <f t="shared" si="93"/>
        <v>47</v>
      </c>
      <c r="Q1492" t="s">
        <v>8327</v>
      </c>
      <c r="R1492" t="s">
        <v>8329</v>
      </c>
      <c r="S1492" s="6">
        <f t="shared" si="94"/>
        <v>41520.561041666668</v>
      </c>
      <c r="T1492" s="6">
        <f t="shared" si="95"/>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8.3333333333333321</v>
      </c>
      <c r="P1493">
        <f t="shared" si="93"/>
        <v>100</v>
      </c>
      <c r="Q1493" t="s">
        <v>8327</v>
      </c>
      <c r="R1493" t="s">
        <v>8329</v>
      </c>
      <c r="S1493" s="6">
        <f t="shared" si="94"/>
        <v>41991.713460648149</v>
      </c>
      <c r="T1493" s="6">
        <f t="shared" si="95"/>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0.75</v>
      </c>
      <c r="P1494">
        <f t="shared" si="93"/>
        <v>15</v>
      </c>
      <c r="Q1494" t="s">
        <v>8327</v>
      </c>
      <c r="R1494" t="s">
        <v>8329</v>
      </c>
      <c r="S1494" s="6">
        <f t="shared" si="94"/>
        <v>40682.884791666671</v>
      </c>
      <c r="T1494" s="6">
        <f t="shared" si="95"/>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f t="shared" si="93"/>
        <v>0</v>
      </c>
      <c r="Q1495" t="s">
        <v>8327</v>
      </c>
      <c r="R1495" t="s">
        <v>8329</v>
      </c>
      <c r="S1495" s="6">
        <f t="shared" si="94"/>
        <v>41411.866608796299</v>
      </c>
      <c r="T1495" s="6">
        <f t="shared" si="95"/>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8.9</v>
      </c>
      <c r="P1496">
        <f t="shared" si="93"/>
        <v>40</v>
      </c>
      <c r="Q1496" t="s">
        <v>8327</v>
      </c>
      <c r="R1496" t="s">
        <v>8329</v>
      </c>
      <c r="S1496" s="6">
        <f t="shared" si="94"/>
        <v>42067.722372685181</v>
      </c>
      <c r="T1496" s="6">
        <f t="shared" si="95"/>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f t="shared" si="93"/>
        <v>0</v>
      </c>
      <c r="Q1497" t="s">
        <v>8327</v>
      </c>
      <c r="R1497" t="s">
        <v>8329</v>
      </c>
      <c r="S1497" s="6">
        <f t="shared" si="94"/>
        <v>40752.789710648147</v>
      </c>
      <c r="T1497" s="6">
        <f t="shared" si="95"/>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f t="shared" si="93"/>
        <v>0</v>
      </c>
      <c r="Q1498" t="s">
        <v>8327</v>
      </c>
      <c r="R1498" t="s">
        <v>8329</v>
      </c>
      <c r="S1498" s="6">
        <f t="shared" si="94"/>
        <v>41838.475219907406</v>
      </c>
      <c r="T1498" s="6">
        <f t="shared" si="95"/>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6.6666666666666671E-3</v>
      </c>
      <c r="P1499">
        <f t="shared" si="93"/>
        <v>1</v>
      </c>
      <c r="Q1499" t="s">
        <v>8327</v>
      </c>
      <c r="R1499" t="s">
        <v>8329</v>
      </c>
      <c r="S1499" s="6">
        <f t="shared" si="94"/>
        <v>41444.64261574074</v>
      </c>
      <c r="T1499" s="6">
        <f t="shared" si="95"/>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v>
      </c>
      <c r="P1500">
        <f t="shared" si="93"/>
        <v>19</v>
      </c>
      <c r="Q1500" t="s">
        <v>8327</v>
      </c>
      <c r="R1500" t="s">
        <v>8329</v>
      </c>
      <c r="S1500" s="6">
        <f t="shared" si="94"/>
        <v>41840.983541666668</v>
      </c>
      <c r="T1500" s="6">
        <f t="shared" si="95"/>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0.25</v>
      </c>
      <c r="P1501">
        <f t="shared" si="93"/>
        <v>5</v>
      </c>
      <c r="Q1501" t="s">
        <v>8327</v>
      </c>
      <c r="R1501" t="s">
        <v>8329</v>
      </c>
      <c r="S1501" s="6">
        <f t="shared" si="94"/>
        <v>42527.007326388892</v>
      </c>
      <c r="T1501" s="6">
        <f t="shared" si="95"/>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25.035714285714285</v>
      </c>
      <c r="P1502">
        <f t="shared" si="93"/>
        <v>46</v>
      </c>
      <c r="Q1502" t="s">
        <v>8327</v>
      </c>
      <c r="R1502" t="s">
        <v>8329</v>
      </c>
      <c r="S1502" s="6">
        <f t="shared" si="94"/>
        <v>41365.904594907406</v>
      </c>
      <c r="T1502" s="6">
        <f t="shared" si="95"/>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166.33076923076925</v>
      </c>
      <c r="P1503">
        <f t="shared" si="93"/>
        <v>97</v>
      </c>
      <c r="Q1503" t="s">
        <v>8343</v>
      </c>
      <c r="R1503" t="s">
        <v>8344</v>
      </c>
      <c r="S1503" s="6">
        <f t="shared" si="94"/>
        <v>42163.583599537036</v>
      </c>
      <c r="T1503" s="6">
        <f t="shared" si="95"/>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f t="shared" si="93"/>
        <v>67</v>
      </c>
      <c r="Q1504" t="s">
        <v>8343</v>
      </c>
      <c r="R1504" t="s">
        <v>8344</v>
      </c>
      <c r="S1504" s="6">
        <f t="shared" si="94"/>
        <v>42426.542592592596</v>
      </c>
      <c r="T1504" s="6">
        <f t="shared" si="95"/>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f t="shared" si="93"/>
        <v>56</v>
      </c>
      <c r="Q1505" t="s">
        <v>8343</v>
      </c>
      <c r="R1505" t="s">
        <v>8344</v>
      </c>
      <c r="S1505" s="6">
        <f t="shared" si="94"/>
        <v>42606.347233796296</v>
      </c>
      <c r="T1505" s="6">
        <f t="shared" si="95"/>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277.93846153846158</v>
      </c>
      <c r="P1506">
        <f t="shared" si="93"/>
        <v>67</v>
      </c>
      <c r="Q1506" t="s">
        <v>8343</v>
      </c>
      <c r="R1506" t="s">
        <v>8344</v>
      </c>
      <c r="S1506" s="6">
        <f t="shared" si="94"/>
        <v>41772.657685185186</v>
      </c>
      <c r="T1506" s="6">
        <f t="shared" si="95"/>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f t="shared" si="93"/>
        <v>48</v>
      </c>
      <c r="Q1507" t="s">
        <v>8343</v>
      </c>
      <c r="R1507" t="s">
        <v>8344</v>
      </c>
      <c r="S1507" s="6">
        <f t="shared" si="94"/>
        <v>42414.44332175926</v>
      </c>
      <c r="T1507" s="6">
        <f t="shared" si="95"/>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v>
      </c>
      <c r="P1508">
        <f t="shared" si="93"/>
        <v>38</v>
      </c>
      <c r="Q1508" t="s">
        <v>8343</v>
      </c>
      <c r="R1508" t="s">
        <v>8344</v>
      </c>
      <c r="S1508" s="6">
        <f t="shared" si="94"/>
        <v>41814.785925925928</v>
      </c>
      <c r="T1508" s="6">
        <f t="shared" si="95"/>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f t="shared" si="93"/>
        <v>78</v>
      </c>
      <c r="Q1509" t="s">
        <v>8343</v>
      </c>
      <c r="R1509" t="s">
        <v>8344</v>
      </c>
      <c r="S1509" s="6">
        <f t="shared" si="94"/>
        <v>40254.450335648151</v>
      </c>
      <c r="T1509" s="6">
        <f t="shared" si="95"/>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f t="shared" si="93"/>
        <v>97</v>
      </c>
      <c r="Q1510" t="s">
        <v>8343</v>
      </c>
      <c r="R1510" t="s">
        <v>8344</v>
      </c>
      <c r="S1510" s="6">
        <f t="shared" si="94"/>
        <v>41786.614363425928</v>
      </c>
      <c r="T1510" s="6">
        <f t="shared" si="95"/>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f t="shared" si="93"/>
        <v>110</v>
      </c>
      <c r="Q1511" t="s">
        <v>8343</v>
      </c>
      <c r="R1511" t="s">
        <v>8344</v>
      </c>
      <c r="S1511" s="6">
        <f t="shared" si="94"/>
        <v>42751.533391203702</v>
      </c>
      <c r="T1511" s="6">
        <f t="shared" si="95"/>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f t="shared" si="93"/>
        <v>39</v>
      </c>
      <c r="Q1512" t="s">
        <v>8343</v>
      </c>
      <c r="R1512" t="s">
        <v>8344</v>
      </c>
      <c r="S1512" s="6">
        <f t="shared" si="94"/>
        <v>41809.385162037033</v>
      </c>
      <c r="T1512" s="6">
        <f t="shared" si="95"/>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f t="shared" si="93"/>
        <v>75</v>
      </c>
      <c r="Q1513" t="s">
        <v>8343</v>
      </c>
      <c r="R1513" t="s">
        <v>8344</v>
      </c>
      <c r="S1513" s="6">
        <f t="shared" si="94"/>
        <v>42296.583379629628</v>
      </c>
      <c r="T1513" s="6">
        <f t="shared" si="95"/>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v>
      </c>
      <c r="P1514">
        <f t="shared" si="93"/>
        <v>58</v>
      </c>
      <c r="Q1514" t="s">
        <v>8343</v>
      </c>
      <c r="R1514" t="s">
        <v>8344</v>
      </c>
      <c r="S1514" s="6">
        <f t="shared" si="94"/>
        <v>42741.684479166666</v>
      </c>
      <c r="T1514" s="6">
        <f t="shared" si="95"/>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150.01875000000001</v>
      </c>
      <c r="P1515">
        <f t="shared" si="93"/>
        <v>55</v>
      </c>
      <c r="Q1515" t="s">
        <v>8343</v>
      </c>
      <c r="R1515" t="s">
        <v>8344</v>
      </c>
      <c r="S1515" s="6">
        <f t="shared" si="94"/>
        <v>41806.637337962966</v>
      </c>
      <c r="T1515" s="6">
        <f t="shared" si="95"/>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106.476</v>
      </c>
      <c r="P1516">
        <f t="shared" si="93"/>
        <v>151</v>
      </c>
      <c r="Q1516" t="s">
        <v>8343</v>
      </c>
      <c r="R1516" t="s">
        <v>8344</v>
      </c>
      <c r="S1516" s="6">
        <f t="shared" si="94"/>
        <v>42234.597685185188</v>
      </c>
      <c r="T1516" s="6">
        <f t="shared" si="95"/>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157.18899999999999</v>
      </c>
      <c r="P1517">
        <f t="shared" si="93"/>
        <v>849</v>
      </c>
      <c r="Q1517" t="s">
        <v>8343</v>
      </c>
      <c r="R1517" t="s">
        <v>8344</v>
      </c>
      <c r="S1517" s="6">
        <f t="shared" si="94"/>
        <v>42415.253437499996</v>
      </c>
      <c r="T1517" s="6">
        <f t="shared" si="95"/>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f t="shared" si="93"/>
        <v>159</v>
      </c>
      <c r="Q1518" t="s">
        <v>8343</v>
      </c>
      <c r="R1518" t="s">
        <v>8344</v>
      </c>
      <c r="S1518" s="6">
        <f t="shared" si="94"/>
        <v>42619.466342592597</v>
      </c>
      <c r="T1518" s="6">
        <f t="shared" si="95"/>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f t="shared" si="93"/>
        <v>39</v>
      </c>
      <c r="Q1519" t="s">
        <v>8343</v>
      </c>
      <c r="R1519" t="s">
        <v>8344</v>
      </c>
      <c r="S1519" s="6">
        <f t="shared" si="94"/>
        <v>41948.56658564815</v>
      </c>
      <c r="T1519" s="6">
        <f t="shared" si="95"/>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f t="shared" si="93"/>
        <v>130</v>
      </c>
      <c r="Q1520" t="s">
        <v>8343</v>
      </c>
      <c r="R1520" t="s">
        <v>8344</v>
      </c>
      <c r="S1520" s="6">
        <f t="shared" si="94"/>
        <v>41760.8200462963</v>
      </c>
      <c r="T1520" s="6">
        <f t="shared" si="95"/>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103.36388888888889</v>
      </c>
      <c r="P1521">
        <f t="shared" si="93"/>
        <v>64</v>
      </c>
      <c r="Q1521" t="s">
        <v>8343</v>
      </c>
      <c r="R1521" t="s">
        <v>8344</v>
      </c>
      <c r="S1521" s="6">
        <f t="shared" si="94"/>
        <v>41782.741701388892</v>
      </c>
      <c r="T1521" s="6">
        <f t="shared" si="95"/>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f t="shared" si="93"/>
        <v>111</v>
      </c>
      <c r="Q1522" t="s">
        <v>8343</v>
      </c>
      <c r="R1522" t="s">
        <v>8344</v>
      </c>
      <c r="S1522" s="6">
        <f t="shared" si="94"/>
        <v>41955.857789351852</v>
      </c>
      <c r="T1522" s="6">
        <f t="shared" si="95"/>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106.81333333333333</v>
      </c>
      <c r="P1523">
        <f t="shared" si="93"/>
        <v>170</v>
      </c>
      <c r="Q1523" t="s">
        <v>8343</v>
      </c>
      <c r="R1523" t="s">
        <v>8344</v>
      </c>
      <c r="S1523" s="6">
        <f t="shared" si="94"/>
        <v>42493.167719907404</v>
      </c>
      <c r="T1523" s="6">
        <f t="shared" si="95"/>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138.96574712643678</v>
      </c>
      <c r="P1524">
        <f t="shared" si="93"/>
        <v>133</v>
      </c>
      <c r="Q1524" t="s">
        <v>8343</v>
      </c>
      <c r="R1524" t="s">
        <v>8344</v>
      </c>
      <c r="S1524" s="6">
        <f t="shared" si="94"/>
        <v>41899.830312500002</v>
      </c>
      <c r="T1524" s="6">
        <f t="shared" si="95"/>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f t="shared" si="93"/>
        <v>95</v>
      </c>
      <c r="Q1525" t="s">
        <v>8343</v>
      </c>
      <c r="R1525" t="s">
        <v>8344</v>
      </c>
      <c r="S1525" s="6">
        <f t="shared" si="94"/>
        <v>41964.751342592594</v>
      </c>
      <c r="T1525" s="6">
        <f t="shared" si="95"/>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206.99999999999997</v>
      </c>
      <c r="P1526">
        <f t="shared" si="93"/>
        <v>221</v>
      </c>
      <c r="Q1526" t="s">
        <v>8343</v>
      </c>
      <c r="R1526" t="s">
        <v>8344</v>
      </c>
      <c r="S1526" s="6">
        <f t="shared" si="94"/>
        <v>42756.501041666663</v>
      </c>
      <c r="T1526" s="6">
        <f t="shared" si="95"/>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174.00576923076923</v>
      </c>
      <c r="P1527">
        <f t="shared" si="93"/>
        <v>32</v>
      </c>
      <c r="Q1527" t="s">
        <v>8343</v>
      </c>
      <c r="R1527" t="s">
        <v>8344</v>
      </c>
      <c r="S1527" s="6">
        <f t="shared" si="94"/>
        <v>42570.702986111108</v>
      </c>
      <c r="T1527" s="6">
        <f t="shared" si="95"/>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120.32608695652173</v>
      </c>
      <c r="P1528">
        <f t="shared" si="93"/>
        <v>98</v>
      </c>
      <c r="Q1528" t="s">
        <v>8343</v>
      </c>
      <c r="R1528" t="s">
        <v>8344</v>
      </c>
      <c r="S1528" s="6">
        <f t="shared" si="94"/>
        <v>42339.276006944448</v>
      </c>
      <c r="T1528" s="6">
        <f t="shared" si="95"/>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f t="shared" si="93"/>
        <v>55</v>
      </c>
      <c r="Q1529" t="s">
        <v>8343</v>
      </c>
      <c r="R1529" t="s">
        <v>8344</v>
      </c>
      <c r="S1529" s="6">
        <f t="shared" si="94"/>
        <v>42780.600532407407</v>
      </c>
      <c r="T1529" s="6">
        <f t="shared" si="95"/>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281.56666666666666</v>
      </c>
      <c r="P1530">
        <f t="shared" si="93"/>
        <v>52</v>
      </c>
      <c r="Q1530" t="s">
        <v>8343</v>
      </c>
      <c r="R1530" t="s">
        <v>8344</v>
      </c>
      <c r="S1530" s="6">
        <f t="shared" si="94"/>
        <v>42736.732893518521</v>
      </c>
      <c r="T1530" s="6">
        <f t="shared" si="95"/>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f t="shared" si="93"/>
        <v>135</v>
      </c>
      <c r="Q1531" t="s">
        <v>8343</v>
      </c>
      <c r="R1531" t="s">
        <v>8344</v>
      </c>
      <c r="S1531" s="6">
        <f t="shared" si="94"/>
        <v>42052.628703703704</v>
      </c>
      <c r="T1531" s="6">
        <f t="shared" si="95"/>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134.82571428571427</v>
      </c>
      <c r="P1532">
        <f t="shared" si="93"/>
        <v>53</v>
      </c>
      <c r="Q1532" t="s">
        <v>8343</v>
      </c>
      <c r="R1532" t="s">
        <v>8344</v>
      </c>
      <c r="S1532" s="6">
        <f t="shared" si="94"/>
        <v>42275.767303240747</v>
      </c>
      <c r="T1532" s="6">
        <f t="shared" si="95"/>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f t="shared" si="93"/>
        <v>56</v>
      </c>
      <c r="Q1533" t="s">
        <v>8343</v>
      </c>
      <c r="R1533" t="s">
        <v>8344</v>
      </c>
      <c r="S1533" s="6">
        <f t="shared" si="94"/>
        <v>41941.802384259259</v>
      </c>
      <c r="T1533" s="6">
        <f t="shared" si="95"/>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484.02000000000004</v>
      </c>
      <c r="P1534">
        <f t="shared" si="93"/>
        <v>82</v>
      </c>
      <c r="Q1534" t="s">
        <v>8343</v>
      </c>
      <c r="R1534" t="s">
        <v>8344</v>
      </c>
      <c r="S1534" s="6">
        <f t="shared" si="94"/>
        <v>42391.475289351853</v>
      </c>
      <c r="T1534" s="6">
        <f t="shared" si="95"/>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145.14000000000001</v>
      </c>
      <c r="P1535">
        <f t="shared" si="93"/>
        <v>88</v>
      </c>
      <c r="Q1535" t="s">
        <v>8343</v>
      </c>
      <c r="R1535" t="s">
        <v>8344</v>
      </c>
      <c r="S1535" s="6">
        <f t="shared" si="94"/>
        <v>42443.00204861111</v>
      </c>
      <c r="T1535" s="6">
        <f t="shared" si="95"/>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417.73333333333335</v>
      </c>
      <c r="P1536">
        <f t="shared" si="93"/>
        <v>84</v>
      </c>
      <c r="Q1536" t="s">
        <v>8343</v>
      </c>
      <c r="R1536" t="s">
        <v>8344</v>
      </c>
      <c r="S1536" s="6">
        <f t="shared" si="94"/>
        <v>42221.67432870371</v>
      </c>
      <c r="T1536" s="6">
        <f t="shared" si="95"/>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132.42499999999998</v>
      </c>
      <c r="P1537">
        <f t="shared" si="93"/>
        <v>48</v>
      </c>
      <c r="Q1537" t="s">
        <v>8343</v>
      </c>
      <c r="R1537" t="s">
        <v>8344</v>
      </c>
      <c r="S1537" s="6">
        <f t="shared" si="94"/>
        <v>42484.829062500001</v>
      </c>
      <c r="T1537" s="6">
        <f t="shared" si="95"/>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96">(E1538/D1538)*100</f>
        <v>250.30841666666666</v>
      </c>
      <c r="P1538">
        <f t="shared" ref="P1538:P1601" si="97">IF($L1538, (ROUNDDOWN((E1538/L1538),0)),0)</f>
        <v>66</v>
      </c>
      <c r="Q1538" t="s">
        <v>8343</v>
      </c>
      <c r="R1538" t="s">
        <v>8344</v>
      </c>
      <c r="S1538" s="6">
        <f t="shared" ref="S1538:S1601" si="98">(((J1538/60)/60)/24)+DATE(1970,1,1)</f>
        <v>42213.802199074074</v>
      </c>
      <c r="T1538" s="6">
        <f t="shared" ref="T1538:T1601" si="99">(((I1538/60)/60)/24)+DATE(1970,1,1)</f>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96"/>
        <v>179.9</v>
      </c>
      <c r="P1539">
        <f t="shared" si="97"/>
        <v>96</v>
      </c>
      <c r="Q1539" t="s">
        <v>8343</v>
      </c>
      <c r="R1539" t="s">
        <v>8344</v>
      </c>
      <c r="S1539" s="6">
        <f t="shared" si="98"/>
        <v>42552.315127314811</v>
      </c>
      <c r="T1539" s="6">
        <f t="shared" si="99"/>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f t="shared" si="97"/>
        <v>156</v>
      </c>
      <c r="Q1540" t="s">
        <v>8343</v>
      </c>
      <c r="R1540" t="s">
        <v>8344</v>
      </c>
      <c r="S1540" s="6">
        <f t="shared" si="98"/>
        <v>41981.782060185185</v>
      </c>
      <c r="T1540" s="6">
        <f t="shared" si="9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135.98609999999999</v>
      </c>
      <c r="P1541">
        <f t="shared" si="97"/>
        <v>95</v>
      </c>
      <c r="Q1541" t="s">
        <v>8343</v>
      </c>
      <c r="R1541" t="s">
        <v>8344</v>
      </c>
      <c r="S1541" s="6">
        <f t="shared" si="98"/>
        <v>42705.919201388882</v>
      </c>
      <c r="T1541" s="6">
        <f t="shared" si="9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117.86666666666667</v>
      </c>
      <c r="P1542">
        <f t="shared" si="97"/>
        <v>180</v>
      </c>
      <c r="Q1542" t="s">
        <v>8343</v>
      </c>
      <c r="R1542" t="s">
        <v>8344</v>
      </c>
      <c r="S1542" s="6">
        <f t="shared" si="98"/>
        <v>41939.00712962963</v>
      </c>
      <c r="T1542" s="6">
        <f t="shared" si="9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3.3333333333333333E-2</v>
      </c>
      <c r="P1543">
        <f t="shared" si="97"/>
        <v>3</v>
      </c>
      <c r="Q1543" t="s">
        <v>8343</v>
      </c>
      <c r="R1543" t="s">
        <v>8348</v>
      </c>
      <c r="S1543" s="6">
        <f t="shared" si="98"/>
        <v>41974.712245370371</v>
      </c>
      <c r="T1543" s="6">
        <f t="shared" si="9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4</v>
      </c>
      <c r="P1544">
        <f t="shared" si="97"/>
        <v>20</v>
      </c>
      <c r="Q1544" t="s">
        <v>8343</v>
      </c>
      <c r="R1544" t="s">
        <v>8348</v>
      </c>
      <c r="S1544" s="6">
        <f t="shared" si="98"/>
        <v>42170.996527777781</v>
      </c>
      <c r="T1544" s="6">
        <f t="shared" si="9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0.44444444444444442</v>
      </c>
      <c r="P1545">
        <f t="shared" si="97"/>
        <v>10</v>
      </c>
      <c r="Q1545" t="s">
        <v>8343</v>
      </c>
      <c r="R1545" t="s">
        <v>8348</v>
      </c>
      <c r="S1545" s="6">
        <f t="shared" si="98"/>
        <v>41935.509652777779</v>
      </c>
      <c r="T1545" s="6">
        <f t="shared" si="9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f t="shared" si="97"/>
        <v>0</v>
      </c>
      <c r="Q1546" t="s">
        <v>8343</v>
      </c>
      <c r="R1546" t="s">
        <v>8348</v>
      </c>
      <c r="S1546" s="6">
        <f t="shared" si="98"/>
        <v>42053.051203703704</v>
      </c>
      <c r="T1546" s="6">
        <f t="shared" si="9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3.3333333333333333E-2</v>
      </c>
      <c r="P1547">
        <f t="shared" si="97"/>
        <v>1</v>
      </c>
      <c r="Q1547" t="s">
        <v>8343</v>
      </c>
      <c r="R1547" t="s">
        <v>8348</v>
      </c>
      <c r="S1547" s="6">
        <f t="shared" si="98"/>
        <v>42031.884652777779</v>
      </c>
      <c r="T1547" s="6">
        <f t="shared" si="9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28.9</v>
      </c>
      <c r="P1548">
        <f t="shared" si="97"/>
        <v>26</v>
      </c>
      <c r="Q1548" t="s">
        <v>8343</v>
      </c>
      <c r="R1548" t="s">
        <v>8348</v>
      </c>
      <c r="S1548" s="6">
        <f t="shared" si="98"/>
        <v>41839.212951388887</v>
      </c>
      <c r="T1548" s="6">
        <f t="shared" si="9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f t="shared" si="97"/>
        <v>0</v>
      </c>
      <c r="Q1549" t="s">
        <v>8343</v>
      </c>
      <c r="R1549" t="s">
        <v>8348</v>
      </c>
      <c r="S1549" s="6">
        <f t="shared" si="98"/>
        <v>42782.426875000005</v>
      </c>
      <c r="T1549" s="6">
        <f t="shared" si="9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8.5714285714285712</v>
      </c>
      <c r="P1550">
        <f t="shared" si="97"/>
        <v>60</v>
      </c>
      <c r="Q1550" t="s">
        <v>8343</v>
      </c>
      <c r="R1550" t="s">
        <v>8348</v>
      </c>
      <c r="S1550" s="6">
        <f t="shared" si="98"/>
        <v>42286.88217592593</v>
      </c>
      <c r="T1550" s="6">
        <f t="shared" si="9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34</v>
      </c>
      <c r="P1551">
        <f t="shared" si="97"/>
        <v>28</v>
      </c>
      <c r="Q1551" t="s">
        <v>8343</v>
      </c>
      <c r="R1551" t="s">
        <v>8348</v>
      </c>
      <c r="S1551" s="6">
        <f t="shared" si="98"/>
        <v>42281.136099537034</v>
      </c>
      <c r="T1551" s="6">
        <f t="shared" si="9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13.466666666666665</v>
      </c>
      <c r="P1552">
        <f t="shared" si="97"/>
        <v>14</v>
      </c>
      <c r="Q1552" t="s">
        <v>8343</v>
      </c>
      <c r="R1552" t="s">
        <v>8348</v>
      </c>
      <c r="S1552" s="6">
        <f t="shared" si="98"/>
        <v>42472.449467592596</v>
      </c>
      <c r="T1552" s="6">
        <f t="shared" si="9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f t="shared" si="97"/>
        <v>0</v>
      </c>
      <c r="Q1553" t="s">
        <v>8343</v>
      </c>
      <c r="R1553" t="s">
        <v>8348</v>
      </c>
      <c r="S1553" s="6">
        <f t="shared" si="98"/>
        <v>42121.824525462958</v>
      </c>
      <c r="T1553" s="6">
        <f t="shared" si="9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49.186046511627907</v>
      </c>
      <c r="P1554">
        <f t="shared" si="97"/>
        <v>132</v>
      </c>
      <c r="Q1554" t="s">
        <v>8343</v>
      </c>
      <c r="R1554" t="s">
        <v>8348</v>
      </c>
      <c r="S1554" s="6">
        <f t="shared" si="98"/>
        <v>41892.688750000001</v>
      </c>
      <c r="T1554" s="6">
        <f t="shared" si="9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f t="shared" si="97"/>
        <v>0</v>
      </c>
      <c r="Q1555" t="s">
        <v>8343</v>
      </c>
      <c r="R1555" t="s">
        <v>8348</v>
      </c>
      <c r="S1555" s="6">
        <f t="shared" si="98"/>
        <v>42219.282951388886</v>
      </c>
      <c r="T1555" s="6">
        <f t="shared" si="9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f t="shared" si="97"/>
        <v>0</v>
      </c>
      <c r="Q1556" t="s">
        <v>8343</v>
      </c>
      <c r="R1556" t="s">
        <v>8348</v>
      </c>
      <c r="S1556" s="6">
        <f t="shared" si="98"/>
        <v>42188.252199074079</v>
      </c>
      <c r="T1556" s="6">
        <f t="shared" si="9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f t="shared" si="97"/>
        <v>0</v>
      </c>
      <c r="Q1557" t="s">
        <v>8343</v>
      </c>
      <c r="R1557" t="s">
        <v>8348</v>
      </c>
      <c r="S1557" s="6">
        <f t="shared" si="98"/>
        <v>42241.613796296297</v>
      </c>
      <c r="T1557" s="6">
        <f t="shared" si="9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45.133333333333333</v>
      </c>
      <c r="P1558">
        <f t="shared" si="97"/>
        <v>56</v>
      </c>
      <c r="Q1558" t="s">
        <v>8343</v>
      </c>
      <c r="R1558" t="s">
        <v>8348</v>
      </c>
      <c r="S1558" s="6">
        <f t="shared" si="98"/>
        <v>42525.153055555551</v>
      </c>
      <c r="T1558" s="6">
        <f t="shared" si="9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4</v>
      </c>
      <c r="P1559">
        <f t="shared" si="97"/>
        <v>100</v>
      </c>
      <c r="Q1559" t="s">
        <v>8343</v>
      </c>
      <c r="R1559" t="s">
        <v>8348</v>
      </c>
      <c r="S1559" s="6">
        <f t="shared" si="98"/>
        <v>41871.65315972222</v>
      </c>
      <c r="T1559" s="6">
        <f t="shared" si="9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4.666666666666667</v>
      </c>
      <c r="P1560">
        <f t="shared" si="97"/>
        <v>11</v>
      </c>
      <c r="Q1560" t="s">
        <v>8343</v>
      </c>
      <c r="R1560" t="s">
        <v>8348</v>
      </c>
      <c r="S1560" s="6">
        <f t="shared" si="98"/>
        <v>42185.397673611107</v>
      </c>
      <c r="T1560" s="6">
        <f t="shared" si="9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0.33333333333333337</v>
      </c>
      <c r="P1561">
        <f t="shared" si="97"/>
        <v>50</v>
      </c>
      <c r="Q1561" t="s">
        <v>8343</v>
      </c>
      <c r="R1561" t="s">
        <v>8348</v>
      </c>
      <c r="S1561" s="6">
        <f t="shared" si="98"/>
        <v>42108.05322916666</v>
      </c>
      <c r="T1561" s="6">
        <f t="shared" si="9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3.7600000000000002</v>
      </c>
      <c r="P1562">
        <f t="shared" si="97"/>
        <v>23</v>
      </c>
      <c r="Q1562" t="s">
        <v>8343</v>
      </c>
      <c r="R1562" t="s">
        <v>8348</v>
      </c>
      <c r="S1562" s="6">
        <f t="shared" si="98"/>
        <v>41936.020752314813</v>
      </c>
      <c r="T1562" s="6">
        <f t="shared" si="9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0.67</v>
      </c>
      <c r="P1563">
        <f t="shared" si="97"/>
        <v>67</v>
      </c>
      <c r="Q1563" t="s">
        <v>8327</v>
      </c>
      <c r="R1563" t="s">
        <v>8349</v>
      </c>
      <c r="S1563" s="6">
        <f t="shared" si="98"/>
        <v>41555.041701388887</v>
      </c>
      <c r="T1563" s="6">
        <f t="shared" si="9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f t="shared" si="97"/>
        <v>0</v>
      </c>
      <c r="Q1564" t="s">
        <v>8327</v>
      </c>
      <c r="R1564" t="s">
        <v>8349</v>
      </c>
      <c r="S1564" s="6">
        <f t="shared" si="98"/>
        <v>40079.566157407404</v>
      </c>
      <c r="T1564" s="6">
        <f t="shared" si="9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1.4166666666666665</v>
      </c>
      <c r="P1565">
        <f t="shared" si="97"/>
        <v>42</v>
      </c>
      <c r="Q1565" t="s">
        <v>8327</v>
      </c>
      <c r="R1565" t="s">
        <v>8349</v>
      </c>
      <c r="S1565" s="6">
        <f t="shared" si="98"/>
        <v>41652.742488425924</v>
      </c>
      <c r="T1565" s="6">
        <f t="shared" si="9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0.1</v>
      </c>
      <c r="P1566">
        <f t="shared" si="97"/>
        <v>10</v>
      </c>
      <c r="Q1566" t="s">
        <v>8327</v>
      </c>
      <c r="R1566" t="s">
        <v>8349</v>
      </c>
      <c r="S1566" s="6">
        <f t="shared" si="98"/>
        <v>42121.367002314815</v>
      </c>
      <c r="T1566" s="6">
        <f t="shared" si="9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v>
      </c>
      <c r="P1567">
        <f t="shared" si="97"/>
        <v>100</v>
      </c>
      <c r="Q1567" t="s">
        <v>8327</v>
      </c>
      <c r="R1567" t="s">
        <v>8349</v>
      </c>
      <c r="S1567" s="6">
        <f t="shared" si="98"/>
        <v>40672.729872685188</v>
      </c>
      <c r="T1567" s="6">
        <f t="shared" si="9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21.25</v>
      </c>
      <c r="P1568">
        <f t="shared" si="97"/>
        <v>108</v>
      </c>
      <c r="Q1568" t="s">
        <v>8327</v>
      </c>
      <c r="R1568" t="s">
        <v>8349</v>
      </c>
      <c r="S1568" s="6">
        <f t="shared" si="98"/>
        <v>42549.916712962964</v>
      </c>
      <c r="T1568" s="6">
        <f t="shared" si="9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v>
      </c>
      <c r="P1569">
        <f t="shared" si="97"/>
        <v>26</v>
      </c>
      <c r="Q1569" t="s">
        <v>8327</v>
      </c>
      <c r="R1569" t="s">
        <v>8349</v>
      </c>
      <c r="S1569" s="6">
        <f t="shared" si="98"/>
        <v>41671.936863425923</v>
      </c>
      <c r="T1569" s="6">
        <f t="shared" si="9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13.639999999999999</v>
      </c>
      <c r="P1570">
        <f t="shared" si="97"/>
        <v>155</v>
      </c>
      <c r="Q1570" t="s">
        <v>8327</v>
      </c>
      <c r="R1570" t="s">
        <v>8349</v>
      </c>
      <c r="S1570" s="6">
        <f t="shared" si="98"/>
        <v>41962.062326388885</v>
      </c>
      <c r="T1570" s="6">
        <f t="shared" si="9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f t="shared" si="97"/>
        <v>0</v>
      </c>
      <c r="Q1571" t="s">
        <v>8327</v>
      </c>
      <c r="R1571" t="s">
        <v>8349</v>
      </c>
      <c r="S1571" s="6">
        <f t="shared" si="98"/>
        <v>41389.679560185185</v>
      </c>
      <c r="T1571" s="6">
        <f t="shared" si="9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41.4</v>
      </c>
      <c r="P1572">
        <f t="shared" si="97"/>
        <v>47</v>
      </c>
      <c r="Q1572" t="s">
        <v>8327</v>
      </c>
      <c r="R1572" t="s">
        <v>8349</v>
      </c>
      <c r="S1572" s="6">
        <f t="shared" si="98"/>
        <v>42438.813449074078</v>
      </c>
      <c r="T1572" s="6">
        <f t="shared" si="9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0.66115702479338845</v>
      </c>
      <c r="P1573">
        <f t="shared" si="97"/>
        <v>20</v>
      </c>
      <c r="Q1573" t="s">
        <v>8327</v>
      </c>
      <c r="R1573" t="s">
        <v>8349</v>
      </c>
      <c r="S1573" s="6">
        <f t="shared" si="98"/>
        <v>42144.769479166673</v>
      </c>
      <c r="T1573" s="6">
        <f t="shared" si="9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5</v>
      </c>
      <c r="P1574">
        <f t="shared" si="97"/>
        <v>41</v>
      </c>
      <c r="Q1574" t="s">
        <v>8327</v>
      </c>
      <c r="R1574" t="s">
        <v>8349</v>
      </c>
      <c r="S1574" s="6">
        <f t="shared" si="98"/>
        <v>42404.033090277779</v>
      </c>
      <c r="T1574" s="6">
        <f t="shared" si="9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2.4777777777777779</v>
      </c>
      <c r="P1575">
        <f t="shared" si="97"/>
        <v>74</v>
      </c>
      <c r="Q1575" t="s">
        <v>8327</v>
      </c>
      <c r="R1575" t="s">
        <v>8349</v>
      </c>
      <c r="S1575" s="6">
        <f t="shared" si="98"/>
        <v>42786.000023148154</v>
      </c>
      <c r="T1575" s="6">
        <f t="shared" si="9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5.0599999999999996</v>
      </c>
      <c r="P1576">
        <f t="shared" si="97"/>
        <v>84</v>
      </c>
      <c r="Q1576" t="s">
        <v>8327</v>
      </c>
      <c r="R1576" t="s">
        <v>8349</v>
      </c>
      <c r="S1576" s="6">
        <f t="shared" si="98"/>
        <v>42017.927418981482</v>
      </c>
      <c r="T1576" s="6">
        <f t="shared" si="9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22.91</v>
      </c>
      <c r="P1577">
        <f t="shared" si="97"/>
        <v>65</v>
      </c>
      <c r="Q1577" t="s">
        <v>8327</v>
      </c>
      <c r="R1577" t="s">
        <v>8349</v>
      </c>
      <c r="S1577" s="6">
        <f t="shared" si="98"/>
        <v>41799.524259259262</v>
      </c>
      <c r="T1577" s="6">
        <f t="shared" si="9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13</v>
      </c>
      <c r="P1578">
        <f t="shared" si="97"/>
        <v>65</v>
      </c>
      <c r="Q1578" t="s">
        <v>8327</v>
      </c>
      <c r="R1578" t="s">
        <v>8349</v>
      </c>
      <c r="S1578" s="6">
        <f t="shared" si="98"/>
        <v>42140.879259259258</v>
      </c>
      <c r="T1578" s="6">
        <f t="shared" si="9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0.54999999999999993</v>
      </c>
      <c r="P1579">
        <f t="shared" si="97"/>
        <v>27</v>
      </c>
      <c r="Q1579" t="s">
        <v>8327</v>
      </c>
      <c r="R1579" t="s">
        <v>8349</v>
      </c>
      <c r="S1579" s="6">
        <f t="shared" si="98"/>
        <v>41054.847777777781</v>
      </c>
      <c r="T1579" s="6">
        <f t="shared" si="9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10.806536636794938</v>
      </c>
      <c r="P1580">
        <f t="shared" si="97"/>
        <v>51</v>
      </c>
      <c r="Q1580" t="s">
        <v>8327</v>
      </c>
      <c r="R1580" t="s">
        <v>8349</v>
      </c>
      <c r="S1580" s="6">
        <f t="shared" si="98"/>
        <v>40399.065868055557</v>
      </c>
      <c r="T1580" s="6">
        <f t="shared" si="9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0.84008400840084008</v>
      </c>
      <c r="P1581">
        <f t="shared" si="97"/>
        <v>14</v>
      </c>
      <c r="Q1581" t="s">
        <v>8327</v>
      </c>
      <c r="R1581" t="s">
        <v>8349</v>
      </c>
      <c r="S1581" s="6">
        <f t="shared" si="98"/>
        <v>41481.996423611112</v>
      </c>
      <c r="T1581" s="6">
        <f t="shared" si="9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f t="shared" si="97"/>
        <v>0</v>
      </c>
      <c r="Q1582" t="s">
        <v>8327</v>
      </c>
      <c r="R1582" t="s">
        <v>8349</v>
      </c>
      <c r="S1582" s="6">
        <f t="shared" si="98"/>
        <v>40990.050069444449</v>
      </c>
      <c r="T1582" s="6">
        <f t="shared" si="9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0.5</v>
      </c>
      <c r="P1583">
        <f t="shared" si="97"/>
        <v>5</v>
      </c>
      <c r="Q1583" t="s">
        <v>8343</v>
      </c>
      <c r="R1583" t="s">
        <v>8350</v>
      </c>
      <c r="S1583" s="6">
        <f t="shared" si="98"/>
        <v>42325.448958333334</v>
      </c>
      <c r="T1583" s="6">
        <f t="shared" si="9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9.3000000000000007</v>
      </c>
      <c r="P1584">
        <f t="shared" si="97"/>
        <v>31</v>
      </c>
      <c r="Q1584" t="s">
        <v>8343</v>
      </c>
      <c r="R1584" t="s">
        <v>8350</v>
      </c>
      <c r="S1584" s="6">
        <f t="shared" si="98"/>
        <v>42246.789965277778</v>
      </c>
      <c r="T1584" s="6">
        <f t="shared" si="9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7.4999999999999997E-2</v>
      </c>
      <c r="P1585">
        <f t="shared" si="97"/>
        <v>15</v>
      </c>
      <c r="Q1585" t="s">
        <v>8343</v>
      </c>
      <c r="R1585" t="s">
        <v>8350</v>
      </c>
      <c r="S1585" s="6">
        <f t="shared" si="98"/>
        <v>41877.904988425929</v>
      </c>
      <c r="T1585" s="6">
        <f t="shared" si="9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f t="shared" si="97"/>
        <v>0</v>
      </c>
      <c r="Q1586" t="s">
        <v>8343</v>
      </c>
      <c r="R1586" t="s">
        <v>8350</v>
      </c>
      <c r="S1586" s="6">
        <f t="shared" si="98"/>
        <v>41779.649317129632</v>
      </c>
      <c r="T1586" s="6">
        <f t="shared" si="9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79</v>
      </c>
      <c r="P1587">
        <f t="shared" si="97"/>
        <v>131</v>
      </c>
      <c r="Q1587" t="s">
        <v>8343</v>
      </c>
      <c r="R1587" t="s">
        <v>8350</v>
      </c>
      <c r="S1587" s="6">
        <f t="shared" si="98"/>
        <v>42707.895462962959</v>
      </c>
      <c r="T1587" s="6">
        <f t="shared" si="9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f t="shared" si="97"/>
        <v>0</v>
      </c>
      <c r="Q1588" t="s">
        <v>8343</v>
      </c>
      <c r="R1588" t="s">
        <v>8350</v>
      </c>
      <c r="S1588" s="6">
        <f t="shared" si="98"/>
        <v>42069.104421296302</v>
      </c>
      <c r="T1588" s="6">
        <f t="shared" si="9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1.3333333333333334E-2</v>
      </c>
      <c r="P1589">
        <f t="shared" si="97"/>
        <v>1</v>
      </c>
      <c r="Q1589" t="s">
        <v>8343</v>
      </c>
      <c r="R1589" t="s">
        <v>8350</v>
      </c>
      <c r="S1589" s="6">
        <f t="shared" si="98"/>
        <v>41956.950983796298</v>
      </c>
      <c r="T1589" s="6">
        <f t="shared" si="9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f t="shared" si="97"/>
        <v>0</v>
      </c>
      <c r="Q1590" t="s">
        <v>8343</v>
      </c>
      <c r="R1590" t="s">
        <v>8350</v>
      </c>
      <c r="S1590" s="6">
        <f t="shared" si="98"/>
        <v>42005.24998842593</v>
      </c>
      <c r="T1590" s="6">
        <f t="shared" si="9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f t="shared" si="97"/>
        <v>0</v>
      </c>
      <c r="Q1591" t="s">
        <v>8343</v>
      </c>
      <c r="R1591" t="s">
        <v>8350</v>
      </c>
      <c r="S1591" s="6">
        <f t="shared" si="98"/>
        <v>42256.984791666662</v>
      </c>
      <c r="T1591" s="6">
        <f t="shared" si="9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1.7000000000000002</v>
      </c>
      <c r="P1592">
        <f t="shared" si="97"/>
        <v>510</v>
      </c>
      <c r="Q1592" t="s">
        <v>8343</v>
      </c>
      <c r="R1592" t="s">
        <v>8350</v>
      </c>
      <c r="S1592" s="6">
        <f t="shared" si="98"/>
        <v>42240.857222222221</v>
      </c>
      <c r="T1592" s="6">
        <f t="shared" si="9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29.228571428571428</v>
      </c>
      <c r="P1593">
        <f t="shared" si="97"/>
        <v>44</v>
      </c>
      <c r="Q1593" t="s">
        <v>8343</v>
      </c>
      <c r="R1593" t="s">
        <v>8350</v>
      </c>
      <c r="S1593" s="6">
        <f t="shared" si="98"/>
        <v>42433.726168981477</v>
      </c>
      <c r="T1593" s="6">
        <f t="shared" si="9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f t="shared" si="97"/>
        <v>0</v>
      </c>
      <c r="Q1594" t="s">
        <v>8343</v>
      </c>
      <c r="R1594" t="s">
        <v>8350</v>
      </c>
      <c r="S1594" s="6">
        <f t="shared" si="98"/>
        <v>42046.072743055556</v>
      </c>
      <c r="T1594" s="6">
        <f t="shared" si="9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1.3636363636363637E-2</v>
      </c>
      <c r="P1595">
        <f t="shared" si="97"/>
        <v>1</v>
      </c>
      <c r="Q1595" t="s">
        <v>8343</v>
      </c>
      <c r="R1595" t="s">
        <v>8350</v>
      </c>
      <c r="S1595" s="6">
        <f t="shared" si="98"/>
        <v>42033.845543981486</v>
      </c>
      <c r="T1595" s="6">
        <f t="shared" si="9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20.5</v>
      </c>
      <c r="P1596">
        <f t="shared" si="97"/>
        <v>20</v>
      </c>
      <c r="Q1596" t="s">
        <v>8343</v>
      </c>
      <c r="R1596" t="s">
        <v>8350</v>
      </c>
      <c r="S1596" s="6">
        <f t="shared" si="98"/>
        <v>42445.712754629625</v>
      </c>
      <c r="T1596" s="6">
        <f t="shared" si="9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0.27999999999999997</v>
      </c>
      <c r="P1597">
        <f t="shared" si="97"/>
        <v>40</v>
      </c>
      <c r="Q1597" t="s">
        <v>8343</v>
      </c>
      <c r="R1597" t="s">
        <v>8350</v>
      </c>
      <c r="S1597" s="6">
        <f t="shared" si="98"/>
        <v>41780.050092592595</v>
      </c>
      <c r="T1597" s="6">
        <f t="shared" si="9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2.3076923076923079</v>
      </c>
      <c r="P1598">
        <f t="shared" si="97"/>
        <v>25</v>
      </c>
      <c r="Q1598" t="s">
        <v>8343</v>
      </c>
      <c r="R1598" t="s">
        <v>8350</v>
      </c>
      <c r="S1598" s="6">
        <f t="shared" si="98"/>
        <v>41941.430196759262</v>
      </c>
      <c r="T1598" s="6">
        <f t="shared" si="9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f t="shared" si="97"/>
        <v>0</v>
      </c>
      <c r="Q1599" t="s">
        <v>8343</v>
      </c>
      <c r="R1599" t="s">
        <v>8350</v>
      </c>
      <c r="S1599" s="6">
        <f t="shared" si="98"/>
        <v>42603.354131944448</v>
      </c>
      <c r="T1599" s="6">
        <f t="shared" si="9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0.125</v>
      </c>
      <c r="P1600">
        <f t="shared" si="97"/>
        <v>1</v>
      </c>
      <c r="Q1600" t="s">
        <v>8343</v>
      </c>
      <c r="R1600" t="s">
        <v>8350</v>
      </c>
      <c r="S1600" s="6">
        <f t="shared" si="98"/>
        <v>42151.667337962965</v>
      </c>
      <c r="T1600" s="6">
        <f t="shared" si="9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f t="shared" si="97"/>
        <v>0</v>
      </c>
      <c r="Q1601" t="s">
        <v>8343</v>
      </c>
      <c r="R1601" t="s">
        <v>8350</v>
      </c>
      <c r="S1601" s="6">
        <f t="shared" si="98"/>
        <v>42438.53907407407</v>
      </c>
      <c r="T1601" s="6">
        <f t="shared" si="9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00">(E1602/D1602)*100</f>
        <v>7.3400000000000007</v>
      </c>
      <c r="P1602">
        <f t="shared" ref="P1602:P1665" si="101">IF($L1602, (ROUNDDOWN((E1602/L1602),0)),0)</f>
        <v>40</v>
      </c>
      <c r="Q1602" t="s">
        <v>8343</v>
      </c>
      <c r="R1602" t="s">
        <v>8350</v>
      </c>
      <c r="S1602" s="6">
        <f t="shared" ref="S1602:S1665" si="102">(((J1602/60)/60)/24)+DATE(1970,1,1)</f>
        <v>41791.057314814818</v>
      </c>
      <c r="T1602" s="6">
        <f t="shared" ref="T1602:T1665" si="103">(((I1602/60)/60)/24)+DATE(1970,1,1)</f>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00"/>
        <v>108.2492</v>
      </c>
      <c r="P1603">
        <f t="shared" si="101"/>
        <v>48</v>
      </c>
      <c r="Q1603" t="s">
        <v>8330</v>
      </c>
      <c r="R1603" t="s">
        <v>8331</v>
      </c>
      <c r="S1603" s="6">
        <f t="shared" si="102"/>
        <v>40638.092974537038</v>
      </c>
      <c r="T1603" s="6">
        <f t="shared" si="103"/>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f t="shared" si="101"/>
        <v>46</v>
      </c>
      <c r="Q1604" t="s">
        <v>8330</v>
      </c>
      <c r="R1604" t="s">
        <v>8331</v>
      </c>
      <c r="S1604" s="6">
        <f t="shared" si="102"/>
        <v>40788.297650462962</v>
      </c>
      <c r="T1604" s="6">
        <f t="shared" si="103"/>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f t="shared" si="101"/>
        <v>66</v>
      </c>
      <c r="Q1605" t="s">
        <v>8330</v>
      </c>
      <c r="R1605" t="s">
        <v>8331</v>
      </c>
      <c r="S1605" s="6">
        <f t="shared" si="102"/>
        <v>40876.169664351852</v>
      </c>
      <c r="T1605" s="6">
        <f t="shared" si="103"/>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f t="shared" si="101"/>
        <v>48</v>
      </c>
      <c r="Q1606" t="s">
        <v>8330</v>
      </c>
      <c r="R1606" t="s">
        <v>8331</v>
      </c>
      <c r="S1606" s="6">
        <f t="shared" si="102"/>
        <v>40945.845312500001</v>
      </c>
      <c r="T1606" s="6">
        <f t="shared" si="103"/>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100.69333333333334</v>
      </c>
      <c r="P1607">
        <f t="shared" si="101"/>
        <v>137</v>
      </c>
      <c r="Q1607" t="s">
        <v>8330</v>
      </c>
      <c r="R1607" t="s">
        <v>8331</v>
      </c>
      <c r="S1607" s="6">
        <f t="shared" si="102"/>
        <v>40747.012881944444</v>
      </c>
      <c r="T1607" s="6">
        <f t="shared" si="103"/>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f t="shared" si="101"/>
        <v>87</v>
      </c>
      <c r="Q1608" t="s">
        <v>8330</v>
      </c>
      <c r="R1608" t="s">
        <v>8331</v>
      </c>
      <c r="S1608" s="6">
        <f t="shared" si="102"/>
        <v>40536.111550925925</v>
      </c>
      <c r="T1608" s="6">
        <f t="shared" si="103"/>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f t="shared" si="101"/>
        <v>70</v>
      </c>
      <c r="Q1609" t="s">
        <v>8330</v>
      </c>
      <c r="R1609" t="s">
        <v>8331</v>
      </c>
      <c r="S1609" s="6">
        <f t="shared" si="102"/>
        <v>41053.80846064815</v>
      </c>
      <c r="T1609" s="6">
        <f t="shared" si="103"/>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f t="shared" si="101"/>
        <v>52</v>
      </c>
      <c r="Q1610" t="s">
        <v>8330</v>
      </c>
      <c r="R1610" t="s">
        <v>8331</v>
      </c>
      <c r="S1610" s="6">
        <f t="shared" si="102"/>
        <v>41607.83085648148</v>
      </c>
      <c r="T1610" s="6">
        <f t="shared" si="103"/>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f t="shared" si="101"/>
        <v>443</v>
      </c>
      <c r="Q1611" t="s">
        <v>8330</v>
      </c>
      <c r="R1611" t="s">
        <v>8331</v>
      </c>
      <c r="S1611" s="6">
        <f t="shared" si="102"/>
        <v>40796.001261574071</v>
      </c>
      <c r="T1611" s="6">
        <f t="shared" si="103"/>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271.85000000000002</v>
      </c>
      <c r="P1612">
        <f t="shared" si="101"/>
        <v>48</v>
      </c>
      <c r="Q1612" t="s">
        <v>8330</v>
      </c>
      <c r="R1612" t="s">
        <v>8331</v>
      </c>
      <c r="S1612" s="6">
        <f t="shared" si="102"/>
        <v>41228.924884259257</v>
      </c>
      <c r="T1612" s="6">
        <f t="shared" si="103"/>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f t="shared" si="101"/>
        <v>37</v>
      </c>
      <c r="Q1613" t="s">
        <v>8330</v>
      </c>
      <c r="R1613" t="s">
        <v>8331</v>
      </c>
      <c r="S1613" s="6">
        <f t="shared" si="102"/>
        <v>41409.00037037037</v>
      </c>
      <c r="T1613" s="6">
        <f t="shared" si="103"/>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f t="shared" si="101"/>
        <v>50</v>
      </c>
      <c r="Q1614" t="s">
        <v>8330</v>
      </c>
      <c r="R1614" t="s">
        <v>8331</v>
      </c>
      <c r="S1614" s="6">
        <f t="shared" si="102"/>
        <v>41246.874814814815</v>
      </c>
      <c r="T1614" s="6">
        <f t="shared" si="103"/>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f t="shared" si="101"/>
        <v>39</v>
      </c>
      <c r="Q1615" t="s">
        <v>8330</v>
      </c>
      <c r="R1615" t="s">
        <v>8331</v>
      </c>
      <c r="S1615" s="6">
        <f t="shared" si="102"/>
        <v>41082.069467592592</v>
      </c>
      <c r="T1615" s="6">
        <f t="shared" si="103"/>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f t="shared" si="101"/>
        <v>66</v>
      </c>
      <c r="Q1616" t="s">
        <v>8330</v>
      </c>
      <c r="R1616" t="s">
        <v>8331</v>
      </c>
      <c r="S1616" s="6">
        <f t="shared" si="102"/>
        <v>41794.981122685182</v>
      </c>
      <c r="T1616" s="6">
        <f t="shared" si="103"/>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f t="shared" si="101"/>
        <v>67</v>
      </c>
      <c r="Q1617" t="s">
        <v>8330</v>
      </c>
      <c r="R1617" t="s">
        <v>8331</v>
      </c>
      <c r="S1617" s="6">
        <f t="shared" si="102"/>
        <v>40845.050879629627</v>
      </c>
      <c r="T1617" s="6">
        <f t="shared" si="103"/>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f t="shared" si="101"/>
        <v>66</v>
      </c>
      <c r="Q1618" t="s">
        <v>8330</v>
      </c>
      <c r="R1618" t="s">
        <v>8331</v>
      </c>
      <c r="S1618" s="6">
        <f t="shared" si="102"/>
        <v>41194.715520833335</v>
      </c>
      <c r="T1618" s="6">
        <f t="shared" si="103"/>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f t="shared" si="101"/>
        <v>64</v>
      </c>
      <c r="Q1619" t="s">
        <v>8330</v>
      </c>
      <c r="R1619" t="s">
        <v>8331</v>
      </c>
      <c r="S1619" s="6">
        <f t="shared" si="102"/>
        <v>41546.664212962962</v>
      </c>
      <c r="T1619" s="6">
        <f t="shared" si="103"/>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f t="shared" si="101"/>
        <v>58</v>
      </c>
      <c r="Q1620" t="s">
        <v>8330</v>
      </c>
      <c r="R1620" t="s">
        <v>8331</v>
      </c>
      <c r="S1620" s="6">
        <f t="shared" si="102"/>
        <v>41301.654340277775</v>
      </c>
      <c r="T1620" s="6">
        <f t="shared" si="103"/>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133.33333333333331</v>
      </c>
      <c r="P1621">
        <f t="shared" si="101"/>
        <v>86</v>
      </c>
      <c r="Q1621" t="s">
        <v>8330</v>
      </c>
      <c r="R1621" t="s">
        <v>8331</v>
      </c>
      <c r="S1621" s="6">
        <f t="shared" si="102"/>
        <v>41876.18618055556</v>
      </c>
      <c r="T1621" s="6">
        <f t="shared" si="103"/>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f t="shared" si="101"/>
        <v>66</v>
      </c>
      <c r="Q1622" t="s">
        <v>8330</v>
      </c>
      <c r="R1622" t="s">
        <v>8331</v>
      </c>
      <c r="S1622" s="6">
        <f t="shared" si="102"/>
        <v>41321.339583333334</v>
      </c>
      <c r="T1622" s="6">
        <f t="shared" si="103"/>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f t="shared" si="101"/>
        <v>163</v>
      </c>
      <c r="Q1623" t="s">
        <v>8330</v>
      </c>
      <c r="R1623" t="s">
        <v>8331</v>
      </c>
      <c r="S1623" s="6">
        <f t="shared" si="102"/>
        <v>41003.60665509259</v>
      </c>
      <c r="T1623" s="6">
        <f t="shared" si="103"/>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f t="shared" si="101"/>
        <v>107</v>
      </c>
      <c r="Q1624" t="s">
        <v>8330</v>
      </c>
      <c r="R1624" t="s">
        <v>8331</v>
      </c>
      <c r="S1624" s="6">
        <f t="shared" si="102"/>
        <v>41950.29483796296</v>
      </c>
      <c r="T1624" s="6">
        <f t="shared" si="103"/>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f t="shared" si="101"/>
        <v>42</v>
      </c>
      <c r="Q1625" t="s">
        <v>8330</v>
      </c>
      <c r="R1625" t="s">
        <v>8331</v>
      </c>
      <c r="S1625" s="6">
        <f t="shared" si="102"/>
        <v>41453.688530092593</v>
      </c>
      <c r="T1625" s="6">
        <f t="shared" si="103"/>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f t="shared" si="101"/>
        <v>47</v>
      </c>
      <c r="Q1626" t="s">
        <v>8330</v>
      </c>
      <c r="R1626" t="s">
        <v>8331</v>
      </c>
      <c r="S1626" s="6">
        <f t="shared" si="102"/>
        <v>41243.367303240739</v>
      </c>
      <c r="T1626" s="6">
        <f t="shared" si="103"/>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155.33333333333331</v>
      </c>
      <c r="P1627">
        <f t="shared" si="101"/>
        <v>112</v>
      </c>
      <c r="Q1627" t="s">
        <v>8330</v>
      </c>
      <c r="R1627" t="s">
        <v>8331</v>
      </c>
      <c r="S1627" s="6">
        <f t="shared" si="102"/>
        <v>41135.699687500004</v>
      </c>
      <c r="T1627" s="6">
        <f t="shared" si="103"/>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f t="shared" si="101"/>
        <v>74</v>
      </c>
      <c r="Q1628" t="s">
        <v>8330</v>
      </c>
      <c r="R1628" t="s">
        <v>8331</v>
      </c>
      <c r="S1628" s="6">
        <f t="shared" si="102"/>
        <v>41579.847997685189</v>
      </c>
      <c r="T1628" s="6">
        <f t="shared" si="103"/>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f t="shared" si="101"/>
        <v>61</v>
      </c>
      <c r="Q1629" t="s">
        <v>8330</v>
      </c>
      <c r="R1629" t="s">
        <v>8331</v>
      </c>
      <c r="S1629" s="6">
        <f t="shared" si="102"/>
        <v>41205.707048611112</v>
      </c>
      <c r="T1629" s="6">
        <f t="shared" si="103"/>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f t="shared" si="101"/>
        <v>45</v>
      </c>
      <c r="Q1630" t="s">
        <v>8330</v>
      </c>
      <c r="R1630" t="s">
        <v>8331</v>
      </c>
      <c r="S1630" s="6">
        <f t="shared" si="102"/>
        <v>41774.737060185187</v>
      </c>
      <c r="T1630" s="6">
        <f t="shared" si="103"/>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f t="shared" si="101"/>
        <v>75</v>
      </c>
      <c r="Q1631" t="s">
        <v>8330</v>
      </c>
      <c r="R1631" t="s">
        <v>8331</v>
      </c>
      <c r="S1631" s="6">
        <f t="shared" si="102"/>
        <v>41645.867280092592</v>
      </c>
      <c r="T1631" s="6">
        <f t="shared" si="103"/>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265.25</v>
      </c>
      <c r="P1632">
        <f t="shared" si="101"/>
        <v>84</v>
      </c>
      <c r="Q1632" t="s">
        <v>8330</v>
      </c>
      <c r="R1632" t="s">
        <v>8331</v>
      </c>
      <c r="S1632" s="6">
        <f t="shared" si="102"/>
        <v>40939.837673611109</v>
      </c>
      <c r="T1632" s="6">
        <f t="shared" si="103"/>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155.91</v>
      </c>
      <c r="P1633">
        <f t="shared" si="101"/>
        <v>117</v>
      </c>
      <c r="Q1633" t="s">
        <v>8330</v>
      </c>
      <c r="R1633" t="s">
        <v>8331</v>
      </c>
      <c r="S1633" s="6">
        <f t="shared" si="102"/>
        <v>41164.859502314815</v>
      </c>
      <c r="T1633" s="6">
        <f t="shared" si="103"/>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f t="shared" si="101"/>
        <v>86</v>
      </c>
      <c r="Q1634" t="s">
        <v>8330</v>
      </c>
      <c r="R1634" t="s">
        <v>8331</v>
      </c>
      <c r="S1634" s="6">
        <f t="shared" si="102"/>
        <v>40750.340902777774</v>
      </c>
      <c r="T1634" s="6">
        <f t="shared" si="103"/>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100</v>
      </c>
      <c r="P1635">
        <f t="shared" si="101"/>
        <v>172</v>
      </c>
      <c r="Q1635" t="s">
        <v>8330</v>
      </c>
      <c r="R1635" t="s">
        <v>8331</v>
      </c>
      <c r="S1635" s="6">
        <f t="shared" si="102"/>
        <v>40896.883750000001</v>
      </c>
      <c r="T1635" s="6">
        <f t="shared" si="103"/>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f t="shared" si="101"/>
        <v>62</v>
      </c>
      <c r="Q1636" t="s">
        <v>8330</v>
      </c>
      <c r="R1636" t="s">
        <v>8331</v>
      </c>
      <c r="S1636" s="6">
        <f t="shared" si="102"/>
        <v>40658.189826388887</v>
      </c>
      <c r="T1636" s="6">
        <f t="shared" si="103"/>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125.29999999999998</v>
      </c>
      <c r="P1637">
        <f t="shared" si="101"/>
        <v>67</v>
      </c>
      <c r="Q1637" t="s">
        <v>8330</v>
      </c>
      <c r="R1637" t="s">
        <v>8331</v>
      </c>
      <c r="S1637" s="6">
        <f t="shared" si="102"/>
        <v>42502.868761574078</v>
      </c>
      <c r="T1637" s="6">
        <f t="shared" si="103"/>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f t="shared" si="101"/>
        <v>53</v>
      </c>
      <c r="Q1638" t="s">
        <v>8330</v>
      </c>
      <c r="R1638" t="s">
        <v>8331</v>
      </c>
      <c r="S1638" s="6">
        <f t="shared" si="102"/>
        <v>40663.08666666667</v>
      </c>
      <c r="T1638" s="6">
        <f t="shared" si="103"/>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f t="shared" si="101"/>
        <v>34</v>
      </c>
      <c r="Q1639" t="s">
        <v>8330</v>
      </c>
      <c r="R1639" t="s">
        <v>8331</v>
      </c>
      <c r="S1639" s="6">
        <f t="shared" si="102"/>
        <v>40122.751620370371</v>
      </c>
      <c r="T1639" s="6">
        <f t="shared" si="103"/>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f t="shared" si="101"/>
        <v>38</v>
      </c>
      <c r="Q1640" t="s">
        <v>8330</v>
      </c>
      <c r="R1640" t="s">
        <v>8331</v>
      </c>
      <c r="S1640" s="6">
        <f t="shared" si="102"/>
        <v>41288.68712962963</v>
      </c>
      <c r="T1640" s="6">
        <f t="shared" si="103"/>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100</v>
      </c>
      <c r="P1641">
        <f t="shared" si="101"/>
        <v>94</v>
      </c>
      <c r="Q1641" t="s">
        <v>8330</v>
      </c>
      <c r="R1641" t="s">
        <v>8331</v>
      </c>
      <c r="S1641" s="6">
        <f t="shared" si="102"/>
        <v>40941.652372685188</v>
      </c>
      <c r="T1641" s="6">
        <f t="shared" si="103"/>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v>
      </c>
      <c r="P1642">
        <f t="shared" si="101"/>
        <v>39</v>
      </c>
      <c r="Q1642" t="s">
        <v>8330</v>
      </c>
      <c r="R1642" t="s">
        <v>8331</v>
      </c>
      <c r="S1642" s="6">
        <f t="shared" si="102"/>
        <v>40379.23096064815</v>
      </c>
      <c r="T1642" s="6">
        <f t="shared" si="103"/>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f t="shared" si="101"/>
        <v>97</v>
      </c>
      <c r="Q1643" t="s">
        <v>8330</v>
      </c>
      <c r="R1643" t="s">
        <v>8351</v>
      </c>
      <c r="S1643" s="6">
        <f t="shared" si="102"/>
        <v>41962.596574074079</v>
      </c>
      <c r="T1643" s="6">
        <f t="shared" si="103"/>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100</v>
      </c>
      <c r="P1644">
        <f t="shared" si="101"/>
        <v>42</v>
      </c>
      <c r="Q1644" t="s">
        <v>8330</v>
      </c>
      <c r="R1644" t="s">
        <v>8351</v>
      </c>
      <c r="S1644" s="6">
        <f t="shared" si="102"/>
        <v>40688.024618055555</v>
      </c>
      <c r="T1644" s="6">
        <f t="shared" si="103"/>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124.70000000000002</v>
      </c>
      <c r="P1645">
        <f t="shared" si="101"/>
        <v>168</v>
      </c>
      <c r="Q1645" t="s">
        <v>8330</v>
      </c>
      <c r="R1645" t="s">
        <v>8351</v>
      </c>
      <c r="S1645" s="6">
        <f t="shared" si="102"/>
        <v>41146.824212962965</v>
      </c>
      <c r="T1645" s="6">
        <f t="shared" si="103"/>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f t="shared" si="101"/>
        <v>85</v>
      </c>
      <c r="Q1646" t="s">
        <v>8330</v>
      </c>
      <c r="R1646" t="s">
        <v>8351</v>
      </c>
      <c r="S1646" s="6">
        <f t="shared" si="102"/>
        <v>41175.05972222222</v>
      </c>
      <c r="T1646" s="6">
        <f t="shared" si="103"/>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f t="shared" si="101"/>
        <v>554</v>
      </c>
      <c r="Q1647" t="s">
        <v>8330</v>
      </c>
      <c r="R1647" t="s">
        <v>8351</v>
      </c>
      <c r="S1647" s="6">
        <f t="shared" si="102"/>
        <v>41521.617361111108</v>
      </c>
      <c r="T1647" s="6">
        <f t="shared" si="103"/>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v>
      </c>
      <c r="P1648">
        <f t="shared" si="101"/>
        <v>26</v>
      </c>
      <c r="Q1648" t="s">
        <v>8330</v>
      </c>
      <c r="R1648" t="s">
        <v>8351</v>
      </c>
      <c r="S1648" s="6">
        <f t="shared" si="102"/>
        <v>41833.450266203705</v>
      </c>
      <c r="T1648" s="6">
        <f t="shared" si="103"/>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104.71999999999998</v>
      </c>
      <c r="P1649">
        <f t="shared" si="101"/>
        <v>113</v>
      </c>
      <c r="Q1649" t="s">
        <v>8330</v>
      </c>
      <c r="R1649" t="s">
        <v>8351</v>
      </c>
      <c r="S1649" s="6">
        <f t="shared" si="102"/>
        <v>41039.409456018519</v>
      </c>
      <c r="T1649" s="6">
        <f t="shared" si="103"/>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f t="shared" si="101"/>
        <v>32</v>
      </c>
      <c r="Q1650" t="s">
        <v>8330</v>
      </c>
      <c r="R1650" t="s">
        <v>8351</v>
      </c>
      <c r="S1650" s="6">
        <f t="shared" si="102"/>
        <v>40592.704652777778</v>
      </c>
      <c r="T1650" s="6">
        <f t="shared" si="103"/>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f t="shared" si="101"/>
        <v>47</v>
      </c>
      <c r="Q1651" t="s">
        <v>8330</v>
      </c>
      <c r="R1651" t="s">
        <v>8351</v>
      </c>
      <c r="S1651" s="6">
        <f t="shared" si="102"/>
        <v>41737.684664351851</v>
      </c>
      <c r="T1651" s="6">
        <f t="shared" si="103"/>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141.55000000000001</v>
      </c>
      <c r="P1652">
        <f t="shared" si="101"/>
        <v>88</v>
      </c>
      <c r="Q1652" t="s">
        <v>8330</v>
      </c>
      <c r="R1652" t="s">
        <v>8351</v>
      </c>
      <c r="S1652" s="6">
        <f t="shared" si="102"/>
        <v>41526.435613425929</v>
      </c>
      <c r="T1652" s="6">
        <f t="shared" si="103"/>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v>
      </c>
      <c r="P1653">
        <f t="shared" si="101"/>
        <v>100</v>
      </c>
      <c r="Q1653" t="s">
        <v>8330</v>
      </c>
      <c r="R1653" t="s">
        <v>8351</v>
      </c>
      <c r="S1653" s="6">
        <f t="shared" si="102"/>
        <v>40625.900694444441</v>
      </c>
      <c r="T1653" s="6">
        <f t="shared" si="103"/>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f t="shared" si="101"/>
        <v>64</v>
      </c>
      <c r="Q1654" t="s">
        <v>8330</v>
      </c>
      <c r="R1654" t="s">
        <v>8351</v>
      </c>
      <c r="S1654" s="6">
        <f t="shared" si="102"/>
        <v>41572.492974537039</v>
      </c>
      <c r="T1654" s="6">
        <f t="shared" si="103"/>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v>
      </c>
      <c r="P1655">
        <f t="shared" si="101"/>
        <v>51</v>
      </c>
      <c r="Q1655" t="s">
        <v>8330</v>
      </c>
      <c r="R1655" t="s">
        <v>8351</v>
      </c>
      <c r="S1655" s="6">
        <f t="shared" si="102"/>
        <v>40626.834444444445</v>
      </c>
      <c r="T1655" s="6">
        <f t="shared" si="103"/>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119.90909090909089</v>
      </c>
      <c r="P1656">
        <f t="shared" si="101"/>
        <v>38</v>
      </c>
      <c r="Q1656" t="s">
        <v>8330</v>
      </c>
      <c r="R1656" t="s">
        <v>8351</v>
      </c>
      <c r="S1656" s="6">
        <f t="shared" si="102"/>
        <v>40987.890740740739</v>
      </c>
      <c r="T1656" s="6">
        <f t="shared" si="103"/>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142.86666666666667</v>
      </c>
      <c r="P1657">
        <f t="shared" si="101"/>
        <v>44</v>
      </c>
      <c r="Q1657" t="s">
        <v>8330</v>
      </c>
      <c r="R1657" t="s">
        <v>8351</v>
      </c>
      <c r="S1657" s="6">
        <f t="shared" si="102"/>
        <v>40974.791898148149</v>
      </c>
      <c r="T1657" s="6">
        <f t="shared" si="103"/>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f t="shared" si="101"/>
        <v>156</v>
      </c>
      <c r="Q1658" t="s">
        <v>8330</v>
      </c>
      <c r="R1658" t="s">
        <v>8351</v>
      </c>
      <c r="S1658" s="6">
        <f t="shared" si="102"/>
        <v>41226.928842592592</v>
      </c>
      <c r="T1658" s="6">
        <f t="shared" si="103"/>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f t="shared" si="101"/>
        <v>118</v>
      </c>
      <c r="Q1659" t="s">
        <v>8330</v>
      </c>
      <c r="R1659" t="s">
        <v>8351</v>
      </c>
      <c r="S1659" s="6">
        <f t="shared" si="102"/>
        <v>41023.782037037039</v>
      </c>
      <c r="T1659" s="6">
        <f t="shared" si="103"/>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132.23333333333335</v>
      </c>
      <c r="P1660">
        <f t="shared" si="101"/>
        <v>74</v>
      </c>
      <c r="Q1660" t="s">
        <v>8330</v>
      </c>
      <c r="R1660" t="s">
        <v>8351</v>
      </c>
      <c r="S1660" s="6">
        <f t="shared" si="102"/>
        <v>41223.22184027778</v>
      </c>
      <c r="T1660" s="6">
        <f t="shared" si="103"/>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112.79999999999998</v>
      </c>
      <c r="P1661">
        <f t="shared" si="101"/>
        <v>12</v>
      </c>
      <c r="Q1661" t="s">
        <v>8330</v>
      </c>
      <c r="R1661" t="s">
        <v>8351</v>
      </c>
      <c r="S1661" s="6">
        <f t="shared" si="102"/>
        <v>41596.913437499999</v>
      </c>
      <c r="T1661" s="6">
        <f t="shared" si="103"/>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f t="shared" si="101"/>
        <v>27</v>
      </c>
      <c r="Q1662" t="s">
        <v>8330</v>
      </c>
      <c r="R1662" t="s">
        <v>8351</v>
      </c>
      <c r="S1662" s="6">
        <f t="shared" si="102"/>
        <v>42459.693865740745</v>
      </c>
      <c r="T1662" s="6">
        <f t="shared" si="103"/>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102.50632911392405</v>
      </c>
      <c r="P1663">
        <f t="shared" si="101"/>
        <v>80</v>
      </c>
      <c r="Q1663" t="s">
        <v>8330</v>
      </c>
      <c r="R1663" t="s">
        <v>8351</v>
      </c>
      <c r="S1663" s="6">
        <f t="shared" si="102"/>
        <v>42343.998043981483</v>
      </c>
      <c r="T1663" s="6">
        <f t="shared" si="103"/>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f t="shared" si="101"/>
        <v>132</v>
      </c>
      <c r="Q1664" t="s">
        <v>8330</v>
      </c>
      <c r="R1664" t="s">
        <v>8351</v>
      </c>
      <c r="S1664" s="6">
        <f t="shared" si="102"/>
        <v>40848.198333333334</v>
      </c>
      <c r="T1664" s="6">
        <f t="shared" si="103"/>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f t="shared" si="101"/>
        <v>33</v>
      </c>
      <c r="Q1665" t="s">
        <v>8330</v>
      </c>
      <c r="R1665" t="s">
        <v>8351</v>
      </c>
      <c r="S1665" s="6">
        <f t="shared" si="102"/>
        <v>42006.02207175926</v>
      </c>
      <c r="T1665" s="6">
        <f t="shared" si="103"/>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04">(E1666/D1666)*100</f>
        <v>122.40879999999999</v>
      </c>
      <c r="P1666">
        <f t="shared" ref="P1666:P1729" si="105">IF($L1666, (ROUNDDOWN((E1666/L1666),0)),0)</f>
        <v>34</v>
      </c>
      <c r="Q1666" t="s">
        <v>8330</v>
      </c>
      <c r="R1666" t="s">
        <v>8351</v>
      </c>
      <c r="S1666" s="6">
        <f t="shared" ref="S1666:S1729" si="106">(((J1666/60)/60)/24)+DATE(1970,1,1)</f>
        <v>40939.761782407404</v>
      </c>
      <c r="T1666" s="6">
        <f t="shared" ref="T1666:T1729" si="107">(((I1666/60)/60)/24)+DATE(1970,1,1)</f>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04"/>
        <v>119.45714285714286</v>
      </c>
      <c r="P1667">
        <f t="shared" si="105"/>
        <v>44</v>
      </c>
      <c r="Q1667" t="s">
        <v>8330</v>
      </c>
      <c r="R1667" t="s">
        <v>8351</v>
      </c>
      <c r="S1667" s="6">
        <f t="shared" si="106"/>
        <v>40564.649456018517</v>
      </c>
      <c r="T1667" s="6">
        <f t="shared" si="107"/>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f t="shared" si="105"/>
        <v>41</v>
      </c>
      <c r="Q1668" t="s">
        <v>8330</v>
      </c>
      <c r="R1668" t="s">
        <v>8351</v>
      </c>
      <c r="S1668" s="6">
        <f t="shared" si="106"/>
        <v>41331.253159722226</v>
      </c>
      <c r="T1668" s="6">
        <f t="shared" si="107"/>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f t="shared" si="105"/>
        <v>52</v>
      </c>
      <c r="Q1669" t="s">
        <v>8330</v>
      </c>
      <c r="R1669" t="s">
        <v>8351</v>
      </c>
      <c r="S1669" s="6">
        <f t="shared" si="106"/>
        <v>41682.0705787037</v>
      </c>
      <c r="T1669" s="6">
        <f t="shared" si="107"/>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f t="shared" si="105"/>
        <v>70</v>
      </c>
      <c r="Q1670" t="s">
        <v>8330</v>
      </c>
      <c r="R1670" t="s">
        <v>8351</v>
      </c>
      <c r="S1670" s="6">
        <f t="shared" si="106"/>
        <v>40845.14975694444</v>
      </c>
      <c r="T1670" s="6">
        <f t="shared" si="107"/>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f t="shared" si="105"/>
        <v>53</v>
      </c>
      <c r="Q1671" t="s">
        <v>8330</v>
      </c>
      <c r="R1671" t="s">
        <v>8351</v>
      </c>
      <c r="S1671" s="6">
        <f t="shared" si="106"/>
        <v>42461.885138888887</v>
      </c>
      <c r="T1671" s="6">
        <f t="shared" si="107"/>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102.60000000000001</v>
      </c>
      <c r="P1672">
        <f t="shared" si="105"/>
        <v>44</v>
      </c>
      <c r="Q1672" t="s">
        <v>8330</v>
      </c>
      <c r="R1672" t="s">
        <v>8351</v>
      </c>
      <c r="S1672" s="6">
        <f t="shared" si="106"/>
        <v>40313.930543981485</v>
      </c>
      <c r="T1672" s="6">
        <f t="shared" si="107"/>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f t="shared" si="105"/>
        <v>26</v>
      </c>
      <c r="Q1673" t="s">
        <v>8330</v>
      </c>
      <c r="R1673" t="s">
        <v>8351</v>
      </c>
      <c r="S1673" s="6">
        <f t="shared" si="106"/>
        <v>42553.54414351852</v>
      </c>
      <c r="T1673" s="6">
        <f t="shared" si="107"/>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f t="shared" si="105"/>
        <v>39</v>
      </c>
      <c r="Q1674" t="s">
        <v>8330</v>
      </c>
      <c r="R1674" t="s">
        <v>8351</v>
      </c>
      <c r="S1674" s="6">
        <f t="shared" si="106"/>
        <v>41034.656597222223</v>
      </c>
      <c r="T1674" s="6">
        <f t="shared" si="107"/>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128.09523809523807</v>
      </c>
      <c r="P1675">
        <f t="shared" si="105"/>
        <v>45</v>
      </c>
      <c r="Q1675" t="s">
        <v>8330</v>
      </c>
      <c r="R1675" t="s">
        <v>8351</v>
      </c>
      <c r="S1675" s="6">
        <f t="shared" si="106"/>
        <v>42039.878379629634</v>
      </c>
      <c r="T1675" s="6">
        <f t="shared" si="107"/>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201.7</v>
      </c>
      <c r="P1676">
        <f t="shared" si="105"/>
        <v>89</v>
      </c>
      <c r="Q1676" t="s">
        <v>8330</v>
      </c>
      <c r="R1676" t="s">
        <v>8351</v>
      </c>
      <c r="S1676" s="6">
        <f t="shared" si="106"/>
        <v>42569.605393518519</v>
      </c>
      <c r="T1676" s="6">
        <f t="shared" si="107"/>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f t="shared" si="105"/>
        <v>40</v>
      </c>
      <c r="Q1677" t="s">
        <v>8330</v>
      </c>
      <c r="R1677" t="s">
        <v>8351</v>
      </c>
      <c r="S1677" s="6">
        <f t="shared" si="106"/>
        <v>40802.733101851853</v>
      </c>
      <c r="T1677" s="6">
        <f t="shared" si="107"/>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f t="shared" si="105"/>
        <v>82</v>
      </c>
      <c r="Q1678" t="s">
        <v>8330</v>
      </c>
      <c r="R1678" t="s">
        <v>8351</v>
      </c>
      <c r="S1678" s="6">
        <f t="shared" si="106"/>
        <v>40973.72623842593</v>
      </c>
      <c r="T1678" s="6">
        <f t="shared" si="107"/>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f t="shared" si="105"/>
        <v>159</v>
      </c>
      <c r="Q1679" t="s">
        <v>8330</v>
      </c>
      <c r="R1679" t="s">
        <v>8351</v>
      </c>
      <c r="S1679" s="6">
        <f t="shared" si="106"/>
        <v>42416.407129629632</v>
      </c>
      <c r="T1679" s="6">
        <f t="shared" si="107"/>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f t="shared" si="105"/>
        <v>36</v>
      </c>
      <c r="Q1680" t="s">
        <v>8330</v>
      </c>
      <c r="R1680" t="s">
        <v>8351</v>
      </c>
      <c r="S1680" s="6">
        <f t="shared" si="106"/>
        <v>41662.854988425926</v>
      </c>
      <c r="T1680" s="6">
        <f t="shared" si="107"/>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f t="shared" si="105"/>
        <v>62</v>
      </c>
      <c r="Q1681" t="s">
        <v>8330</v>
      </c>
      <c r="R1681" t="s">
        <v>8351</v>
      </c>
      <c r="S1681" s="6">
        <f t="shared" si="106"/>
        <v>40723.068807870368</v>
      </c>
      <c r="T1681" s="6">
        <f t="shared" si="107"/>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f t="shared" si="105"/>
        <v>47</v>
      </c>
      <c r="Q1682" t="s">
        <v>8330</v>
      </c>
      <c r="R1682" t="s">
        <v>8351</v>
      </c>
      <c r="S1682" s="6">
        <f t="shared" si="106"/>
        <v>41802.757719907408</v>
      </c>
      <c r="T1682" s="6">
        <f t="shared" si="107"/>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f t="shared" si="105"/>
        <v>74</v>
      </c>
      <c r="Q1683" t="s">
        <v>8330</v>
      </c>
      <c r="R1683" t="s">
        <v>8352</v>
      </c>
      <c r="S1683" s="6">
        <f t="shared" si="106"/>
        <v>42774.121342592596</v>
      </c>
      <c r="T1683" s="6">
        <f t="shared" si="107"/>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f t="shared" si="105"/>
        <v>0</v>
      </c>
      <c r="Q1684" t="s">
        <v>8330</v>
      </c>
      <c r="R1684" t="s">
        <v>8352</v>
      </c>
      <c r="S1684" s="6">
        <f t="shared" si="106"/>
        <v>42779.21365740741</v>
      </c>
      <c r="T1684" s="6">
        <f t="shared" si="107"/>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21.714285714285715</v>
      </c>
      <c r="P1685">
        <f t="shared" si="105"/>
        <v>76</v>
      </c>
      <c r="Q1685" t="s">
        <v>8330</v>
      </c>
      <c r="R1685" t="s">
        <v>8352</v>
      </c>
      <c r="S1685" s="6">
        <f t="shared" si="106"/>
        <v>42808.781689814816</v>
      </c>
      <c r="T1685" s="6">
        <f t="shared" si="107"/>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v>
      </c>
      <c r="P1686">
        <f t="shared" si="105"/>
        <v>86</v>
      </c>
      <c r="Q1686" t="s">
        <v>8330</v>
      </c>
      <c r="R1686" t="s">
        <v>8352</v>
      </c>
      <c r="S1686" s="6">
        <f t="shared" si="106"/>
        <v>42783.815289351856</v>
      </c>
      <c r="T1686" s="6">
        <f t="shared" si="107"/>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f t="shared" si="105"/>
        <v>24</v>
      </c>
      <c r="Q1687" t="s">
        <v>8330</v>
      </c>
      <c r="R1687" t="s">
        <v>8352</v>
      </c>
      <c r="S1687" s="6">
        <f t="shared" si="106"/>
        <v>42788.2502662037</v>
      </c>
      <c r="T1687" s="6">
        <f t="shared" si="107"/>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0.36</v>
      </c>
      <c r="P1688">
        <f t="shared" si="105"/>
        <v>18</v>
      </c>
      <c r="Q1688" t="s">
        <v>8330</v>
      </c>
      <c r="R1688" t="s">
        <v>8352</v>
      </c>
      <c r="S1688" s="6">
        <f t="shared" si="106"/>
        <v>42792.843969907408</v>
      </c>
      <c r="T1688" s="6">
        <f t="shared" si="107"/>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31.25</v>
      </c>
      <c r="P1689">
        <f t="shared" si="105"/>
        <v>80</v>
      </c>
      <c r="Q1689" t="s">
        <v>8330</v>
      </c>
      <c r="R1689" t="s">
        <v>8352</v>
      </c>
      <c r="S1689" s="6">
        <f t="shared" si="106"/>
        <v>42802.046817129631</v>
      </c>
      <c r="T1689" s="6">
        <f t="shared" si="107"/>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44.3</v>
      </c>
      <c r="P1690">
        <f t="shared" si="105"/>
        <v>253</v>
      </c>
      <c r="Q1690" t="s">
        <v>8330</v>
      </c>
      <c r="R1690" t="s">
        <v>8352</v>
      </c>
      <c r="S1690" s="6">
        <f t="shared" si="106"/>
        <v>42804.534652777773</v>
      </c>
      <c r="T1690" s="6">
        <f t="shared" si="107"/>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100</v>
      </c>
      <c r="P1691">
        <f t="shared" si="105"/>
        <v>171</v>
      </c>
      <c r="Q1691" t="s">
        <v>8330</v>
      </c>
      <c r="R1691" t="s">
        <v>8352</v>
      </c>
      <c r="S1691" s="6">
        <f t="shared" si="106"/>
        <v>42780.942476851851</v>
      </c>
      <c r="T1691" s="6">
        <f t="shared" si="107"/>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25.4</v>
      </c>
      <c r="P1692">
        <f t="shared" si="105"/>
        <v>57</v>
      </c>
      <c r="Q1692" t="s">
        <v>8330</v>
      </c>
      <c r="R1692" t="s">
        <v>8352</v>
      </c>
      <c r="S1692" s="6">
        <f t="shared" si="106"/>
        <v>42801.43104166667</v>
      </c>
      <c r="T1692" s="6">
        <f t="shared" si="107"/>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33.473333333333329</v>
      </c>
      <c r="P1693">
        <f t="shared" si="105"/>
        <v>264</v>
      </c>
      <c r="Q1693" t="s">
        <v>8330</v>
      </c>
      <c r="R1693" t="s">
        <v>8352</v>
      </c>
      <c r="S1693" s="6">
        <f t="shared" si="106"/>
        <v>42795.701481481476</v>
      </c>
      <c r="T1693" s="6">
        <f t="shared" si="107"/>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47.8</v>
      </c>
      <c r="P1694">
        <f t="shared" si="105"/>
        <v>159</v>
      </c>
      <c r="Q1694" t="s">
        <v>8330</v>
      </c>
      <c r="R1694" t="s">
        <v>8352</v>
      </c>
      <c r="S1694" s="6">
        <f t="shared" si="106"/>
        <v>42788.151238425926</v>
      </c>
      <c r="T1694" s="6">
        <f t="shared" si="107"/>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9.3333333333333339</v>
      </c>
      <c r="P1695">
        <f t="shared" si="105"/>
        <v>35</v>
      </c>
      <c r="Q1695" t="s">
        <v>8330</v>
      </c>
      <c r="R1695" t="s">
        <v>8352</v>
      </c>
      <c r="S1695" s="6">
        <f t="shared" si="106"/>
        <v>42803.920277777783</v>
      </c>
      <c r="T1695" s="6">
        <f t="shared" si="107"/>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0.05</v>
      </c>
      <c r="P1696">
        <f t="shared" si="105"/>
        <v>5</v>
      </c>
      <c r="Q1696" t="s">
        <v>8330</v>
      </c>
      <c r="R1696" t="s">
        <v>8352</v>
      </c>
      <c r="S1696" s="6">
        <f t="shared" si="106"/>
        <v>42791.669837962967</v>
      </c>
      <c r="T1696" s="6">
        <f t="shared" si="107"/>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11.708333333333334</v>
      </c>
      <c r="P1697">
        <f t="shared" si="105"/>
        <v>61</v>
      </c>
      <c r="Q1697" t="s">
        <v>8330</v>
      </c>
      <c r="R1697" t="s">
        <v>8352</v>
      </c>
      <c r="S1697" s="6">
        <f t="shared" si="106"/>
        <v>42801.031412037039</v>
      </c>
      <c r="T1697" s="6">
        <f t="shared" si="107"/>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f t="shared" si="105"/>
        <v>0</v>
      </c>
      <c r="Q1698" t="s">
        <v>8330</v>
      </c>
      <c r="R1698" t="s">
        <v>8352</v>
      </c>
      <c r="S1698" s="6">
        <f t="shared" si="106"/>
        <v>42796.069571759261</v>
      </c>
      <c r="T1698" s="6">
        <f t="shared" si="107"/>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20.208000000000002</v>
      </c>
      <c r="P1699">
        <f t="shared" si="105"/>
        <v>114</v>
      </c>
      <c r="Q1699" t="s">
        <v>8330</v>
      </c>
      <c r="R1699" t="s">
        <v>8352</v>
      </c>
      <c r="S1699" s="6">
        <f t="shared" si="106"/>
        <v>42805.032962962956</v>
      </c>
      <c r="T1699" s="6">
        <f t="shared" si="107"/>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f t="shared" si="105"/>
        <v>0</v>
      </c>
      <c r="Q1700" t="s">
        <v>8330</v>
      </c>
      <c r="R1700" t="s">
        <v>8352</v>
      </c>
      <c r="S1700" s="6">
        <f t="shared" si="106"/>
        <v>42796.207870370374</v>
      </c>
      <c r="T1700" s="6">
        <f t="shared" si="107"/>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4.2311459353574925</v>
      </c>
      <c r="P1701">
        <f t="shared" si="105"/>
        <v>54</v>
      </c>
      <c r="Q1701" t="s">
        <v>8330</v>
      </c>
      <c r="R1701" t="s">
        <v>8352</v>
      </c>
      <c r="S1701" s="6">
        <f t="shared" si="106"/>
        <v>42806.863946759258</v>
      </c>
      <c r="T1701" s="6">
        <f t="shared" si="107"/>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26.06</v>
      </c>
      <c r="P1702">
        <f t="shared" si="105"/>
        <v>65</v>
      </c>
      <c r="Q1702" t="s">
        <v>8330</v>
      </c>
      <c r="R1702" t="s">
        <v>8352</v>
      </c>
      <c r="S1702" s="6">
        <f t="shared" si="106"/>
        <v>42796.071643518517</v>
      </c>
      <c r="T1702" s="6">
        <f t="shared" si="107"/>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0.19801980198019803</v>
      </c>
      <c r="P1703">
        <f t="shared" si="105"/>
        <v>5</v>
      </c>
      <c r="Q1703" t="s">
        <v>8330</v>
      </c>
      <c r="R1703" t="s">
        <v>8352</v>
      </c>
      <c r="S1703" s="6">
        <f t="shared" si="106"/>
        <v>41989.664409722223</v>
      </c>
      <c r="T1703" s="6">
        <f t="shared" si="107"/>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6.0606060606060606E-3</v>
      </c>
      <c r="P1704">
        <f t="shared" si="105"/>
        <v>1</v>
      </c>
      <c r="Q1704" t="s">
        <v>8330</v>
      </c>
      <c r="R1704" t="s">
        <v>8352</v>
      </c>
      <c r="S1704" s="6">
        <f t="shared" si="106"/>
        <v>42063.869791666672</v>
      </c>
      <c r="T1704" s="6">
        <f t="shared" si="107"/>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v>
      </c>
      <c r="P1705">
        <f t="shared" si="105"/>
        <v>25</v>
      </c>
      <c r="Q1705" t="s">
        <v>8330</v>
      </c>
      <c r="R1705" t="s">
        <v>8352</v>
      </c>
      <c r="S1705" s="6">
        <f t="shared" si="106"/>
        <v>42187.281678240746</v>
      </c>
      <c r="T1705" s="6">
        <f t="shared" si="107"/>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65.100000000000009</v>
      </c>
      <c r="P1706">
        <f t="shared" si="105"/>
        <v>118</v>
      </c>
      <c r="Q1706" t="s">
        <v>8330</v>
      </c>
      <c r="R1706" t="s">
        <v>8352</v>
      </c>
      <c r="S1706" s="6">
        <f t="shared" si="106"/>
        <v>42021.139733796299</v>
      </c>
      <c r="T1706" s="6">
        <f t="shared" si="107"/>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f t="shared" si="105"/>
        <v>0</v>
      </c>
      <c r="Q1707" t="s">
        <v>8330</v>
      </c>
      <c r="R1707" t="s">
        <v>8352</v>
      </c>
      <c r="S1707" s="6">
        <f t="shared" si="106"/>
        <v>42245.016736111109</v>
      </c>
      <c r="T1707" s="6">
        <f t="shared" si="107"/>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f t="shared" si="105"/>
        <v>0</v>
      </c>
      <c r="Q1708" t="s">
        <v>8330</v>
      </c>
      <c r="R1708" t="s">
        <v>8352</v>
      </c>
      <c r="S1708" s="6">
        <f t="shared" si="106"/>
        <v>42179.306388888886</v>
      </c>
      <c r="T1708" s="6">
        <f t="shared" si="107"/>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v>
      </c>
      <c r="P1709">
        <f t="shared" si="105"/>
        <v>54</v>
      </c>
      <c r="Q1709" t="s">
        <v>8330</v>
      </c>
      <c r="R1709" t="s">
        <v>8352</v>
      </c>
      <c r="S1709" s="6">
        <f t="shared" si="106"/>
        <v>42427.721006944441</v>
      </c>
      <c r="T1709" s="6">
        <f t="shared" si="107"/>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f t="shared" si="105"/>
        <v>0</v>
      </c>
      <c r="Q1710" t="s">
        <v>8330</v>
      </c>
      <c r="R1710" t="s">
        <v>8352</v>
      </c>
      <c r="S1710" s="6">
        <f t="shared" si="106"/>
        <v>42451.866967592592</v>
      </c>
      <c r="T1710" s="6">
        <f t="shared" si="107"/>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4.8571428571428568</v>
      </c>
      <c r="P1711">
        <f t="shared" si="105"/>
        <v>21</v>
      </c>
      <c r="Q1711" t="s">
        <v>8330</v>
      </c>
      <c r="R1711" t="s">
        <v>8352</v>
      </c>
      <c r="S1711" s="6">
        <f t="shared" si="106"/>
        <v>41841.56381944444</v>
      </c>
      <c r="T1711" s="6">
        <f t="shared" si="107"/>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0.67999999999999994</v>
      </c>
      <c r="P1712">
        <f t="shared" si="105"/>
        <v>34</v>
      </c>
      <c r="Q1712" t="s">
        <v>8330</v>
      </c>
      <c r="R1712" t="s">
        <v>8352</v>
      </c>
      <c r="S1712" s="6">
        <f t="shared" si="106"/>
        <v>42341.59129629629</v>
      </c>
      <c r="T1712" s="6">
        <f t="shared" si="107"/>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10.5</v>
      </c>
      <c r="P1713">
        <f t="shared" si="105"/>
        <v>525</v>
      </c>
      <c r="Q1713" t="s">
        <v>8330</v>
      </c>
      <c r="R1713" t="s">
        <v>8352</v>
      </c>
      <c r="S1713" s="6">
        <f t="shared" si="106"/>
        <v>41852.646226851852</v>
      </c>
      <c r="T1713" s="6">
        <f t="shared" si="107"/>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f t="shared" si="105"/>
        <v>0</v>
      </c>
      <c r="Q1714" t="s">
        <v>8330</v>
      </c>
      <c r="R1714" t="s">
        <v>8352</v>
      </c>
      <c r="S1714" s="6">
        <f t="shared" si="106"/>
        <v>42125.913807870369</v>
      </c>
      <c r="T1714" s="6">
        <f t="shared" si="107"/>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1.6666666666666667</v>
      </c>
      <c r="P1715">
        <f t="shared" si="105"/>
        <v>50</v>
      </c>
      <c r="Q1715" t="s">
        <v>8330</v>
      </c>
      <c r="R1715" t="s">
        <v>8352</v>
      </c>
      <c r="S1715" s="6">
        <f t="shared" si="106"/>
        <v>41887.801064814819</v>
      </c>
      <c r="T1715" s="6">
        <f t="shared" si="107"/>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7.8680000000000003</v>
      </c>
      <c r="P1716">
        <f t="shared" si="105"/>
        <v>115</v>
      </c>
      <c r="Q1716" t="s">
        <v>8330</v>
      </c>
      <c r="R1716" t="s">
        <v>8352</v>
      </c>
      <c r="S1716" s="6">
        <f t="shared" si="106"/>
        <v>42095.918530092589</v>
      </c>
      <c r="T1716" s="6">
        <f t="shared" si="107"/>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0.22</v>
      </c>
      <c r="P1717">
        <f t="shared" si="105"/>
        <v>5</v>
      </c>
      <c r="Q1717" t="s">
        <v>8330</v>
      </c>
      <c r="R1717" t="s">
        <v>8352</v>
      </c>
      <c r="S1717" s="6">
        <f t="shared" si="106"/>
        <v>42064.217418981483</v>
      </c>
      <c r="T1717" s="6">
        <f t="shared" si="107"/>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7.5</v>
      </c>
      <c r="P1718">
        <f t="shared" si="105"/>
        <v>50</v>
      </c>
      <c r="Q1718" t="s">
        <v>8330</v>
      </c>
      <c r="R1718" t="s">
        <v>8352</v>
      </c>
      <c r="S1718" s="6">
        <f t="shared" si="106"/>
        <v>42673.577534722222</v>
      </c>
      <c r="T1718" s="6">
        <f t="shared" si="107"/>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42.725880551301685</v>
      </c>
      <c r="P1719">
        <f t="shared" si="105"/>
        <v>34</v>
      </c>
      <c r="Q1719" t="s">
        <v>8330</v>
      </c>
      <c r="R1719" t="s">
        <v>8352</v>
      </c>
      <c r="S1719" s="6">
        <f t="shared" si="106"/>
        <v>42460.98192129629</v>
      </c>
      <c r="T1719" s="6">
        <f t="shared" si="107"/>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0.2142857142857143</v>
      </c>
      <c r="P1720">
        <f t="shared" si="105"/>
        <v>37</v>
      </c>
      <c r="Q1720" t="s">
        <v>8330</v>
      </c>
      <c r="R1720" t="s">
        <v>8352</v>
      </c>
      <c r="S1720" s="6">
        <f t="shared" si="106"/>
        <v>42460.610520833332</v>
      </c>
      <c r="T1720" s="6">
        <f t="shared" si="107"/>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0.87500000000000011</v>
      </c>
      <c r="P1721">
        <f t="shared" si="105"/>
        <v>11</v>
      </c>
      <c r="Q1721" t="s">
        <v>8330</v>
      </c>
      <c r="R1721" t="s">
        <v>8352</v>
      </c>
      <c r="S1721" s="6">
        <f t="shared" si="106"/>
        <v>41869.534618055557</v>
      </c>
      <c r="T1721" s="6">
        <f t="shared" si="107"/>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v>
      </c>
      <c r="P1722">
        <f t="shared" si="105"/>
        <v>28</v>
      </c>
      <c r="Q1722" t="s">
        <v>8330</v>
      </c>
      <c r="R1722" t="s">
        <v>8352</v>
      </c>
      <c r="S1722" s="6">
        <f t="shared" si="106"/>
        <v>41922.783229166671</v>
      </c>
      <c r="T1722" s="6">
        <f t="shared" si="107"/>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f t="shared" si="105"/>
        <v>0</v>
      </c>
      <c r="Q1723" t="s">
        <v>8330</v>
      </c>
      <c r="R1723" t="s">
        <v>8352</v>
      </c>
      <c r="S1723" s="6">
        <f t="shared" si="106"/>
        <v>42319.461377314816</v>
      </c>
      <c r="T1723" s="6">
        <f t="shared" si="107"/>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3.4722222222222224E-2</v>
      </c>
      <c r="P1724">
        <f t="shared" si="105"/>
        <v>1</v>
      </c>
      <c r="Q1724" t="s">
        <v>8330</v>
      </c>
      <c r="R1724" t="s">
        <v>8352</v>
      </c>
      <c r="S1724" s="6">
        <f t="shared" si="106"/>
        <v>42425.960983796293</v>
      </c>
      <c r="T1724" s="6">
        <f t="shared" si="107"/>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v>
      </c>
      <c r="P1725">
        <f t="shared" si="105"/>
        <v>216</v>
      </c>
      <c r="Q1725" t="s">
        <v>8330</v>
      </c>
      <c r="R1725" t="s">
        <v>8352</v>
      </c>
      <c r="S1725" s="6">
        <f t="shared" si="106"/>
        <v>42129.82540509259</v>
      </c>
      <c r="T1725" s="6">
        <f t="shared" si="107"/>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0.58333333333333337</v>
      </c>
      <c r="P1726">
        <f t="shared" si="105"/>
        <v>8</v>
      </c>
      <c r="Q1726" t="s">
        <v>8330</v>
      </c>
      <c r="R1726" t="s">
        <v>8352</v>
      </c>
      <c r="S1726" s="6">
        <f t="shared" si="106"/>
        <v>41912.932430555556</v>
      </c>
      <c r="T1726" s="6">
        <f t="shared" si="107"/>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10.181818181818182</v>
      </c>
      <c r="P1727">
        <f t="shared" si="105"/>
        <v>62</v>
      </c>
      <c r="Q1727" t="s">
        <v>8330</v>
      </c>
      <c r="R1727" t="s">
        <v>8352</v>
      </c>
      <c r="S1727" s="6">
        <f t="shared" si="106"/>
        <v>41845.968159722222</v>
      </c>
      <c r="T1727" s="6">
        <f t="shared" si="107"/>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33.784615384615385</v>
      </c>
      <c r="P1728">
        <f t="shared" si="105"/>
        <v>137</v>
      </c>
      <c r="Q1728" t="s">
        <v>8330</v>
      </c>
      <c r="R1728" t="s">
        <v>8352</v>
      </c>
      <c r="S1728" s="6">
        <f t="shared" si="106"/>
        <v>41788.919722222221</v>
      </c>
      <c r="T1728" s="6">
        <f t="shared" si="107"/>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3.3333333333333333E-2</v>
      </c>
      <c r="P1729">
        <f t="shared" si="105"/>
        <v>1</v>
      </c>
      <c r="Q1729" t="s">
        <v>8330</v>
      </c>
      <c r="R1729" t="s">
        <v>8352</v>
      </c>
      <c r="S1729" s="6">
        <f t="shared" si="106"/>
        <v>42044.927974537044</v>
      </c>
      <c r="T1729" s="6">
        <f t="shared" si="107"/>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08">(E1730/D1730)*100</f>
        <v>68.400000000000006</v>
      </c>
      <c r="P1730">
        <f t="shared" ref="P1730:P1793" si="109">IF($L1730, (ROUNDDOWN((E1730/L1730),0)),0)</f>
        <v>122</v>
      </c>
      <c r="Q1730" t="s">
        <v>8330</v>
      </c>
      <c r="R1730" t="s">
        <v>8352</v>
      </c>
      <c r="S1730" s="6">
        <f t="shared" ref="S1730:S1793" si="110">(((J1730/60)/60)/24)+DATE(1970,1,1)</f>
        <v>42268.625856481478</v>
      </c>
      <c r="T1730" s="6">
        <f t="shared" ref="T1730:T1793" si="111">(((I1730/60)/60)/24)+DATE(1970,1,1)</f>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08"/>
        <v>0</v>
      </c>
      <c r="P1731">
        <f t="shared" si="109"/>
        <v>0</v>
      </c>
      <c r="Q1731" t="s">
        <v>8330</v>
      </c>
      <c r="R1731" t="s">
        <v>8352</v>
      </c>
      <c r="S1731" s="6">
        <f t="shared" si="110"/>
        <v>42471.052152777775</v>
      </c>
      <c r="T1731" s="6">
        <f t="shared" si="111"/>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f t="shared" si="109"/>
        <v>0</v>
      </c>
      <c r="Q1732" t="s">
        <v>8330</v>
      </c>
      <c r="R1732" t="s">
        <v>8352</v>
      </c>
      <c r="S1732" s="6">
        <f t="shared" si="110"/>
        <v>42272.087766203709</v>
      </c>
      <c r="T1732" s="6">
        <f t="shared" si="111"/>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f t="shared" si="109"/>
        <v>0</v>
      </c>
      <c r="Q1733" t="s">
        <v>8330</v>
      </c>
      <c r="R1733" t="s">
        <v>8352</v>
      </c>
      <c r="S1733" s="6">
        <f t="shared" si="110"/>
        <v>42152.906851851847</v>
      </c>
      <c r="T1733" s="6">
        <f t="shared" si="111"/>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f t="shared" si="109"/>
        <v>0</v>
      </c>
      <c r="Q1734" t="s">
        <v>8330</v>
      </c>
      <c r="R1734" t="s">
        <v>8352</v>
      </c>
      <c r="S1734" s="6">
        <f t="shared" si="110"/>
        <v>42325.683807870373</v>
      </c>
      <c r="T1734" s="6">
        <f t="shared" si="111"/>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f t="shared" si="109"/>
        <v>0</v>
      </c>
      <c r="Q1735" t="s">
        <v>8330</v>
      </c>
      <c r="R1735" t="s">
        <v>8352</v>
      </c>
      <c r="S1735" s="6">
        <f t="shared" si="110"/>
        <v>42614.675625000003</v>
      </c>
      <c r="T1735" s="6">
        <f t="shared" si="111"/>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2.2222222222222223E-2</v>
      </c>
      <c r="P1736">
        <f t="shared" si="109"/>
        <v>1</v>
      </c>
      <c r="Q1736" t="s">
        <v>8330</v>
      </c>
      <c r="R1736" t="s">
        <v>8352</v>
      </c>
      <c r="S1736" s="6">
        <f t="shared" si="110"/>
        <v>42102.036527777775</v>
      </c>
      <c r="T1736" s="6">
        <f t="shared" si="111"/>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11</v>
      </c>
      <c r="P1737">
        <f t="shared" si="109"/>
        <v>55</v>
      </c>
      <c r="Q1737" t="s">
        <v>8330</v>
      </c>
      <c r="R1737" t="s">
        <v>8352</v>
      </c>
      <c r="S1737" s="6">
        <f t="shared" si="110"/>
        <v>42559.814178240747</v>
      </c>
      <c r="T1737" s="6">
        <f t="shared" si="111"/>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0.73333333333333328</v>
      </c>
      <c r="P1738">
        <f t="shared" si="109"/>
        <v>22</v>
      </c>
      <c r="Q1738" t="s">
        <v>8330</v>
      </c>
      <c r="R1738" t="s">
        <v>8352</v>
      </c>
      <c r="S1738" s="6">
        <f t="shared" si="110"/>
        <v>42286.861493055556</v>
      </c>
      <c r="T1738" s="6">
        <f t="shared" si="111"/>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21.25</v>
      </c>
      <c r="P1739">
        <f t="shared" si="109"/>
        <v>56</v>
      </c>
      <c r="Q1739" t="s">
        <v>8330</v>
      </c>
      <c r="R1739" t="s">
        <v>8352</v>
      </c>
      <c r="S1739" s="6">
        <f t="shared" si="110"/>
        <v>42175.948981481488</v>
      </c>
      <c r="T1739" s="6">
        <f t="shared" si="111"/>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0.4</v>
      </c>
      <c r="P1740">
        <f t="shared" si="109"/>
        <v>20</v>
      </c>
      <c r="Q1740" t="s">
        <v>8330</v>
      </c>
      <c r="R1740" t="s">
        <v>8352</v>
      </c>
      <c r="S1740" s="6">
        <f t="shared" si="110"/>
        <v>41884.874328703707</v>
      </c>
      <c r="T1740" s="6">
        <f t="shared" si="111"/>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0.1</v>
      </c>
      <c r="P1741">
        <f t="shared" si="109"/>
        <v>1</v>
      </c>
      <c r="Q1741" t="s">
        <v>8330</v>
      </c>
      <c r="R1741" t="s">
        <v>8352</v>
      </c>
      <c r="S1741" s="6">
        <f t="shared" si="110"/>
        <v>42435.874212962968</v>
      </c>
      <c r="T1741" s="6">
        <f t="shared" si="111"/>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f t="shared" si="109"/>
        <v>0</v>
      </c>
      <c r="Q1742" t="s">
        <v>8330</v>
      </c>
      <c r="R1742" t="s">
        <v>8352</v>
      </c>
      <c r="S1742" s="6">
        <f t="shared" si="110"/>
        <v>42171.817384259266</v>
      </c>
      <c r="T1742" s="6">
        <f t="shared" si="111"/>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f t="shared" si="109"/>
        <v>25</v>
      </c>
      <c r="Q1743" t="s">
        <v>8343</v>
      </c>
      <c r="R1743" t="s">
        <v>8344</v>
      </c>
      <c r="S1743" s="6">
        <f t="shared" si="110"/>
        <v>42120.628136574072</v>
      </c>
      <c r="T1743" s="6">
        <f t="shared" si="111"/>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f t="shared" si="109"/>
        <v>63</v>
      </c>
      <c r="Q1744" t="s">
        <v>8343</v>
      </c>
      <c r="R1744" t="s">
        <v>8344</v>
      </c>
      <c r="S1744" s="6">
        <f t="shared" si="110"/>
        <v>42710.876967592587</v>
      </c>
      <c r="T1744" s="6">
        <f t="shared" si="111"/>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f t="shared" si="109"/>
        <v>89</v>
      </c>
      <c r="Q1745" t="s">
        <v>8343</v>
      </c>
      <c r="R1745" t="s">
        <v>8344</v>
      </c>
      <c r="S1745" s="6">
        <f t="shared" si="110"/>
        <v>42586.925636574073</v>
      </c>
      <c r="T1745" s="6">
        <f t="shared" si="111"/>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118.45454545454545</v>
      </c>
      <c r="P1746">
        <f t="shared" si="109"/>
        <v>93</v>
      </c>
      <c r="Q1746" t="s">
        <v>8343</v>
      </c>
      <c r="R1746" t="s">
        <v>8344</v>
      </c>
      <c r="S1746" s="6">
        <f t="shared" si="110"/>
        <v>42026.605057870373</v>
      </c>
      <c r="T1746" s="6">
        <f t="shared" si="111"/>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f t="shared" si="109"/>
        <v>89</v>
      </c>
      <c r="Q1747" t="s">
        <v>8343</v>
      </c>
      <c r="R1747" t="s">
        <v>8344</v>
      </c>
      <c r="S1747" s="6">
        <f t="shared" si="110"/>
        <v>42690.259699074071</v>
      </c>
      <c r="T1747" s="6">
        <f t="shared" si="111"/>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148.10000000000002</v>
      </c>
      <c r="P1748">
        <f t="shared" si="109"/>
        <v>207</v>
      </c>
      <c r="Q1748" t="s">
        <v>8343</v>
      </c>
      <c r="R1748" t="s">
        <v>8344</v>
      </c>
      <c r="S1748" s="6">
        <f t="shared" si="110"/>
        <v>42668.176701388889</v>
      </c>
      <c r="T1748" s="6">
        <f t="shared" si="111"/>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f t="shared" si="109"/>
        <v>59</v>
      </c>
      <c r="Q1749" t="s">
        <v>8343</v>
      </c>
      <c r="R1749" t="s">
        <v>8344</v>
      </c>
      <c r="S1749" s="6">
        <f t="shared" si="110"/>
        <v>42292.435532407413</v>
      </c>
      <c r="T1749" s="6">
        <f t="shared" si="111"/>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129.94800000000001</v>
      </c>
      <c r="P1750">
        <f t="shared" si="109"/>
        <v>358</v>
      </c>
      <c r="Q1750" t="s">
        <v>8343</v>
      </c>
      <c r="R1750" t="s">
        <v>8344</v>
      </c>
      <c r="S1750" s="6">
        <f t="shared" si="110"/>
        <v>42219.950729166667</v>
      </c>
      <c r="T1750" s="6">
        <f t="shared" si="111"/>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123.48756218905473</v>
      </c>
      <c r="P1751">
        <f t="shared" si="109"/>
        <v>94</v>
      </c>
      <c r="Q1751" t="s">
        <v>8343</v>
      </c>
      <c r="R1751" t="s">
        <v>8344</v>
      </c>
      <c r="S1751" s="6">
        <f t="shared" si="110"/>
        <v>42758.975937499999</v>
      </c>
      <c r="T1751" s="6">
        <f t="shared" si="111"/>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f t="shared" si="109"/>
        <v>80</v>
      </c>
      <c r="Q1752" t="s">
        <v>8343</v>
      </c>
      <c r="R1752" t="s">
        <v>8344</v>
      </c>
      <c r="S1752" s="6">
        <f t="shared" si="110"/>
        <v>42454.836851851855</v>
      </c>
      <c r="T1752" s="6">
        <f t="shared" si="111"/>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f t="shared" si="109"/>
        <v>168</v>
      </c>
      <c r="Q1753" t="s">
        <v>8343</v>
      </c>
      <c r="R1753" t="s">
        <v>8344</v>
      </c>
      <c r="S1753" s="6">
        <f t="shared" si="110"/>
        <v>42052.7815162037</v>
      </c>
      <c r="T1753" s="6">
        <f t="shared" si="111"/>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260.16666666666663</v>
      </c>
      <c r="P1754">
        <f t="shared" si="109"/>
        <v>34</v>
      </c>
      <c r="Q1754" t="s">
        <v>8343</v>
      </c>
      <c r="R1754" t="s">
        <v>8344</v>
      </c>
      <c r="S1754" s="6">
        <f t="shared" si="110"/>
        <v>42627.253263888888</v>
      </c>
      <c r="T1754" s="6">
        <f t="shared" si="111"/>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f t="shared" si="109"/>
        <v>462</v>
      </c>
      <c r="Q1755" t="s">
        <v>8343</v>
      </c>
      <c r="R1755" t="s">
        <v>8344</v>
      </c>
      <c r="S1755" s="6">
        <f t="shared" si="110"/>
        <v>42420.74962962963</v>
      </c>
      <c r="T1755" s="6">
        <f t="shared" si="111"/>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110.52941176470587</v>
      </c>
      <c r="P1756">
        <f t="shared" si="109"/>
        <v>104</v>
      </c>
      <c r="Q1756" t="s">
        <v>8343</v>
      </c>
      <c r="R1756" t="s">
        <v>8344</v>
      </c>
      <c r="S1756" s="6">
        <f t="shared" si="110"/>
        <v>42067.876770833333</v>
      </c>
      <c r="T1756" s="6">
        <f t="shared" si="111"/>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120</v>
      </c>
      <c r="P1757">
        <f t="shared" si="109"/>
        <v>7</v>
      </c>
      <c r="Q1757" t="s">
        <v>8343</v>
      </c>
      <c r="R1757" t="s">
        <v>8344</v>
      </c>
      <c r="S1757" s="6">
        <f t="shared" si="110"/>
        <v>42252.788900462961</v>
      </c>
      <c r="T1757" s="6">
        <f t="shared" si="111"/>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f t="shared" si="109"/>
        <v>47</v>
      </c>
      <c r="Q1758" t="s">
        <v>8343</v>
      </c>
      <c r="R1758" t="s">
        <v>8344</v>
      </c>
      <c r="S1758" s="6">
        <f t="shared" si="110"/>
        <v>42571.167465277773</v>
      </c>
      <c r="T1758" s="6">
        <f t="shared" si="111"/>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f t="shared" si="109"/>
        <v>414</v>
      </c>
      <c r="Q1759" t="s">
        <v>8343</v>
      </c>
      <c r="R1759" t="s">
        <v>8344</v>
      </c>
      <c r="S1759" s="6">
        <f t="shared" si="110"/>
        <v>42733.827349537038</v>
      </c>
      <c r="T1759" s="6">
        <f t="shared" si="111"/>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f t="shared" si="109"/>
        <v>42</v>
      </c>
      <c r="Q1760" t="s">
        <v>8343</v>
      </c>
      <c r="R1760" t="s">
        <v>8344</v>
      </c>
      <c r="S1760" s="6">
        <f t="shared" si="110"/>
        <v>42505.955925925926</v>
      </c>
      <c r="T1760" s="6">
        <f t="shared" si="111"/>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f t="shared" si="109"/>
        <v>108</v>
      </c>
      <c r="Q1761" t="s">
        <v>8343</v>
      </c>
      <c r="R1761" t="s">
        <v>8344</v>
      </c>
      <c r="S1761" s="6">
        <f t="shared" si="110"/>
        <v>42068.829039351855</v>
      </c>
      <c r="T1761" s="6">
        <f t="shared" si="111"/>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v>
      </c>
      <c r="P1762">
        <f t="shared" si="109"/>
        <v>81</v>
      </c>
      <c r="Q1762" t="s">
        <v>8343</v>
      </c>
      <c r="R1762" t="s">
        <v>8344</v>
      </c>
      <c r="S1762" s="6">
        <f t="shared" si="110"/>
        <v>42405.67260416667</v>
      </c>
      <c r="T1762" s="6">
        <f t="shared" si="111"/>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f t="shared" si="109"/>
        <v>51</v>
      </c>
      <c r="Q1763" t="s">
        <v>8343</v>
      </c>
      <c r="R1763" t="s">
        <v>8344</v>
      </c>
      <c r="S1763" s="6">
        <f t="shared" si="110"/>
        <v>42209.567824074074</v>
      </c>
      <c r="T1763" s="6">
        <f t="shared" si="111"/>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f t="shared" si="109"/>
        <v>35</v>
      </c>
      <c r="Q1764" t="s">
        <v>8343</v>
      </c>
      <c r="R1764" t="s">
        <v>8344</v>
      </c>
      <c r="S1764" s="6">
        <f t="shared" si="110"/>
        <v>42410.982002314813</v>
      </c>
      <c r="T1764" s="6">
        <f t="shared" si="111"/>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f t="shared" si="109"/>
        <v>103</v>
      </c>
      <c r="Q1765" t="s">
        <v>8343</v>
      </c>
      <c r="R1765" t="s">
        <v>8344</v>
      </c>
      <c r="S1765" s="6">
        <f t="shared" si="110"/>
        <v>42636.868518518517</v>
      </c>
      <c r="T1765" s="6">
        <f t="shared" si="111"/>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19.600000000000001</v>
      </c>
      <c r="P1766">
        <f t="shared" si="109"/>
        <v>55</v>
      </c>
      <c r="Q1766" t="s">
        <v>8343</v>
      </c>
      <c r="R1766" t="s">
        <v>8344</v>
      </c>
      <c r="S1766" s="6">
        <f t="shared" si="110"/>
        <v>41825.485868055555</v>
      </c>
      <c r="T1766" s="6">
        <f t="shared" si="111"/>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59.467839999999995</v>
      </c>
      <c r="P1767">
        <f t="shared" si="109"/>
        <v>72</v>
      </c>
      <c r="Q1767" t="s">
        <v>8343</v>
      </c>
      <c r="R1767" t="s">
        <v>8344</v>
      </c>
      <c r="S1767" s="6">
        <f t="shared" si="110"/>
        <v>41834.980462962965</v>
      </c>
      <c r="T1767" s="6">
        <f t="shared" si="111"/>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f t="shared" si="109"/>
        <v>0</v>
      </c>
      <c r="Q1768" t="s">
        <v>8343</v>
      </c>
      <c r="R1768" t="s">
        <v>8344</v>
      </c>
      <c r="S1768" s="6">
        <f t="shared" si="110"/>
        <v>41855.859814814816</v>
      </c>
      <c r="T1768" s="6">
        <f t="shared" si="111"/>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45.72</v>
      </c>
      <c r="P1769">
        <f t="shared" si="109"/>
        <v>58</v>
      </c>
      <c r="Q1769" t="s">
        <v>8343</v>
      </c>
      <c r="R1769" t="s">
        <v>8344</v>
      </c>
      <c r="S1769" s="6">
        <f t="shared" si="110"/>
        <v>41824.658379629633</v>
      </c>
      <c r="T1769" s="6">
        <f t="shared" si="111"/>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v>
      </c>
      <c r="P1770">
        <f t="shared" si="109"/>
        <v>12</v>
      </c>
      <c r="Q1770" t="s">
        <v>8343</v>
      </c>
      <c r="R1770" t="s">
        <v>8344</v>
      </c>
      <c r="S1770" s="6">
        <f t="shared" si="110"/>
        <v>41849.560694444444</v>
      </c>
      <c r="T1770" s="6">
        <f t="shared" si="111"/>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2.7025000000000001</v>
      </c>
      <c r="P1771">
        <f t="shared" si="109"/>
        <v>49</v>
      </c>
      <c r="Q1771" t="s">
        <v>8343</v>
      </c>
      <c r="R1771" t="s">
        <v>8344</v>
      </c>
      <c r="S1771" s="6">
        <f t="shared" si="110"/>
        <v>41987.818969907406</v>
      </c>
      <c r="T1771" s="6">
        <f t="shared" si="111"/>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56.51428571428572</v>
      </c>
      <c r="P1772">
        <f t="shared" si="109"/>
        <v>150</v>
      </c>
      <c r="Q1772" t="s">
        <v>8343</v>
      </c>
      <c r="R1772" t="s">
        <v>8344</v>
      </c>
      <c r="S1772" s="6">
        <f t="shared" si="110"/>
        <v>41891.780023148152</v>
      </c>
      <c r="T1772" s="6">
        <f t="shared" si="111"/>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21.30952380952381</v>
      </c>
      <c r="P1773">
        <f t="shared" si="109"/>
        <v>35</v>
      </c>
      <c r="Q1773" t="s">
        <v>8343</v>
      </c>
      <c r="R1773" t="s">
        <v>8344</v>
      </c>
      <c r="S1773" s="6">
        <f t="shared" si="110"/>
        <v>41905.979629629634</v>
      </c>
      <c r="T1773" s="6">
        <f t="shared" si="111"/>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15.6</v>
      </c>
      <c r="P1774">
        <f t="shared" si="109"/>
        <v>45</v>
      </c>
      <c r="Q1774" t="s">
        <v>8343</v>
      </c>
      <c r="R1774" t="s">
        <v>8344</v>
      </c>
      <c r="S1774" s="6">
        <f t="shared" si="110"/>
        <v>41766.718009259261</v>
      </c>
      <c r="T1774" s="6">
        <f t="shared" si="111"/>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6.2566666666666677</v>
      </c>
      <c r="P1775">
        <f t="shared" si="109"/>
        <v>98</v>
      </c>
      <c r="Q1775" t="s">
        <v>8343</v>
      </c>
      <c r="R1775" t="s">
        <v>8344</v>
      </c>
      <c r="S1775" s="6">
        <f t="shared" si="110"/>
        <v>41978.760393518518</v>
      </c>
      <c r="T1775" s="6">
        <f t="shared" si="111"/>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45.92</v>
      </c>
      <c r="P1776">
        <f t="shared" si="109"/>
        <v>88</v>
      </c>
      <c r="Q1776" t="s">
        <v>8343</v>
      </c>
      <c r="R1776" t="s">
        <v>8344</v>
      </c>
      <c r="S1776" s="6">
        <f t="shared" si="110"/>
        <v>41930.218657407408</v>
      </c>
      <c r="T1776" s="6">
        <f t="shared" si="111"/>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65.101538461538468</v>
      </c>
      <c r="P1777">
        <f t="shared" si="109"/>
        <v>170</v>
      </c>
      <c r="Q1777" t="s">
        <v>8343</v>
      </c>
      <c r="R1777" t="s">
        <v>8344</v>
      </c>
      <c r="S1777" s="6">
        <f t="shared" si="110"/>
        <v>41891.976388888892</v>
      </c>
      <c r="T1777" s="6">
        <f t="shared" si="111"/>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v>
      </c>
      <c r="P1778">
        <f t="shared" si="109"/>
        <v>83</v>
      </c>
      <c r="Q1778" t="s">
        <v>8343</v>
      </c>
      <c r="R1778" t="s">
        <v>8344</v>
      </c>
      <c r="S1778" s="6">
        <f t="shared" si="110"/>
        <v>41905.95684027778</v>
      </c>
      <c r="T1778" s="6">
        <f t="shared" si="111"/>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13.5625</v>
      </c>
      <c r="P1779">
        <f t="shared" si="109"/>
        <v>65</v>
      </c>
      <c r="Q1779" t="s">
        <v>8343</v>
      </c>
      <c r="R1779" t="s">
        <v>8344</v>
      </c>
      <c r="S1779" s="6">
        <f t="shared" si="110"/>
        <v>42025.357094907406</v>
      </c>
      <c r="T1779" s="6">
        <f t="shared" si="111"/>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1.9900000000000002</v>
      </c>
      <c r="P1780">
        <f t="shared" si="109"/>
        <v>66</v>
      </c>
      <c r="Q1780" t="s">
        <v>8343</v>
      </c>
      <c r="R1780" t="s">
        <v>8344</v>
      </c>
      <c r="S1780" s="6">
        <f t="shared" si="110"/>
        <v>42045.86336805555</v>
      </c>
      <c r="T1780" s="6">
        <f t="shared" si="111"/>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36.236363636363642</v>
      </c>
      <c r="P1781">
        <f t="shared" si="109"/>
        <v>104</v>
      </c>
      <c r="Q1781" t="s">
        <v>8343</v>
      </c>
      <c r="R1781" t="s">
        <v>8344</v>
      </c>
      <c r="S1781" s="6">
        <f t="shared" si="110"/>
        <v>42585.691898148143</v>
      </c>
      <c r="T1781" s="6">
        <f t="shared" si="111"/>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39.743333333333339</v>
      </c>
      <c r="P1782">
        <f t="shared" si="109"/>
        <v>78</v>
      </c>
      <c r="Q1782" t="s">
        <v>8343</v>
      </c>
      <c r="R1782" t="s">
        <v>8344</v>
      </c>
      <c r="S1782" s="6">
        <f t="shared" si="110"/>
        <v>42493.600810185191</v>
      </c>
      <c r="T1782" s="6">
        <f t="shared" si="111"/>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25.763636363636365</v>
      </c>
      <c r="P1783">
        <f t="shared" si="109"/>
        <v>59</v>
      </c>
      <c r="Q1783" t="s">
        <v>8343</v>
      </c>
      <c r="R1783" t="s">
        <v>8344</v>
      </c>
      <c r="S1783" s="6">
        <f t="shared" si="110"/>
        <v>42597.617418981477</v>
      </c>
      <c r="T1783" s="6">
        <f t="shared" si="111"/>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15.491428571428573</v>
      </c>
      <c r="P1784">
        <f t="shared" si="109"/>
        <v>71</v>
      </c>
      <c r="Q1784" t="s">
        <v>8343</v>
      </c>
      <c r="R1784" t="s">
        <v>8344</v>
      </c>
      <c r="S1784" s="6">
        <f t="shared" si="110"/>
        <v>42388.575104166666</v>
      </c>
      <c r="T1784" s="6">
        <f t="shared" si="111"/>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23.692499999999999</v>
      </c>
      <c r="P1785">
        <f t="shared" si="109"/>
        <v>51</v>
      </c>
      <c r="Q1785" t="s">
        <v>8343</v>
      </c>
      <c r="R1785" t="s">
        <v>8344</v>
      </c>
      <c r="S1785" s="6">
        <f t="shared" si="110"/>
        <v>42115.949976851851</v>
      </c>
      <c r="T1785" s="6">
        <f t="shared" si="111"/>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39.76</v>
      </c>
      <c r="P1786">
        <f t="shared" si="109"/>
        <v>60</v>
      </c>
      <c r="Q1786" t="s">
        <v>8343</v>
      </c>
      <c r="R1786" t="s">
        <v>8344</v>
      </c>
      <c r="S1786" s="6">
        <f t="shared" si="110"/>
        <v>42003.655555555553</v>
      </c>
      <c r="T1786" s="6">
        <f t="shared" si="111"/>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20.220833333333331</v>
      </c>
      <c r="P1787">
        <f t="shared" si="109"/>
        <v>44</v>
      </c>
      <c r="Q1787" t="s">
        <v>8343</v>
      </c>
      <c r="R1787" t="s">
        <v>8344</v>
      </c>
      <c r="S1787" s="6">
        <f t="shared" si="110"/>
        <v>41897.134895833333</v>
      </c>
      <c r="T1787" s="6">
        <f t="shared" si="111"/>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47.631578947368418</v>
      </c>
      <c r="P1788">
        <f t="shared" si="109"/>
        <v>31</v>
      </c>
      <c r="Q1788" t="s">
        <v>8343</v>
      </c>
      <c r="R1788" t="s">
        <v>8344</v>
      </c>
      <c r="S1788" s="6">
        <f t="shared" si="110"/>
        <v>41958.550659722227</v>
      </c>
      <c r="T1788" s="6">
        <f t="shared" si="111"/>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15.329999999999998</v>
      </c>
      <c r="P1789">
        <f t="shared" si="109"/>
        <v>63</v>
      </c>
      <c r="Q1789" t="s">
        <v>8343</v>
      </c>
      <c r="R1789" t="s">
        <v>8344</v>
      </c>
      <c r="S1789" s="6">
        <f t="shared" si="110"/>
        <v>42068.65552083333</v>
      </c>
      <c r="T1789" s="6">
        <f t="shared" si="111"/>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v>
      </c>
      <c r="P1790">
        <f t="shared" si="109"/>
        <v>19</v>
      </c>
      <c r="Q1790" t="s">
        <v>8343</v>
      </c>
      <c r="R1790" t="s">
        <v>8344</v>
      </c>
      <c r="S1790" s="6">
        <f t="shared" si="110"/>
        <v>41913.94840277778</v>
      </c>
      <c r="T1790" s="6">
        <f t="shared" si="111"/>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0.5</v>
      </c>
      <c r="P1791">
        <f t="shared" si="109"/>
        <v>10</v>
      </c>
      <c r="Q1791" t="s">
        <v>8343</v>
      </c>
      <c r="R1791" t="s">
        <v>8344</v>
      </c>
      <c r="S1791" s="6">
        <f t="shared" si="110"/>
        <v>41956.250034722223</v>
      </c>
      <c r="T1791" s="6">
        <f t="shared" si="111"/>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4.957575757575758</v>
      </c>
      <c r="P1792">
        <f t="shared" si="109"/>
        <v>109</v>
      </c>
      <c r="Q1792" t="s">
        <v>8343</v>
      </c>
      <c r="R1792" t="s">
        <v>8344</v>
      </c>
      <c r="S1792" s="6">
        <f t="shared" si="110"/>
        <v>42010.674513888895</v>
      </c>
      <c r="T1792" s="6">
        <f t="shared" si="111"/>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3.5666666666666664</v>
      </c>
      <c r="P1793">
        <f t="shared" si="109"/>
        <v>26</v>
      </c>
      <c r="Q1793" t="s">
        <v>8343</v>
      </c>
      <c r="R1793" t="s">
        <v>8344</v>
      </c>
      <c r="S1793" s="6">
        <f t="shared" si="110"/>
        <v>41973.740335648152</v>
      </c>
      <c r="T1793" s="6">
        <f t="shared" si="111"/>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12">(E1794/D1794)*100</f>
        <v>61.124000000000002</v>
      </c>
      <c r="P1794">
        <f t="shared" ref="P1794:P1857" si="113">IF($L1794, (ROUNDDOWN((E1794/L1794),0)),0)</f>
        <v>109</v>
      </c>
      <c r="Q1794" t="s">
        <v>8343</v>
      </c>
      <c r="R1794" t="s">
        <v>8344</v>
      </c>
      <c r="S1794" s="6">
        <f t="shared" ref="S1794:S1857" si="114">(((J1794/60)/60)/24)+DATE(1970,1,1)</f>
        <v>42189.031041666662</v>
      </c>
      <c r="T1794" s="6">
        <f t="shared" ref="T1794:T1857" si="115">(((I1794/60)/60)/24)+DATE(1970,1,1)</f>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12"/>
        <v>1.3333333333333335</v>
      </c>
      <c r="P1795">
        <f t="shared" si="113"/>
        <v>20</v>
      </c>
      <c r="Q1795" t="s">
        <v>8343</v>
      </c>
      <c r="R1795" t="s">
        <v>8344</v>
      </c>
      <c r="S1795" s="6">
        <f t="shared" si="114"/>
        <v>41940.89166666667</v>
      </c>
      <c r="T1795" s="6">
        <f t="shared" si="115"/>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11.077777777777778</v>
      </c>
      <c r="P1796">
        <f t="shared" si="113"/>
        <v>55</v>
      </c>
      <c r="Q1796" t="s">
        <v>8343</v>
      </c>
      <c r="R1796" t="s">
        <v>8344</v>
      </c>
      <c r="S1796" s="6">
        <f t="shared" si="114"/>
        <v>42011.551180555558</v>
      </c>
      <c r="T1796" s="6">
        <f t="shared" si="115"/>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38.735714285714288</v>
      </c>
      <c r="P1797">
        <f t="shared" si="113"/>
        <v>133</v>
      </c>
      <c r="Q1797" t="s">
        <v>8343</v>
      </c>
      <c r="R1797" t="s">
        <v>8344</v>
      </c>
      <c r="S1797" s="6">
        <f t="shared" si="114"/>
        <v>42628.288668981477</v>
      </c>
      <c r="T1797" s="6">
        <f t="shared" si="115"/>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22.05263157894737</v>
      </c>
      <c r="P1798">
        <f t="shared" si="113"/>
        <v>48</v>
      </c>
      <c r="Q1798" t="s">
        <v>8343</v>
      </c>
      <c r="R1798" t="s">
        <v>8344</v>
      </c>
      <c r="S1798" s="6">
        <f t="shared" si="114"/>
        <v>42515.439421296294</v>
      </c>
      <c r="T1798" s="6">
        <f t="shared" si="115"/>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67.55</v>
      </c>
      <c r="P1799">
        <f t="shared" si="113"/>
        <v>48</v>
      </c>
      <c r="Q1799" t="s">
        <v>8343</v>
      </c>
      <c r="R1799" t="s">
        <v>8344</v>
      </c>
      <c r="S1799" s="6">
        <f t="shared" si="114"/>
        <v>42689.56931712963</v>
      </c>
      <c r="T1799" s="6">
        <f t="shared" si="115"/>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13.637499999999999</v>
      </c>
      <c r="P1800">
        <f t="shared" si="113"/>
        <v>58</v>
      </c>
      <c r="Q1800" t="s">
        <v>8343</v>
      </c>
      <c r="R1800" t="s">
        <v>8344</v>
      </c>
      <c r="S1800" s="6">
        <f t="shared" si="114"/>
        <v>42344.32677083333</v>
      </c>
      <c r="T1800" s="6">
        <f t="shared" si="115"/>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v>
      </c>
      <c r="P1801">
        <f t="shared" si="113"/>
        <v>11</v>
      </c>
      <c r="Q1801" t="s">
        <v>8343</v>
      </c>
      <c r="R1801" t="s">
        <v>8344</v>
      </c>
      <c r="S1801" s="6">
        <f t="shared" si="114"/>
        <v>41934.842685185184</v>
      </c>
      <c r="T1801" s="6">
        <f t="shared" si="115"/>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20.44963251188932</v>
      </c>
      <c r="P1802">
        <f t="shared" si="113"/>
        <v>83</v>
      </c>
      <c r="Q1802" t="s">
        <v>8343</v>
      </c>
      <c r="R1802" t="s">
        <v>8344</v>
      </c>
      <c r="S1802" s="6">
        <f t="shared" si="114"/>
        <v>42623.606134259258</v>
      </c>
      <c r="T1802" s="6">
        <f t="shared" si="115"/>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13.852941176470587</v>
      </c>
      <c r="P1803">
        <f t="shared" si="113"/>
        <v>63</v>
      </c>
      <c r="Q1803" t="s">
        <v>8343</v>
      </c>
      <c r="R1803" t="s">
        <v>8344</v>
      </c>
      <c r="S1803" s="6">
        <f t="shared" si="114"/>
        <v>42321.660509259258</v>
      </c>
      <c r="T1803" s="6">
        <f t="shared" si="115"/>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48.485714285714288</v>
      </c>
      <c r="P1804">
        <f t="shared" si="113"/>
        <v>94</v>
      </c>
      <c r="Q1804" t="s">
        <v>8343</v>
      </c>
      <c r="R1804" t="s">
        <v>8344</v>
      </c>
      <c r="S1804" s="6">
        <f t="shared" si="114"/>
        <v>42159.47256944445</v>
      </c>
      <c r="T1804" s="6">
        <f t="shared" si="115"/>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30.8</v>
      </c>
      <c r="P1805">
        <f t="shared" si="113"/>
        <v>71</v>
      </c>
      <c r="Q1805" t="s">
        <v>8343</v>
      </c>
      <c r="R1805" t="s">
        <v>8344</v>
      </c>
      <c r="S1805" s="6">
        <f t="shared" si="114"/>
        <v>42018.071550925932</v>
      </c>
      <c r="T1805" s="6">
        <f t="shared" si="115"/>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35.174193548387095</v>
      </c>
      <c r="P1806">
        <f t="shared" si="113"/>
        <v>104</v>
      </c>
      <c r="Q1806" t="s">
        <v>8343</v>
      </c>
      <c r="R1806" t="s">
        <v>8344</v>
      </c>
      <c r="S1806" s="6">
        <f t="shared" si="114"/>
        <v>42282.678287037037</v>
      </c>
      <c r="T1806" s="6">
        <f t="shared" si="115"/>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36.404444444444444</v>
      </c>
      <c r="P1807">
        <f t="shared" si="113"/>
        <v>67</v>
      </c>
      <c r="Q1807" t="s">
        <v>8343</v>
      </c>
      <c r="R1807" t="s">
        <v>8344</v>
      </c>
      <c r="S1807" s="6">
        <f t="shared" si="114"/>
        <v>42247.803912037038</v>
      </c>
      <c r="T1807" s="6">
        <f t="shared" si="115"/>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2.9550000000000001</v>
      </c>
      <c r="P1808">
        <f t="shared" si="113"/>
        <v>73</v>
      </c>
      <c r="Q1808" t="s">
        <v>8343</v>
      </c>
      <c r="R1808" t="s">
        <v>8344</v>
      </c>
      <c r="S1808" s="6">
        <f t="shared" si="114"/>
        <v>41877.638298611113</v>
      </c>
      <c r="T1808" s="6">
        <f t="shared" si="115"/>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11.06</v>
      </c>
      <c r="P1809">
        <f t="shared" si="113"/>
        <v>69</v>
      </c>
      <c r="Q1809" t="s">
        <v>8343</v>
      </c>
      <c r="R1809" t="s">
        <v>8344</v>
      </c>
      <c r="S1809" s="6">
        <f t="shared" si="114"/>
        <v>41880.068437499998</v>
      </c>
      <c r="T1809" s="6">
        <f t="shared" si="115"/>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41.407142857142858</v>
      </c>
      <c r="P1810">
        <f t="shared" si="113"/>
        <v>120</v>
      </c>
      <c r="Q1810" t="s">
        <v>8343</v>
      </c>
      <c r="R1810" t="s">
        <v>8344</v>
      </c>
      <c r="S1810" s="6">
        <f t="shared" si="114"/>
        <v>42742.680902777778</v>
      </c>
      <c r="T1810" s="6">
        <f t="shared" si="115"/>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10.857142857142858</v>
      </c>
      <c r="P1811">
        <f t="shared" si="113"/>
        <v>42</v>
      </c>
      <c r="Q1811" t="s">
        <v>8343</v>
      </c>
      <c r="R1811" t="s">
        <v>8344</v>
      </c>
      <c r="S1811" s="6">
        <f t="shared" si="114"/>
        <v>42029.907858796301</v>
      </c>
      <c r="T1811" s="6">
        <f t="shared" si="115"/>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3.3333333333333335</v>
      </c>
      <c r="P1812">
        <f t="shared" si="113"/>
        <v>7</v>
      </c>
      <c r="Q1812" t="s">
        <v>8343</v>
      </c>
      <c r="R1812" t="s">
        <v>8344</v>
      </c>
      <c r="S1812" s="6">
        <f t="shared" si="114"/>
        <v>41860.91002314815</v>
      </c>
      <c r="T1812" s="6">
        <f t="shared" si="115"/>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7.407407407407407E-2</v>
      </c>
      <c r="P1813">
        <f t="shared" si="113"/>
        <v>1</v>
      </c>
      <c r="Q1813" t="s">
        <v>8343</v>
      </c>
      <c r="R1813" t="s">
        <v>8344</v>
      </c>
      <c r="S1813" s="6">
        <f t="shared" si="114"/>
        <v>41876.433680555558</v>
      </c>
      <c r="T1813" s="6">
        <f t="shared" si="115"/>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13.307692307692307</v>
      </c>
      <c r="P1814">
        <f t="shared" si="113"/>
        <v>37</v>
      </c>
      <c r="Q1814" t="s">
        <v>8343</v>
      </c>
      <c r="R1814" t="s">
        <v>8344</v>
      </c>
      <c r="S1814" s="6">
        <f t="shared" si="114"/>
        <v>42524.318703703699</v>
      </c>
      <c r="T1814" s="6">
        <f t="shared" si="115"/>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f t="shared" si="113"/>
        <v>0</v>
      </c>
      <c r="Q1815" t="s">
        <v>8343</v>
      </c>
      <c r="R1815" t="s">
        <v>8344</v>
      </c>
      <c r="S1815" s="6">
        <f t="shared" si="114"/>
        <v>41829.889027777775</v>
      </c>
      <c r="T1815" s="6">
        <f t="shared" si="115"/>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49.183333333333337</v>
      </c>
      <c r="P1816">
        <f t="shared" si="113"/>
        <v>42</v>
      </c>
      <c r="Q1816" t="s">
        <v>8343</v>
      </c>
      <c r="R1816" t="s">
        <v>8344</v>
      </c>
      <c r="S1816" s="6">
        <f t="shared" si="114"/>
        <v>42033.314074074078</v>
      </c>
      <c r="T1816" s="6">
        <f t="shared" si="115"/>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f t="shared" si="113"/>
        <v>0</v>
      </c>
      <c r="Q1817" t="s">
        <v>8343</v>
      </c>
      <c r="R1817" t="s">
        <v>8344</v>
      </c>
      <c r="S1817" s="6">
        <f t="shared" si="114"/>
        <v>42172.906678240746</v>
      </c>
      <c r="T1817" s="6">
        <f t="shared" si="115"/>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v>
      </c>
      <c r="P1818">
        <f t="shared" si="113"/>
        <v>84</v>
      </c>
      <c r="Q1818" t="s">
        <v>8343</v>
      </c>
      <c r="R1818" t="s">
        <v>8344</v>
      </c>
      <c r="S1818" s="6">
        <f t="shared" si="114"/>
        <v>42548.876192129625</v>
      </c>
      <c r="T1818" s="6">
        <f t="shared" si="115"/>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52.327777777777776</v>
      </c>
      <c r="P1819">
        <f t="shared" si="113"/>
        <v>94</v>
      </c>
      <c r="Q1819" t="s">
        <v>8343</v>
      </c>
      <c r="R1819" t="s">
        <v>8344</v>
      </c>
      <c r="S1819" s="6">
        <f t="shared" si="114"/>
        <v>42705.662118055552</v>
      </c>
      <c r="T1819" s="6">
        <f t="shared" si="115"/>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f t="shared" si="113"/>
        <v>0</v>
      </c>
      <c r="Q1820" t="s">
        <v>8343</v>
      </c>
      <c r="R1820" t="s">
        <v>8344</v>
      </c>
      <c r="S1820" s="6">
        <f t="shared" si="114"/>
        <v>42067.234375</v>
      </c>
      <c r="T1820" s="6">
        <f t="shared" si="115"/>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v>
      </c>
      <c r="P1821">
        <f t="shared" si="113"/>
        <v>6</v>
      </c>
      <c r="Q1821" t="s">
        <v>8343</v>
      </c>
      <c r="R1821" t="s">
        <v>8344</v>
      </c>
      <c r="S1821" s="6">
        <f t="shared" si="114"/>
        <v>41820.752268518518</v>
      </c>
      <c r="T1821" s="6">
        <f t="shared" si="115"/>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v>
      </c>
      <c r="P1822">
        <f t="shared" si="113"/>
        <v>213</v>
      </c>
      <c r="Q1822" t="s">
        <v>8343</v>
      </c>
      <c r="R1822" t="s">
        <v>8344</v>
      </c>
      <c r="S1822" s="6">
        <f t="shared" si="114"/>
        <v>42065.084375000006</v>
      </c>
      <c r="T1822" s="6">
        <f t="shared" si="115"/>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134.88999999999999</v>
      </c>
      <c r="P1823">
        <f t="shared" si="113"/>
        <v>59</v>
      </c>
      <c r="Q1823" t="s">
        <v>8330</v>
      </c>
      <c r="R1823" t="s">
        <v>8331</v>
      </c>
      <c r="S1823" s="6">
        <f t="shared" si="114"/>
        <v>40926.319062499999</v>
      </c>
      <c r="T1823" s="6">
        <f t="shared" si="115"/>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100</v>
      </c>
      <c r="P1824">
        <f t="shared" si="113"/>
        <v>27</v>
      </c>
      <c r="Q1824" t="s">
        <v>8330</v>
      </c>
      <c r="R1824" t="s">
        <v>8331</v>
      </c>
      <c r="S1824" s="6">
        <f t="shared" si="114"/>
        <v>41634.797013888885</v>
      </c>
      <c r="T1824" s="6">
        <f t="shared" si="115"/>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f t="shared" si="113"/>
        <v>24</v>
      </c>
      <c r="Q1825" t="s">
        <v>8330</v>
      </c>
      <c r="R1825" t="s">
        <v>8331</v>
      </c>
      <c r="S1825" s="6">
        <f t="shared" si="114"/>
        <v>41176.684907407405</v>
      </c>
      <c r="T1825" s="6">
        <f t="shared" si="115"/>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f t="shared" si="113"/>
        <v>75</v>
      </c>
      <c r="Q1826" t="s">
        <v>8330</v>
      </c>
      <c r="R1826" t="s">
        <v>8331</v>
      </c>
      <c r="S1826" s="6">
        <f t="shared" si="114"/>
        <v>41626.916284722225</v>
      </c>
      <c r="T1826" s="6">
        <f t="shared" si="115"/>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f t="shared" si="113"/>
        <v>42</v>
      </c>
      <c r="Q1827" t="s">
        <v>8330</v>
      </c>
      <c r="R1827" t="s">
        <v>8331</v>
      </c>
      <c r="S1827" s="6">
        <f t="shared" si="114"/>
        <v>41443.83452546296</v>
      </c>
      <c r="T1827" s="6">
        <f t="shared" si="115"/>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f t="shared" si="113"/>
        <v>53</v>
      </c>
      <c r="Q1828" t="s">
        <v>8330</v>
      </c>
      <c r="R1828" t="s">
        <v>8331</v>
      </c>
      <c r="S1828" s="6">
        <f t="shared" si="114"/>
        <v>41657.923807870371</v>
      </c>
      <c r="T1828" s="6">
        <f t="shared" si="115"/>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f t="shared" si="113"/>
        <v>83</v>
      </c>
      <c r="Q1829" t="s">
        <v>8330</v>
      </c>
      <c r="R1829" t="s">
        <v>8331</v>
      </c>
      <c r="S1829" s="6">
        <f t="shared" si="114"/>
        <v>40555.325937499998</v>
      </c>
      <c r="T1829" s="6">
        <f t="shared" si="115"/>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100.16000000000001</v>
      </c>
      <c r="P1830">
        <f t="shared" si="113"/>
        <v>417</v>
      </c>
      <c r="Q1830" t="s">
        <v>8330</v>
      </c>
      <c r="R1830" t="s">
        <v>8331</v>
      </c>
      <c r="S1830" s="6">
        <f t="shared" si="114"/>
        <v>41736.899652777778</v>
      </c>
      <c r="T1830" s="6">
        <f t="shared" si="115"/>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f t="shared" si="113"/>
        <v>75</v>
      </c>
      <c r="Q1831" t="s">
        <v>8330</v>
      </c>
      <c r="R1831" t="s">
        <v>8331</v>
      </c>
      <c r="S1831" s="6">
        <f t="shared" si="114"/>
        <v>40516.087627314817</v>
      </c>
      <c r="T1831" s="6">
        <f t="shared" si="115"/>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101.53333333333335</v>
      </c>
      <c r="P1832">
        <f t="shared" si="113"/>
        <v>67</v>
      </c>
      <c r="Q1832" t="s">
        <v>8330</v>
      </c>
      <c r="R1832" t="s">
        <v>8331</v>
      </c>
      <c r="S1832" s="6">
        <f t="shared" si="114"/>
        <v>41664.684108796297</v>
      </c>
      <c r="T1832" s="6">
        <f t="shared" si="115"/>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f t="shared" si="113"/>
        <v>73</v>
      </c>
      <c r="Q1833" t="s">
        <v>8330</v>
      </c>
      <c r="R1833" t="s">
        <v>8331</v>
      </c>
      <c r="S1833" s="6">
        <f t="shared" si="114"/>
        <v>41026.996099537035</v>
      </c>
      <c r="T1833" s="6">
        <f t="shared" si="115"/>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f t="shared" si="113"/>
        <v>25</v>
      </c>
      <c r="Q1834" t="s">
        <v>8330</v>
      </c>
      <c r="R1834" t="s">
        <v>8331</v>
      </c>
      <c r="S1834" s="6">
        <f t="shared" si="114"/>
        <v>40576.539664351854</v>
      </c>
      <c r="T1834" s="6">
        <f t="shared" si="115"/>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f t="shared" si="113"/>
        <v>42</v>
      </c>
      <c r="Q1835" t="s">
        <v>8330</v>
      </c>
      <c r="R1835" t="s">
        <v>8331</v>
      </c>
      <c r="S1835" s="6">
        <f t="shared" si="114"/>
        <v>41303.044016203705</v>
      </c>
      <c r="T1835" s="6">
        <f t="shared" si="115"/>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f t="shared" si="113"/>
        <v>131</v>
      </c>
      <c r="Q1836" t="s">
        <v>8330</v>
      </c>
      <c r="R1836" t="s">
        <v>8331</v>
      </c>
      <c r="S1836" s="6">
        <f t="shared" si="114"/>
        <v>41988.964062500003</v>
      </c>
      <c r="T1836" s="6">
        <f t="shared" si="115"/>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f t="shared" si="113"/>
        <v>47</v>
      </c>
      <c r="Q1837" t="s">
        <v>8330</v>
      </c>
      <c r="R1837" t="s">
        <v>8331</v>
      </c>
      <c r="S1837" s="6">
        <f t="shared" si="114"/>
        <v>42430.702210648145</v>
      </c>
      <c r="T1837" s="6">
        <f t="shared" si="115"/>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v>
      </c>
      <c r="P1838">
        <f t="shared" si="113"/>
        <v>182</v>
      </c>
      <c r="Q1838" t="s">
        <v>8330</v>
      </c>
      <c r="R1838" t="s">
        <v>8331</v>
      </c>
      <c r="S1838" s="6">
        <f t="shared" si="114"/>
        <v>41305.809363425928</v>
      </c>
      <c r="T1838" s="6">
        <f t="shared" si="115"/>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306.83333333333331</v>
      </c>
      <c r="P1839">
        <f t="shared" si="113"/>
        <v>61</v>
      </c>
      <c r="Q1839" t="s">
        <v>8330</v>
      </c>
      <c r="R1839" t="s">
        <v>8331</v>
      </c>
      <c r="S1839" s="6">
        <f t="shared" si="114"/>
        <v>40926.047858796301</v>
      </c>
      <c r="T1839" s="6">
        <f t="shared" si="115"/>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f t="shared" si="113"/>
        <v>35</v>
      </c>
      <c r="Q1840" t="s">
        <v>8330</v>
      </c>
      <c r="R1840" t="s">
        <v>8331</v>
      </c>
      <c r="S1840" s="6">
        <f t="shared" si="114"/>
        <v>40788.786539351851</v>
      </c>
      <c r="T1840" s="6">
        <f t="shared" si="115"/>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205.29999999999998</v>
      </c>
      <c r="P1841">
        <f t="shared" si="113"/>
        <v>45</v>
      </c>
      <c r="Q1841" t="s">
        <v>8330</v>
      </c>
      <c r="R1841" t="s">
        <v>8331</v>
      </c>
      <c r="S1841" s="6">
        <f t="shared" si="114"/>
        <v>42614.722013888888</v>
      </c>
      <c r="T1841" s="6">
        <f t="shared" si="115"/>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108.88888888888889</v>
      </c>
      <c r="P1842">
        <f t="shared" si="113"/>
        <v>75</v>
      </c>
      <c r="Q1842" t="s">
        <v>8330</v>
      </c>
      <c r="R1842" t="s">
        <v>8331</v>
      </c>
      <c r="S1842" s="6">
        <f t="shared" si="114"/>
        <v>41382.096180555556</v>
      </c>
      <c r="T1842" s="6">
        <f t="shared" si="115"/>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v>
      </c>
      <c r="P1843">
        <f t="shared" si="113"/>
        <v>50</v>
      </c>
      <c r="Q1843" t="s">
        <v>8330</v>
      </c>
      <c r="R1843" t="s">
        <v>8331</v>
      </c>
      <c r="S1843" s="6">
        <f t="shared" si="114"/>
        <v>41745.84542824074</v>
      </c>
      <c r="T1843" s="6">
        <f t="shared" si="115"/>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125.25</v>
      </c>
      <c r="P1844">
        <f t="shared" si="113"/>
        <v>119</v>
      </c>
      <c r="Q1844" t="s">
        <v>8330</v>
      </c>
      <c r="R1844" t="s">
        <v>8331</v>
      </c>
      <c r="S1844" s="6">
        <f t="shared" si="114"/>
        <v>42031.631724537037</v>
      </c>
      <c r="T1844" s="6">
        <f t="shared" si="115"/>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v>
      </c>
      <c r="P1845">
        <f t="shared" si="113"/>
        <v>92</v>
      </c>
      <c r="Q1845" t="s">
        <v>8330</v>
      </c>
      <c r="R1845" t="s">
        <v>8331</v>
      </c>
      <c r="S1845" s="6">
        <f t="shared" si="114"/>
        <v>40564.994837962964</v>
      </c>
      <c r="T1845" s="6">
        <f t="shared" si="115"/>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f t="shared" si="113"/>
        <v>76</v>
      </c>
      <c r="Q1846" t="s">
        <v>8330</v>
      </c>
      <c r="R1846" t="s">
        <v>8331</v>
      </c>
      <c r="S1846" s="6">
        <f t="shared" si="114"/>
        <v>40666.973541666666</v>
      </c>
      <c r="T1846" s="6">
        <f t="shared" si="115"/>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100</v>
      </c>
      <c r="P1847">
        <f t="shared" si="113"/>
        <v>52</v>
      </c>
      <c r="Q1847" t="s">
        <v>8330</v>
      </c>
      <c r="R1847" t="s">
        <v>8331</v>
      </c>
      <c r="S1847" s="6">
        <f t="shared" si="114"/>
        <v>42523.333310185189</v>
      </c>
      <c r="T1847" s="6">
        <f t="shared" si="115"/>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137.92666666666668</v>
      </c>
      <c r="P1848">
        <f t="shared" si="113"/>
        <v>98</v>
      </c>
      <c r="Q1848" t="s">
        <v>8330</v>
      </c>
      <c r="R1848" t="s">
        <v>8331</v>
      </c>
      <c r="S1848" s="6">
        <f t="shared" si="114"/>
        <v>41228.650196759263</v>
      </c>
      <c r="T1848" s="6">
        <f t="shared" si="115"/>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f t="shared" si="113"/>
        <v>79</v>
      </c>
      <c r="Q1849" t="s">
        <v>8330</v>
      </c>
      <c r="R1849" t="s">
        <v>8331</v>
      </c>
      <c r="S1849" s="6">
        <f t="shared" si="114"/>
        <v>42094.236481481479</v>
      </c>
      <c r="T1849" s="6">
        <f t="shared" si="115"/>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107.36666666666667</v>
      </c>
      <c r="P1850">
        <f t="shared" si="113"/>
        <v>134</v>
      </c>
      <c r="Q1850" t="s">
        <v>8330</v>
      </c>
      <c r="R1850" t="s">
        <v>8331</v>
      </c>
      <c r="S1850" s="6">
        <f t="shared" si="114"/>
        <v>40691.788055555553</v>
      </c>
      <c r="T1850" s="6">
        <f t="shared" si="115"/>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f t="shared" si="113"/>
        <v>37</v>
      </c>
      <c r="Q1851" t="s">
        <v>8330</v>
      </c>
      <c r="R1851" t="s">
        <v>8331</v>
      </c>
      <c r="S1851" s="6">
        <f t="shared" si="114"/>
        <v>41169.845590277779</v>
      </c>
      <c r="T1851" s="6">
        <f t="shared" si="115"/>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101.52222222222223</v>
      </c>
      <c r="P1852">
        <f t="shared" si="113"/>
        <v>51</v>
      </c>
      <c r="Q1852" t="s">
        <v>8330</v>
      </c>
      <c r="R1852" t="s">
        <v>8331</v>
      </c>
      <c r="S1852" s="6">
        <f t="shared" si="114"/>
        <v>41800.959490740745</v>
      </c>
      <c r="T1852" s="6">
        <f t="shared" si="115"/>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100.07692307692308</v>
      </c>
      <c r="P1853">
        <f t="shared" si="113"/>
        <v>50</v>
      </c>
      <c r="Q1853" t="s">
        <v>8330</v>
      </c>
      <c r="R1853" t="s">
        <v>8331</v>
      </c>
      <c r="S1853" s="6">
        <f t="shared" si="114"/>
        <v>41827.906689814816</v>
      </c>
      <c r="T1853" s="6">
        <f t="shared" si="115"/>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116.96666666666667</v>
      </c>
      <c r="P1854">
        <f t="shared" si="113"/>
        <v>133</v>
      </c>
      <c r="Q1854" t="s">
        <v>8330</v>
      </c>
      <c r="R1854" t="s">
        <v>8331</v>
      </c>
      <c r="S1854" s="6">
        <f t="shared" si="114"/>
        <v>42081.77143518519</v>
      </c>
      <c r="T1854" s="6">
        <f t="shared" si="115"/>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f t="shared" si="113"/>
        <v>58</v>
      </c>
      <c r="Q1855" t="s">
        <v>8330</v>
      </c>
      <c r="R1855" t="s">
        <v>8331</v>
      </c>
      <c r="S1855" s="6">
        <f t="shared" si="114"/>
        <v>41177.060381944444</v>
      </c>
      <c r="T1855" s="6">
        <f t="shared" si="115"/>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102.12366666666665</v>
      </c>
      <c r="P1856">
        <f t="shared" si="113"/>
        <v>88</v>
      </c>
      <c r="Q1856" t="s">
        <v>8330</v>
      </c>
      <c r="R1856" t="s">
        <v>8331</v>
      </c>
      <c r="S1856" s="6">
        <f t="shared" si="114"/>
        <v>41388.021261574075</v>
      </c>
      <c r="T1856" s="6">
        <f t="shared" si="115"/>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f t="shared" si="113"/>
        <v>70</v>
      </c>
      <c r="Q1857" t="s">
        <v>8330</v>
      </c>
      <c r="R1857" t="s">
        <v>8331</v>
      </c>
      <c r="S1857" s="6">
        <f t="shared" si="114"/>
        <v>41600.538657407407</v>
      </c>
      <c r="T1857" s="6">
        <f t="shared" si="115"/>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16">(E1858/D1858)*100</f>
        <v>101.25</v>
      </c>
      <c r="P1858">
        <f t="shared" ref="P1858:P1921" si="117">IF($L1858, (ROUNDDOWN((E1858/L1858),0)),0)</f>
        <v>53</v>
      </c>
      <c r="Q1858" t="s">
        <v>8330</v>
      </c>
      <c r="R1858" t="s">
        <v>8331</v>
      </c>
      <c r="S1858" s="6">
        <f t="shared" ref="S1858:S1921" si="118">(((J1858/60)/60)/24)+DATE(1970,1,1)</f>
        <v>41817.854999999996</v>
      </c>
      <c r="T1858" s="6">
        <f t="shared" ref="T1858:T1921" si="119">(((I1858/60)/60)/24)+DATE(1970,1,1)</f>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16"/>
        <v>100</v>
      </c>
      <c r="P1859">
        <f t="shared" si="117"/>
        <v>136</v>
      </c>
      <c r="Q1859" t="s">
        <v>8330</v>
      </c>
      <c r="R1859" t="s">
        <v>8331</v>
      </c>
      <c r="S1859" s="6">
        <f t="shared" si="118"/>
        <v>41864.76866898148</v>
      </c>
      <c r="T1859" s="6">
        <f t="shared" si="119"/>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f t="shared" si="117"/>
        <v>40</v>
      </c>
      <c r="Q1860" t="s">
        <v>8330</v>
      </c>
      <c r="R1860" t="s">
        <v>8331</v>
      </c>
      <c r="S1860" s="6">
        <f t="shared" si="118"/>
        <v>40833.200474537036</v>
      </c>
      <c r="T1860" s="6">
        <f t="shared" si="11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f t="shared" si="117"/>
        <v>70</v>
      </c>
      <c r="Q1861" t="s">
        <v>8330</v>
      </c>
      <c r="R1861" t="s">
        <v>8331</v>
      </c>
      <c r="S1861" s="6">
        <f t="shared" si="118"/>
        <v>40778.770011574074</v>
      </c>
      <c r="T1861" s="6">
        <f t="shared" si="11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f t="shared" si="117"/>
        <v>52</v>
      </c>
      <c r="Q1862" t="s">
        <v>8330</v>
      </c>
      <c r="R1862" t="s">
        <v>8331</v>
      </c>
      <c r="S1862" s="6">
        <f t="shared" si="118"/>
        <v>41655.709305555552</v>
      </c>
      <c r="T1862" s="6">
        <f t="shared" si="11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f t="shared" si="117"/>
        <v>0</v>
      </c>
      <c r="Q1863" t="s">
        <v>8338</v>
      </c>
      <c r="R1863" t="s">
        <v>8340</v>
      </c>
      <c r="S1863" s="6">
        <f t="shared" si="118"/>
        <v>42000.300243055557</v>
      </c>
      <c r="T1863" s="6">
        <f t="shared" si="11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8.0833333333333321</v>
      </c>
      <c r="P1864">
        <f t="shared" si="117"/>
        <v>90</v>
      </c>
      <c r="Q1864" t="s">
        <v>8338</v>
      </c>
      <c r="R1864" t="s">
        <v>8340</v>
      </c>
      <c r="S1864" s="6">
        <f t="shared" si="118"/>
        <v>42755.492754629624</v>
      </c>
      <c r="T1864" s="6">
        <f t="shared" si="11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0.4</v>
      </c>
      <c r="P1865">
        <f t="shared" si="117"/>
        <v>5</v>
      </c>
      <c r="Q1865" t="s">
        <v>8338</v>
      </c>
      <c r="R1865" t="s">
        <v>8340</v>
      </c>
      <c r="S1865" s="6">
        <f t="shared" si="118"/>
        <v>41772.797280092593</v>
      </c>
      <c r="T1865" s="6">
        <f t="shared" si="11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42.892307692307689</v>
      </c>
      <c r="P1866">
        <f t="shared" si="117"/>
        <v>58</v>
      </c>
      <c r="Q1866" t="s">
        <v>8338</v>
      </c>
      <c r="R1866" t="s">
        <v>8340</v>
      </c>
      <c r="S1866" s="6">
        <f t="shared" si="118"/>
        <v>41733.716435185182</v>
      </c>
      <c r="T1866" s="6">
        <f t="shared" si="11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3.6363636363636364E-3</v>
      </c>
      <c r="P1867">
        <f t="shared" si="117"/>
        <v>2</v>
      </c>
      <c r="Q1867" t="s">
        <v>8338</v>
      </c>
      <c r="R1867" t="s">
        <v>8340</v>
      </c>
      <c r="S1867" s="6">
        <f t="shared" si="118"/>
        <v>42645.367442129631</v>
      </c>
      <c r="T1867" s="6">
        <f t="shared" si="11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0.5</v>
      </c>
      <c r="P1868">
        <f t="shared" si="117"/>
        <v>62</v>
      </c>
      <c r="Q1868" t="s">
        <v>8338</v>
      </c>
      <c r="R1868" t="s">
        <v>8340</v>
      </c>
      <c r="S1868" s="6">
        <f t="shared" si="118"/>
        <v>42742.246493055558</v>
      </c>
      <c r="T1868" s="6">
        <f t="shared" si="11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0.05</v>
      </c>
      <c r="P1869">
        <f t="shared" si="117"/>
        <v>10</v>
      </c>
      <c r="Q1869" t="s">
        <v>8338</v>
      </c>
      <c r="R1869" t="s">
        <v>8340</v>
      </c>
      <c r="S1869" s="6">
        <f t="shared" si="118"/>
        <v>42649.924907407403</v>
      </c>
      <c r="T1869" s="6">
        <f t="shared" si="11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4.8680000000000003</v>
      </c>
      <c r="P1870">
        <f t="shared" si="117"/>
        <v>71</v>
      </c>
      <c r="Q1870" t="s">
        <v>8338</v>
      </c>
      <c r="R1870" t="s">
        <v>8340</v>
      </c>
      <c r="S1870" s="6">
        <f t="shared" si="118"/>
        <v>42328.779224537036</v>
      </c>
      <c r="T1870" s="6">
        <f t="shared" si="11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f t="shared" si="117"/>
        <v>0</v>
      </c>
      <c r="Q1871" t="s">
        <v>8338</v>
      </c>
      <c r="R1871" t="s">
        <v>8340</v>
      </c>
      <c r="S1871" s="6">
        <f t="shared" si="118"/>
        <v>42709.002881944441</v>
      </c>
      <c r="T1871" s="6">
        <f t="shared" si="11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10.314285714285715</v>
      </c>
      <c r="P1872">
        <f t="shared" si="117"/>
        <v>32</v>
      </c>
      <c r="Q1872" t="s">
        <v>8338</v>
      </c>
      <c r="R1872" t="s">
        <v>8340</v>
      </c>
      <c r="S1872" s="6">
        <f t="shared" si="118"/>
        <v>42371.355729166666</v>
      </c>
      <c r="T1872" s="6">
        <f t="shared" si="11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71.784615384615378</v>
      </c>
      <c r="P1873">
        <f t="shared" si="117"/>
        <v>49</v>
      </c>
      <c r="Q1873" t="s">
        <v>8338</v>
      </c>
      <c r="R1873" t="s">
        <v>8340</v>
      </c>
      <c r="S1873" s="6">
        <f t="shared" si="118"/>
        <v>41923.783576388887</v>
      </c>
      <c r="T1873" s="6">
        <f t="shared" si="11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v>
      </c>
      <c r="P1874">
        <f t="shared" si="117"/>
        <v>16</v>
      </c>
      <c r="Q1874" t="s">
        <v>8338</v>
      </c>
      <c r="R1874" t="s">
        <v>8340</v>
      </c>
      <c r="S1874" s="6">
        <f t="shared" si="118"/>
        <v>42155.129652777774</v>
      </c>
      <c r="T1874" s="6">
        <f t="shared" si="11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0.44999999999999996</v>
      </c>
      <c r="P1875">
        <f t="shared" si="117"/>
        <v>18</v>
      </c>
      <c r="Q1875" t="s">
        <v>8338</v>
      </c>
      <c r="R1875" t="s">
        <v>8340</v>
      </c>
      <c r="S1875" s="6">
        <f t="shared" si="118"/>
        <v>42164.615856481483</v>
      </c>
      <c r="T1875" s="6">
        <f t="shared" si="11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1.6250000000000001E-2</v>
      </c>
      <c r="P1876">
        <f t="shared" si="117"/>
        <v>13</v>
      </c>
      <c r="Q1876" t="s">
        <v>8338</v>
      </c>
      <c r="R1876" t="s">
        <v>8340</v>
      </c>
      <c r="S1876" s="6">
        <f t="shared" si="118"/>
        <v>42529.969131944439</v>
      </c>
      <c r="T1876" s="6">
        <f t="shared" si="11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0.51</v>
      </c>
      <c r="P1877">
        <f t="shared" si="117"/>
        <v>17</v>
      </c>
      <c r="Q1877" t="s">
        <v>8338</v>
      </c>
      <c r="R1877" t="s">
        <v>8340</v>
      </c>
      <c r="S1877" s="6">
        <f t="shared" si="118"/>
        <v>42528.899398148147</v>
      </c>
      <c r="T1877" s="6">
        <f t="shared" si="11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f t="shared" si="117"/>
        <v>0</v>
      </c>
      <c r="Q1878" t="s">
        <v>8338</v>
      </c>
      <c r="R1878" t="s">
        <v>8340</v>
      </c>
      <c r="S1878" s="6">
        <f t="shared" si="118"/>
        <v>41776.284780092588</v>
      </c>
      <c r="T1878" s="6">
        <f t="shared" si="11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f t="shared" si="117"/>
        <v>0</v>
      </c>
      <c r="Q1879" t="s">
        <v>8338</v>
      </c>
      <c r="R1879" t="s">
        <v>8340</v>
      </c>
      <c r="S1879" s="6">
        <f t="shared" si="118"/>
        <v>42035.029224537036</v>
      </c>
      <c r="T1879" s="6">
        <f t="shared" si="11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f t="shared" si="117"/>
        <v>0</v>
      </c>
      <c r="Q1880" t="s">
        <v>8338</v>
      </c>
      <c r="R1880" t="s">
        <v>8340</v>
      </c>
      <c r="S1880" s="6">
        <f t="shared" si="118"/>
        <v>41773.008738425924</v>
      </c>
      <c r="T1880" s="6">
        <f t="shared" si="11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0.12</v>
      </c>
      <c r="P1881">
        <f t="shared" si="117"/>
        <v>3</v>
      </c>
      <c r="Q1881" t="s">
        <v>8338</v>
      </c>
      <c r="R1881" t="s">
        <v>8340</v>
      </c>
      <c r="S1881" s="6">
        <f t="shared" si="118"/>
        <v>42413.649641203709</v>
      </c>
      <c r="T1881" s="6">
        <f t="shared" si="11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20.080000000000002</v>
      </c>
      <c r="P1882">
        <f t="shared" si="117"/>
        <v>41</v>
      </c>
      <c r="Q1882" t="s">
        <v>8338</v>
      </c>
      <c r="R1882" t="s">
        <v>8340</v>
      </c>
      <c r="S1882" s="6">
        <f t="shared" si="118"/>
        <v>42430.566898148143</v>
      </c>
      <c r="T1882" s="6">
        <f t="shared" si="11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172.68449999999999</v>
      </c>
      <c r="P1883">
        <f t="shared" si="117"/>
        <v>49</v>
      </c>
      <c r="Q1883" t="s">
        <v>8330</v>
      </c>
      <c r="R1883" t="s">
        <v>8334</v>
      </c>
      <c r="S1883" s="6">
        <f t="shared" si="118"/>
        <v>42043.152650462958</v>
      </c>
      <c r="T1883" s="6">
        <f t="shared" si="11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f t="shared" si="117"/>
        <v>41</v>
      </c>
      <c r="Q1884" t="s">
        <v>8330</v>
      </c>
      <c r="R1884" t="s">
        <v>8334</v>
      </c>
      <c r="S1884" s="6">
        <f t="shared" si="118"/>
        <v>41067.949212962965</v>
      </c>
      <c r="T1884" s="6">
        <f t="shared" si="11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v>
      </c>
      <c r="P1885">
        <f t="shared" si="117"/>
        <v>32</v>
      </c>
      <c r="Q1885" t="s">
        <v>8330</v>
      </c>
      <c r="R1885" t="s">
        <v>8334</v>
      </c>
      <c r="S1885" s="6">
        <f t="shared" si="118"/>
        <v>40977.948009259257</v>
      </c>
      <c r="T1885" s="6">
        <f t="shared" si="11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f t="shared" si="117"/>
        <v>51</v>
      </c>
      <c r="Q1886" t="s">
        <v>8330</v>
      </c>
      <c r="R1886" t="s">
        <v>8334</v>
      </c>
      <c r="S1886" s="6">
        <f t="shared" si="118"/>
        <v>41205.198321759257</v>
      </c>
      <c r="T1886" s="6">
        <f t="shared" si="11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f t="shared" si="117"/>
        <v>50</v>
      </c>
      <c r="Q1887" t="s">
        <v>8330</v>
      </c>
      <c r="R1887" t="s">
        <v>8334</v>
      </c>
      <c r="S1887" s="6">
        <f t="shared" si="118"/>
        <v>41099.093865740739</v>
      </c>
      <c r="T1887" s="6">
        <f t="shared" si="11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f t="shared" si="117"/>
        <v>42</v>
      </c>
      <c r="Q1888" t="s">
        <v>8330</v>
      </c>
      <c r="R1888" t="s">
        <v>8334</v>
      </c>
      <c r="S1888" s="6">
        <f t="shared" si="118"/>
        <v>41925.906689814816</v>
      </c>
      <c r="T1888" s="6">
        <f t="shared" si="11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f t="shared" si="117"/>
        <v>416</v>
      </c>
      <c r="Q1889" t="s">
        <v>8330</v>
      </c>
      <c r="R1889" t="s">
        <v>8334</v>
      </c>
      <c r="S1889" s="6">
        <f t="shared" si="118"/>
        <v>42323.800138888888</v>
      </c>
      <c r="T1889" s="6">
        <f t="shared" si="11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v>
      </c>
      <c r="P1890">
        <f t="shared" si="117"/>
        <v>46</v>
      </c>
      <c r="Q1890" t="s">
        <v>8330</v>
      </c>
      <c r="R1890" t="s">
        <v>8334</v>
      </c>
      <c r="S1890" s="6">
        <f t="shared" si="118"/>
        <v>40299.239953703705</v>
      </c>
      <c r="T1890" s="6">
        <f t="shared" si="11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f t="shared" si="117"/>
        <v>48</v>
      </c>
      <c r="Q1891" t="s">
        <v>8330</v>
      </c>
      <c r="R1891" t="s">
        <v>8334</v>
      </c>
      <c r="S1891" s="6">
        <f t="shared" si="118"/>
        <v>41299.793356481481</v>
      </c>
      <c r="T1891" s="6">
        <f t="shared" si="11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144.58441666666667</v>
      </c>
      <c r="P1892">
        <f t="shared" si="117"/>
        <v>70</v>
      </c>
      <c r="Q1892" t="s">
        <v>8330</v>
      </c>
      <c r="R1892" t="s">
        <v>8334</v>
      </c>
      <c r="S1892" s="6">
        <f t="shared" si="118"/>
        <v>41228.786203703705</v>
      </c>
      <c r="T1892" s="6">
        <f t="shared" si="11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f t="shared" si="117"/>
        <v>87</v>
      </c>
      <c r="Q1893" t="s">
        <v>8330</v>
      </c>
      <c r="R1893" t="s">
        <v>8334</v>
      </c>
      <c r="S1893" s="6">
        <f t="shared" si="118"/>
        <v>40335.798078703701</v>
      </c>
      <c r="T1893" s="6">
        <f t="shared" si="11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136.60000000000002</v>
      </c>
      <c r="P1894">
        <f t="shared" si="117"/>
        <v>26</v>
      </c>
      <c r="Q1894" t="s">
        <v>8330</v>
      </c>
      <c r="R1894" t="s">
        <v>8334</v>
      </c>
      <c r="S1894" s="6">
        <f t="shared" si="118"/>
        <v>40671.637511574074</v>
      </c>
      <c r="T1894" s="6">
        <f t="shared" si="11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f t="shared" si="117"/>
        <v>57</v>
      </c>
      <c r="Q1895" t="s">
        <v>8330</v>
      </c>
      <c r="R1895" t="s">
        <v>8334</v>
      </c>
      <c r="S1895" s="6">
        <f t="shared" si="118"/>
        <v>40632.94195601852</v>
      </c>
      <c r="T1895" s="6">
        <f t="shared" si="11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f t="shared" si="117"/>
        <v>57</v>
      </c>
      <c r="Q1896" t="s">
        <v>8330</v>
      </c>
      <c r="R1896" t="s">
        <v>8334</v>
      </c>
      <c r="S1896" s="6">
        <f t="shared" si="118"/>
        <v>40920.904895833337</v>
      </c>
      <c r="T1896" s="6">
        <f t="shared" si="11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f t="shared" si="117"/>
        <v>196</v>
      </c>
      <c r="Q1897" t="s">
        <v>8330</v>
      </c>
      <c r="R1897" t="s">
        <v>8334</v>
      </c>
      <c r="S1897" s="6">
        <f t="shared" si="118"/>
        <v>42267.746782407412</v>
      </c>
      <c r="T1897" s="6">
        <f t="shared" si="11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f t="shared" si="117"/>
        <v>43</v>
      </c>
      <c r="Q1898" t="s">
        <v>8330</v>
      </c>
      <c r="R1898" t="s">
        <v>8334</v>
      </c>
      <c r="S1898" s="6">
        <f t="shared" si="118"/>
        <v>40981.710243055553</v>
      </c>
      <c r="T1898" s="6">
        <f t="shared" si="11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f t="shared" si="117"/>
        <v>35</v>
      </c>
      <c r="Q1899" t="s">
        <v>8330</v>
      </c>
      <c r="R1899" t="s">
        <v>8334</v>
      </c>
      <c r="S1899" s="6">
        <f t="shared" si="118"/>
        <v>41680.583402777782</v>
      </c>
      <c r="T1899" s="6">
        <f t="shared" si="11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v>
      </c>
      <c r="P1900">
        <f t="shared" si="117"/>
        <v>68</v>
      </c>
      <c r="Q1900" t="s">
        <v>8330</v>
      </c>
      <c r="R1900" t="s">
        <v>8334</v>
      </c>
      <c r="S1900" s="6">
        <f t="shared" si="118"/>
        <v>42366.192974537036</v>
      </c>
      <c r="T1900" s="6">
        <f t="shared" si="11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133.33333333333331</v>
      </c>
      <c r="P1901">
        <f t="shared" si="117"/>
        <v>28</v>
      </c>
      <c r="Q1901" t="s">
        <v>8330</v>
      </c>
      <c r="R1901" t="s">
        <v>8334</v>
      </c>
      <c r="S1901" s="6">
        <f t="shared" si="118"/>
        <v>42058.941736111112</v>
      </c>
      <c r="T1901" s="6">
        <f t="shared" si="11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v>
      </c>
      <c r="P1902">
        <f t="shared" si="117"/>
        <v>50</v>
      </c>
      <c r="Q1902" t="s">
        <v>8330</v>
      </c>
      <c r="R1902" t="s">
        <v>8334</v>
      </c>
      <c r="S1902" s="6">
        <f t="shared" si="118"/>
        <v>41160.871886574074</v>
      </c>
      <c r="T1902" s="6">
        <f t="shared" si="11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2.6969696969696968</v>
      </c>
      <c r="P1903">
        <f t="shared" si="117"/>
        <v>106</v>
      </c>
      <c r="Q1903" t="s">
        <v>8324</v>
      </c>
      <c r="R1903" t="s">
        <v>8353</v>
      </c>
      <c r="S1903" s="6">
        <f t="shared" si="118"/>
        <v>42116.54315972222</v>
      </c>
      <c r="T1903" s="6">
        <f t="shared" si="11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v>
      </c>
      <c r="P1904">
        <f t="shared" si="117"/>
        <v>4</v>
      </c>
      <c r="Q1904" t="s">
        <v>8324</v>
      </c>
      <c r="R1904" t="s">
        <v>8353</v>
      </c>
      <c r="S1904" s="6">
        <f t="shared" si="118"/>
        <v>42037.789895833332</v>
      </c>
      <c r="T1904" s="6">
        <f t="shared" si="11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46.6</v>
      </c>
      <c r="P1905">
        <f t="shared" si="117"/>
        <v>34</v>
      </c>
      <c r="Q1905" t="s">
        <v>8324</v>
      </c>
      <c r="R1905" t="s">
        <v>8353</v>
      </c>
      <c r="S1905" s="6">
        <f t="shared" si="118"/>
        <v>42702.770729166667</v>
      </c>
      <c r="T1905" s="6">
        <f t="shared" si="11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0.1</v>
      </c>
      <c r="P1906">
        <f t="shared" si="117"/>
        <v>25</v>
      </c>
      <c r="Q1906" t="s">
        <v>8324</v>
      </c>
      <c r="R1906" t="s">
        <v>8353</v>
      </c>
      <c r="S1906" s="6">
        <f t="shared" si="118"/>
        <v>42326.685428240744</v>
      </c>
      <c r="T1906" s="6">
        <f t="shared" si="11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0.16800000000000001</v>
      </c>
      <c r="P1907">
        <f t="shared" si="117"/>
        <v>10</v>
      </c>
      <c r="Q1907" t="s">
        <v>8324</v>
      </c>
      <c r="R1907" t="s">
        <v>8353</v>
      </c>
      <c r="S1907" s="6">
        <f t="shared" si="118"/>
        <v>41859.925856481481</v>
      </c>
      <c r="T1907" s="6">
        <f t="shared" si="11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42.76</v>
      </c>
      <c r="P1908">
        <f t="shared" si="117"/>
        <v>215</v>
      </c>
      <c r="Q1908" t="s">
        <v>8324</v>
      </c>
      <c r="R1908" t="s">
        <v>8353</v>
      </c>
      <c r="S1908" s="6">
        <f t="shared" si="118"/>
        <v>42514.671099537038</v>
      </c>
      <c r="T1908" s="6">
        <f t="shared" si="11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0.28333333333333333</v>
      </c>
      <c r="P1909">
        <f t="shared" si="117"/>
        <v>21</v>
      </c>
      <c r="Q1909" t="s">
        <v>8324</v>
      </c>
      <c r="R1909" t="s">
        <v>8353</v>
      </c>
      <c r="S1909" s="6">
        <f t="shared" si="118"/>
        <v>41767.587094907409</v>
      </c>
      <c r="T1909" s="6">
        <f t="shared" si="11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1.7319999999999998</v>
      </c>
      <c r="P1910">
        <f t="shared" si="117"/>
        <v>108</v>
      </c>
      <c r="Q1910" t="s">
        <v>8324</v>
      </c>
      <c r="R1910" t="s">
        <v>8353</v>
      </c>
      <c r="S1910" s="6">
        <f t="shared" si="118"/>
        <v>42703.917824074073</v>
      </c>
      <c r="T1910" s="6">
        <f t="shared" si="11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14.111428571428572</v>
      </c>
      <c r="P1911">
        <f t="shared" si="117"/>
        <v>129</v>
      </c>
      <c r="Q1911" t="s">
        <v>8324</v>
      </c>
      <c r="R1911" t="s">
        <v>8353</v>
      </c>
      <c r="S1911" s="6">
        <f t="shared" si="118"/>
        <v>41905.429155092592</v>
      </c>
      <c r="T1911" s="6">
        <f t="shared" si="11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39.395294117647055</v>
      </c>
      <c r="P1912">
        <f t="shared" si="117"/>
        <v>117</v>
      </c>
      <c r="Q1912" t="s">
        <v>8324</v>
      </c>
      <c r="R1912" t="s">
        <v>8353</v>
      </c>
      <c r="S1912" s="6">
        <f t="shared" si="118"/>
        <v>42264.963159722218</v>
      </c>
      <c r="T1912" s="6">
        <f t="shared" si="11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2.3529411764705882E-2</v>
      </c>
      <c r="P1913">
        <f t="shared" si="117"/>
        <v>10</v>
      </c>
      <c r="Q1913" t="s">
        <v>8324</v>
      </c>
      <c r="R1913" t="s">
        <v>8353</v>
      </c>
      <c r="S1913" s="6">
        <f t="shared" si="118"/>
        <v>41830.033958333333</v>
      </c>
      <c r="T1913" s="6">
        <f t="shared" si="11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59.3</v>
      </c>
      <c r="P1914">
        <f t="shared" si="117"/>
        <v>70</v>
      </c>
      <c r="Q1914" t="s">
        <v>8324</v>
      </c>
      <c r="R1914" t="s">
        <v>8353</v>
      </c>
      <c r="S1914" s="6">
        <f t="shared" si="118"/>
        <v>42129.226388888885</v>
      </c>
      <c r="T1914" s="6">
        <f t="shared" si="11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v>
      </c>
      <c r="P1915">
        <f t="shared" si="117"/>
        <v>24</v>
      </c>
      <c r="Q1915" t="s">
        <v>8324</v>
      </c>
      <c r="R1915" t="s">
        <v>8353</v>
      </c>
      <c r="S1915" s="6">
        <f t="shared" si="118"/>
        <v>41890.511319444442</v>
      </c>
      <c r="T1915" s="6">
        <f t="shared" si="11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9.0090090090090094</v>
      </c>
      <c r="P1916">
        <f t="shared" si="117"/>
        <v>30</v>
      </c>
      <c r="Q1916" t="s">
        <v>8324</v>
      </c>
      <c r="R1916" t="s">
        <v>8353</v>
      </c>
      <c r="S1916" s="6">
        <f t="shared" si="118"/>
        <v>41929.174456018518</v>
      </c>
      <c r="T1916" s="6">
        <f t="shared" si="11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v>
      </c>
      <c r="P1917">
        <f t="shared" si="117"/>
        <v>2</v>
      </c>
      <c r="Q1917" t="s">
        <v>8324</v>
      </c>
      <c r="R1917" t="s">
        <v>8353</v>
      </c>
      <c r="S1917" s="6">
        <f t="shared" si="118"/>
        <v>41864.04886574074</v>
      </c>
      <c r="T1917" s="6">
        <f t="shared" si="11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0.51</v>
      </c>
      <c r="P1918">
        <f t="shared" si="117"/>
        <v>17</v>
      </c>
      <c r="Q1918" t="s">
        <v>8324</v>
      </c>
      <c r="R1918" t="s">
        <v>8353</v>
      </c>
      <c r="S1918" s="6">
        <f t="shared" si="118"/>
        <v>42656.717303240745</v>
      </c>
      <c r="T1918" s="6">
        <f t="shared" si="11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52.570512820512818</v>
      </c>
      <c r="P1919">
        <f t="shared" si="117"/>
        <v>2928</v>
      </c>
      <c r="Q1919" t="s">
        <v>8324</v>
      </c>
      <c r="R1919" t="s">
        <v>8353</v>
      </c>
      <c r="S1919" s="6">
        <f t="shared" si="118"/>
        <v>42746.270057870366</v>
      </c>
      <c r="T1919" s="6">
        <f t="shared" si="11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v>
      </c>
      <c r="P1920">
        <f t="shared" si="117"/>
        <v>28</v>
      </c>
      <c r="Q1920" t="s">
        <v>8324</v>
      </c>
      <c r="R1920" t="s">
        <v>8353</v>
      </c>
      <c r="S1920" s="6">
        <f t="shared" si="118"/>
        <v>41828.789942129632</v>
      </c>
      <c r="T1920" s="6">
        <f t="shared" si="11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47.4</v>
      </c>
      <c r="P1921">
        <f t="shared" si="117"/>
        <v>29</v>
      </c>
      <c r="Q1921" t="s">
        <v>8324</v>
      </c>
      <c r="R1921" t="s">
        <v>8353</v>
      </c>
      <c r="S1921" s="6">
        <f t="shared" si="118"/>
        <v>42113.875567129624</v>
      </c>
      <c r="T1921" s="6">
        <f t="shared" si="11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20">(E1922/D1922)*100</f>
        <v>43.03</v>
      </c>
      <c r="P1922">
        <f t="shared" ref="P1922:P1985" si="121">IF($L1922, (ROUNDDOWN((E1922/L1922),0)),0)</f>
        <v>40</v>
      </c>
      <c r="Q1922" t="s">
        <v>8324</v>
      </c>
      <c r="R1922" t="s">
        <v>8353</v>
      </c>
      <c r="S1922" s="6">
        <f t="shared" ref="S1922:S1985" si="122">(((J1922/60)/60)/24)+DATE(1970,1,1)</f>
        <v>42270.875706018516</v>
      </c>
      <c r="T1922" s="6">
        <f t="shared" ref="T1922:T1985" si="123">(((I1922/60)/60)/24)+DATE(1970,1,1)</f>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20"/>
        <v>136.80000000000001</v>
      </c>
      <c r="P1923">
        <f t="shared" si="121"/>
        <v>54</v>
      </c>
      <c r="Q1923" t="s">
        <v>8330</v>
      </c>
      <c r="R1923" t="s">
        <v>8334</v>
      </c>
      <c r="S1923" s="6">
        <f t="shared" si="122"/>
        <v>41074.221562500003</v>
      </c>
      <c r="T1923" s="6">
        <f t="shared" si="123"/>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f t="shared" si="121"/>
        <v>36</v>
      </c>
      <c r="Q1924" t="s">
        <v>8330</v>
      </c>
      <c r="R1924" t="s">
        <v>8334</v>
      </c>
      <c r="S1924" s="6">
        <f t="shared" si="122"/>
        <v>41590.255868055552</v>
      </c>
      <c r="T1924" s="6">
        <f t="shared" si="123"/>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240.79999999999998</v>
      </c>
      <c r="P1925">
        <f t="shared" si="121"/>
        <v>23</v>
      </c>
      <c r="Q1925" t="s">
        <v>8330</v>
      </c>
      <c r="R1925" t="s">
        <v>8334</v>
      </c>
      <c r="S1925" s="6">
        <f t="shared" si="122"/>
        <v>40772.848749999997</v>
      </c>
      <c r="T1925" s="6">
        <f t="shared" si="123"/>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f t="shared" si="121"/>
        <v>104</v>
      </c>
      <c r="Q1926" t="s">
        <v>8330</v>
      </c>
      <c r="R1926" t="s">
        <v>8334</v>
      </c>
      <c r="S1926" s="6">
        <f t="shared" si="122"/>
        <v>41626.761053240742</v>
      </c>
      <c r="T1926" s="6">
        <f t="shared" si="123"/>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f t="shared" si="121"/>
        <v>31</v>
      </c>
      <c r="Q1927" t="s">
        <v>8330</v>
      </c>
      <c r="R1927" t="s">
        <v>8334</v>
      </c>
      <c r="S1927" s="6">
        <f t="shared" si="122"/>
        <v>41535.90148148148</v>
      </c>
      <c r="T1927" s="6">
        <f t="shared" si="123"/>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195.37933333333334</v>
      </c>
      <c r="P1928">
        <f t="shared" si="121"/>
        <v>27</v>
      </c>
      <c r="Q1928" t="s">
        <v>8330</v>
      </c>
      <c r="R1928" t="s">
        <v>8334</v>
      </c>
      <c r="S1928" s="6">
        <f t="shared" si="122"/>
        <v>40456.954351851848</v>
      </c>
      <c r="T1928" s="6">
        <f t="shared" si="123"/>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f t="shared" si="121"/>
        <v>56</v>
      </c>
      <c r="Q1929" t="s">
        <v>8330</v>
      </c>
      <c r="R1929" t="s">
        <v>8334</v>
      </c>
      <c r="S1929" s="6">
        <f t="shared" si="122"/>
        <v>40960.861562500002</v>
      </c>
      <c r="T1929" s="6">
        <f t="shared" si="123"/>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f t="shared" si="121"/>
        <v>77</v>
      </c>
      <c r="Q1930" t="s">
        <v>8330</v>
      </c>
      <c r="R1930" t="s">
        <v>8334</v>
      </c>
      <c r="S1930" s="6">
        <f t="shared" si="122"/>
        <v>41371.648078703707</v>
      </c>
      <c r="T1930" s="6">
        <f t="shared" si="123"/>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f t="shared" si="121"/>
        <v>42</v>
      </c>
      <c r="Q1931" t="s">
        <v>8330</v>
      </c>
      <c r="R1931" t="s">
        <v>8334</v>
      </c>
      <c r="S1931" s="6">
        <f t="shared" si="122"/>
        <v>40687.021597222221</v>
      </c>
      <c r="T1931" s="6">
        <f t="shared" si="123"/>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f t="shared" si="121"/>
        <v>48</v>
      </c>
      <c r="Q1932" t="s">
        <v>8330</v>
      </c>
      <c r="R1932" t="s">
        <v>8334</v>
      </c>
      <c r="S1932" s="6">
        <f t="shared" si="122"/>
        <v>41402.558819444443</v>
      </c>
      <c r="T1932" s="6">
        <f t="shared" si="123"/>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f t="shared" si="121"/>
        <v>48</v>
      </c>
      <c r="Q1933" t="s">
        <v>8330</v>
      </c>
      <c r="R1933" t="s">
        <v>8334</v>
      </c>
      <c r="S1933" s="6">
        <f t="shared" si="122"/>
        <v>41037.892465277779</v>
      </c>
      <c r="T1933" s="6">
        <f t="shared" si="123"/>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f t="shared" si="121"/>
        <v>70</v>
      </c>
      <c r="Q1934" t="s">
        <v>8330</v>
      </c>
      <c r="R1934" t="s">
        <v>8334</v>
      </c>
      <c r="S1934" s="6">
        <f t="shared" si="122"/>
        <v>40911.809872685182</v>
      </c>
      <c r="T1934" s="6">
        <f t="shared" si="123"/>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172.43333333333334</v>
      </c>
      <c r="P1935">
        <f t="shared" si="121"/>
        <v>94</v>
      </c>
      <c r="Q1935" t="s">
        <v>8330</v>
      </c>
      <c r="R1935" t="s">
        <v>8334</v>
      </c>
      <c r="S1935" s="6">
        <f t="shared" si="122"/>
        <v>41879.130868055552</v>
      </c>
      <c r="T1935" s="6">
        <f t="shared" si="123"/>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123.61999999999999</v>
      </c>
      <c r="P1936">
        <f t="shared" si="121"/>
        <v>80</v>
      </c>
      <c r="Q1936" t="s">
        <v>8330</v>
      </c>
      <c r="R1936" t="s">
        <v>8334</v>
      </c>
      <c r="S1936" s="6">
        <f t="shared" si="122"/>
        <v>40865.867141203707</v>
      </c>
      <c r="T1936" s="6">
        <f t="shared" si="123"/>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v>
      </c>
      <c r="P1937">
        <f t="shared" si="121"/>
        <v>54</v>
      </c>
      <c r="Q1937" t="s">
        <v>8330</v>
      </c>
      <c r="R1937" t="s">
        <v>8334</v>
      </c>
      <c r="S1937" s="6">
        <f t="shared" si="122"/>
        <v>41773.932534722226</v>
      </c>
      <c r="T1937" s="6">
        <f t="shared" si="123"/>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f t="shared" si="121"/>
        <v>60</v>
      </c>
      <c r="Q1938" t="s">
        <v>8330</v>
      </c>
      <c r="R1938" t="s">
        <v>8334</v>
      </c>
      <c r="S1938" s="6">
        <f t="shared" si="122"/>
        <v>40852.889699074076</v>
      </c>
      <c r="T1938" s="6">
        <f t="shared" si="123"/>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187.245</v>
      </c>
      <c r="P1939">
        <f t="shared" si="121"/>
        <v>38</v>
      </c>
      <c r="Q1939" t="s">
        <v>8330</v>
      </c>
      <c r="R1939" t="s">
        <v>8334</v>
      </c>
      <c r="S1939" s="6">
        <f t="shared" si="122"/>
        <v>41059.118993055556</v>
      </c>
      <c r="T1939" s="6">
        <f t="shared" si="123"/>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115.93333333333334</v>
      </c>
      <c r="P1940">
        <f t="shared" si="121"/>
        <v>152</v>
      </c>
      <c r="Q1940" t="s">
        <v>8330</v>
      </c>
      <c r="R1940" t="s">
        <v>8334</v>
      </c>
      <c r="S1940" s="6">
        <f t="shared" si="122"/>
        <v>41426.259618055556</v>
      </c>
      <c r="T1940" s="6">
        <f t="shared" si="123"/>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f t="shared" si="121"/>
        <v>115</v>
      </c>
      <c r="Q1941" t="s">
        <v>8330</v>
      </c>
      <c r="R1941" t="s">
        <v>8334</v>
      </c>
      <c r="S1941" s="6">
        <f t="shared" si="122"/>
        <v>41313.985046296293</v>
      </c>
      <c r="T1941" s="6">
        <f t="shared" si="123"/>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f t="shared" si="121"/>
        <v>35</v>
      </c>
      <c r="Q1942" t="s">
        <v>8330</v>
      </c>
      <c r="R1942" t="s">
        <v>8334</v>
      </c>
      <c r="S1942" s="6">
        <f t="shared" si="122"/>
        <v>40670.507326388892</v>
      </c>
      <c r="T1942" s="6">
        <f t="shared" si="123"/>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f t="shared" si="121"/>
        <v>64</v>
      </c>
      <c r="Q1943" t="s">
        <v>8324</v>
      </c>
      <c r="R1943" t="s">
        <v>8354</v>
      </c>
      <c r="S1943" s="6">
        <f t="shared" si="122"/>
        <v>41744.290868055556</v>
      </c>
      <c r="T1943" s="6">
        <f t="shared" si="123"/>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f t="shared" si="121"/>
        <v>87</v>
      </c>
      <c r="Q1944" t="s">
        <v>8324</v>
      </c>
      <c r="R1944" t="s">
        <v>8354</v>
      </c>
      <c r="S1944" s="6">
        <f t="shared" si="122"/>
        <v>40638.828009259261</v>
      </c>
      <c r="T1944" s="6">
        <f t="shared" si="123"/>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f t="shared" si="121"/>
        <v>68</v>
      </c>
      <c r="Q1945" t="s">
        <v>8324</v>
      </c>
      <c r="R1945" t="s">
        <v>8354</v>
      </c>
      <c r="S1945" s="6">
        <f t="shared" si="122"/>
        <v>42548.269861111112</v>
      </c>
      <c r="T1945" s="6">
        <f t="shared" si="123"/>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788.05550000000005</v>
      </c>
      <c r="P1946">
        <f t="shared" si="121"/>
        <v>176</v>
      </c>
      <c r="Q1946" t="s">
        <v>8324</v>
      </c>
      <c r="R1946" t="s">
        <v>8354</v>
      </c>
      <c r="S1946" s="6">
        <f t="shared" si="122"/>
        <v>41730.584374999999</v>
      </c>
      <c r="T1946" s="6">
        <f t="shared" si="123"/>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348.01799999999997</v>
      </c>
      <c r="P1947">
        <f t="shared" si="121"/>
        <v>511</v>
      </c>
      <c r="Q1947" t="s">
        <v>8324</v>
      </c>
      <c r="R1947" t="s">
        <v>8354</v>
      </c>
      <c r="S1947" s="6">
        <f t="shared" si="122"/>
        <v>42157.251828703709</v>
      </c>
      <c r="T1947" s="6">
        <f t="shared" si="123"/>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f t="shared" si="121"/>
        <v>160</v>
      </c>
      <c r="Q1948" t="s">
        <v>8324</v>
      </c>
      <c r="R1948" t="s">
        <v>8354</v>
      </c>
      <c r="S1948" s="6">
        <f t="shared" si="122"/>
        <v>41689.150011574071</v>
      </c>
      <c r="T1948" s="6">
        <f t="shared" si="123"/>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f t="shared" si="121"/>
        <v>35</v>
      </c>
      <c r="Q1949" t="s">
        <v>8324</v>
      </c>
      <c r="R1949" t="s">
        <v>8354</v>
      </c>
      <c r="S1949" s="6">
        <f t="shared" si="122"/>
        <v>40102.918055555558</v>
      </c>
      <c r="T1949" s="6">
        <f t="shared" si="123"/>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f t="shared" si="121"/>
        <v>188</v>
      </c>
      <c r="Q1950" t="s">
        <v>8324</v>
      </c>
      <c r="R1950" t="s">
        <v>8354</v>
      </c>
      <c r="S1950" s="6">
        <f t="shared" si="122"/>
        <v>42473.604270833333</v>
      </c>
      <c r="T1950" s="6">
        <f t="shared" si="123"/>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106.00260000000002</v>
      </c>
      <c r="P1951">
        <f t="shared" si="121"/>
        <v>56</v>
      </c>
      <c r="Q1951" t="s">
        <v>8324</v>
      </c>
      <c r="R1951" t="s">
        <v>8354</v>
      </c>
      <c r="S1951" s="6">
        <f t="shared" si="122"/>
        <v>41800.423043981478</v>
      </c>
      <c r="T1951" s="6">
        <f t="shared" si="123"/>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f t="shared" si="121"/>
        <v>51</v>
      </c>
      <c r="Q1952" t="s">
        <v>8324</v>
      </c>
      <c r="R1952" t="s">
        <v>8354</v>
      </c>
      <c r="S1952" s="6">
        <f t="shared" si="122"/>
        <v>40624.181400462963</v>
      </c>
      <c r="T1952" s="6">
        <f t="shared" si="123"/>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f t="shared" si="121"/>
        <v>127</v>
      </c>
      <c r="Q1953" t="s">
        <v>8324</v>
      </c>
      <c r="R1953" t="s">
        <v>8354</v>
      </c>
      <c r="S1953" s="6">
        <f t="shared" si="122"/>
        <v>42651.420567129629</v>
      </c>
      <c r="T1953" s="6">
        <f t="shared" si="123"/>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198.47237142857145</v>
      </c>
      <c r="P1954">
        <f t="shared" si="121"/>
        <v>101</v>
      </c>
      <c r="Q1954" t="s">
        <v>8324</v>
      </c>
      <c r="R1954" t="s">
        <v>8354</v>
      </c>
      <c r="S1954" s="6">
        <f t="shared" si="122"/>
        <v>41526.60665509259</v>
      </c>
      <c r="T1954" s="6">
        <f t="shared" si="123"/>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225.94666666666666</v>
      </c>
      <c r="P1955">
        <f t="shared" si="121"/>
        <v>230</v>
      </c>
      <c r="Q1955" t="s">
        <v>8324</v>
      </c>
      <c r="R1955" t="s">
        <v>8354</v>
      </c>
      <c r="S1955" s="6">
        <f t="shared" si="122"/>
        <v>40941.199826388889</v>
      </c>
      <c r="T1955" s="6">
        <f t="shared" si="123"/>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698.94800000000009</v>
      </c>
      <c r="P1956">
        <f t="shared" si="121"/>
        <v>842</v>
      </c>
      <c r="Q1956" t="s">
        <v>8324</v>
      </c>
      <c r="R1956" t="s">
        <v>8354</v>
      </c>
      <c r="S1956" s="6">
        <f t="shared" si="122"/>
        <v>42394.580740740741</v>
      </c>
      <c r="T1956" s="6">
        <f t="shared" si="123"/>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f t="shared" si="121"/>
        <v>577</v>
      </c>
      <c r="Q1957" t="s">
        <v>8324</v>
      </c>
      <c r="R1957" t="s">
        <v>8354</v>
      </c>
      <c r="S1957" s="6">
        <f t="shared" si="122"/>
        <v>41020.271770833337</v>
      </c>
      <c r="T1957" s="6">
        <f t="shared" si="123"/>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v>
      </c>
      <c r="P1958">
        <f t="shared" si="121"/>
        <v>483</v>
      </c>
      <c r="Q1958" t="s">
        <v>8324</v>
      </c>
      <c r="R1958" t="s">
        <v>8354</v>
      </c>
      <c r="S1958" s="6">
        <f t="shared" si="122"/>
        <v>42067.923668981486</v>
      </c>
      <c r="T1958" s="6">
        <f t="shared" si="123"/>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167.50470000000001</v>
      </c>
      <c r="P1959">
        <f t="shared" si="121"/>
        <v>76</v>
      </c>
      <c r="Q1959" t="s">
        <v>8324</v>
      </c>
      <c r="R1959" t="s">
        <v>8354</v>
      </c>
      <c r="S1959" s="6">
        <f t="shared" si="122"/>
        <v>41179.098530092589</v>
      </c>
      <c r="T1959" s="6">
        <f t="shared" si="123"/>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f t="shared" si="121"/>
        <v>74</v>
      </c>
      <c r="Q1960" t="s">
        <v>8324</v>
      </c>
      <c r="R1960" t="s">
        <v>8354</v>
      </c>
      <c r="S1960" s="6">
        <f t="shared" si="122"/>
        <v>41326.987974537034</v>
      </c>
      <c r="T1960" s="6">
        <f t="shared" si="123"/>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156.73439999999999</v>
      </c>
      <c r="P1961">
        <f t="shared" si="121"/>
        <v>36</v>
      </c>
      <c r="Q1961" t="s">
        <v>8324</v>
      </c>
      <c r="R1961" t="s">
        <v>8354</v>
      </c>
      <c r="S1961" s="6">
        <f t="shared" si="122"/>
        <v>41871.845601851855</v>
      </c>
      <c r="T1961" s="6">
        <f t="shared" si="123"/>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117.90285714285716</v>
      </c>
      <c r="P1962">
        <f t="shared" si="121"/>
        <v>2500</v>
      </c>
      <c r="Q1962" t="s">
        <v>8324</v>
      </c>
      <c r="R1962" t="s">
        <v>8354</v>
      </c>
      <c r="S1962" s="6">
        <f t="shared" si="122"/>
        <v>41964.362743055557</v>
      </c>
      <c r="T1962" s="6">
        <f t="shared" si="123"/>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1105.3811999999998</v>
      </c>
      <c r="P1963">
        <f t="shared" si="121"/>
        <v>67</v>
      </c>
      <c r="Q1963" t="s">
        <v>8324</v>
      </c>
      <c r="R1963" t="s">
        <v>8354</v>
      </c>
      <c r="S1963" s="6">
        <f t="shared" si="122"/>
        <v>41148.194641203707</v>
      </c>
      <c r="T1963" s="6">
        <f t="shared" si="123"/>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192.92499999999998</v>
      </c>
      <c r="P1964">
        <f t="shared" si="121"/>
        <v>63</v>
      </c>
      <c r="Q1964" t="s">
        <v>8324</v>
      </c>
      <c r="R1964" t="s">
        <v>8354</v>
      </c>
      <c r="S1964" s="6">
        <f t="shared" si="122"/>
        <v>41742.780509259261</v>
      </c>
      <c r="T1964" s="6">
        <f t="shared" si="123"/>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f t="shared" si="121"/>
        <v>117</v>
      </c>
      <c r="Q1965" t="s">
        <v>8324</v>
      </c>
      <c r="R1965" t="s">
        <v>8354</v>
      </c>
      <c r="S1965" s="6">
        <f t="shared" si="122"/>
        <v>41863.429791666669</v>
      </c>
      <c r="T1965" s="6">
        <f t="shared" si="123"/>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259.57748878923763</v>
      </c>
      <c r="P1966">
        <f t="shared" si="121"/>
        <v>180</v>
      </c>
      <c r="Q1966" t="s">
        <v>8324</v>
      </c>
      <c r="R1966" t="s">
        <v>8354</v>
      </c>
      <c r="S1966" s="6">
        <f t="shared" si="122"/>
        <v>42452.272824074069</v>
      </c>
      <c r="T1966" s="6">
        <f t="shared" si="123"/>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262.27999999999997</v>
      </c>
      <c r="P1967">
        <f t="shared" si="121"/>
        <v>127</v>
      </c>
      <c r="Q1967" t="s">
        <v>8324</v>
      </c>
      <c r="R1967" t="s">
        <v>8354</v>
      </c>
      <c r="S1967" s="6">
        <f t="shared" si="122"/>
        <v>40898.089236111111</v>
      </c>
      <c r="T1967" s="6">
        <f t="shared" si="123"/>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f t="shared" si="121"/>
        <v>136</v>
      </c>
      <c r="Q1968" t="s">
        <v>8324</v>
      </c>
      <c r="R1968" t="s">
        <v>8354</v>
      </c>
      <c r="S1968" s="6">
        <f t="shared" si="122"/>
        <v>41835.540486111109</v>
      </c>
      <c r="T1968" s="6">
        <f t="shared" si="123"/>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370.13</v>
      </c>
      <c r="P1969">
        <f t="shared" si="121"/>
        <v>182</v>
      </c>
      <c r="Q1969" t="s">
        <v>8324</v>
      </c>
      <c r="R1969" t="s">
        <v>8354</v>
      </c>
      <c r="S1969" s="6">
        <f t="shared" si="122"/>
        <v>41730.663530092592</v>
      </c>
      <c r="T1969" s="6">
        <f t="shared" si="123"/>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f t="shared" si="121"/>
        <v>279</v>
      </c>
      <c r="Q1970" t="s">
        <v>8324</v>
      </c>
      <c r="R1970" t="s">
        <v>8354</v>
      </c>
      <c r="S1970" s="6">
        <f t="shared" si="122"/>
        <v>42676.586979166663</v>
      </c>
      <c r="T1970" s="6">
        <f t="shared" si="123"/>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579.08000000000004</v>
      </c>
      <c r="P1971">
        <f t="shared" si="121"/>
        <v>61</v>
      </c>
      <c r="Q1971" t="s">
        <v>8324</v>
      </c>
      <c r="R1971" t="s">
        <v>8354</v>
      </c>
      <c r="S1971" s="6">
        <f t="shared" si="122"/>
        <v>42557.792453703703</v>
      </c>
      <c r="T1971" s="6">
        <f t="shared" si="123"/>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f t="shared" si="121"/>
        <v>80</v>
      </c>
      <c r="Q1972" t="s">
        <v>8324</v>
      </c>
      <c r="R1972" t="s">
        <v>8354</v>
      </c>
      <c r="S1972" s="6">
        <f t="shared" si="122"/>
        <v>41324.193298611113</v>
      </c>
      <c r="T1972" s="6">
        <f t="shared" si="123"/>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263.02771750000005</v>
      </c>
      <c r="P1973">
        <f t="shared" si="121"/>
        <v>272</v>
      </c>
      <c r="Q1973" t="s">
        <v>8324</v>
      </c>
      <c r="R1973" t="s">
        <v>8354</v>
      </c>
      <c r="S1973" s="6">
        <f t="shared" si="122"/>
        <v>41561.500706018516</v>
      </c>
      <c r="T1973" s="6">
        <f t="shared" si="123"/>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674.48</v>
      </c>
      <c r="P1974">
        <f t="shared" si="121"/>
        <v>70</v>
      </c>
      <c r="Q1974" t="s">
        <v>8324</v>
      </c>
      <c r="R1974" t="s">
        <v>8354</v>
      </c>
      <c r="S1974" s="6">
        <f t="shared" si="122"/>
        <v>41201.012083333335</v>
      </c>
      <c r="T1974" s="6">
        <f t="shared" si="123"/>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256.83081313131316</v>
      </c>
      <c r="P1975">
        <f t="shared" si="121"/>
        <v>247</v>
      </c>
      <c r="Q1975" t="s">
        <v>8324</v>
      </c>
      <c r="R1975" t="s">
        <v>8354</v>
      </c>
      <c r="S1975" s="6">
        <f t="shared" si="122"/>
        <v>42549.722962962958</v>
      </c>
      <c r="T1975" s="6">
        <f t="shared" si="123"/>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375.49599999999998</v>
      </c>
      <c r="P1976">
        <f t="shared" si="121"/>
        <v>186</v>
      </c>
      <c r="Q1976" t="s">
        <v>8324</v>
      </c>
      <c r="R1976" t="s">
        <v>8354</v>
      </c>
      <c r="S1976" s="6">
        <f t="shared" si="122"/>
        <v>41445.334131944444</v>
      </c>
      <c r="T1976" s="6">
        <f t="shared" si="123"/>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208.70837499999996</v>
      </c>
      <c r="P1977">
        <f t="shared" si="121"/>
        <v>131</v>
      </c>
      <c r="Q1977" t="s">
        <v>8324</v>
      </c>
      <c r="R1977" t="s">
        <v>8354</v>
      </c>
      <c r="S1977" s="6">
        <f t="shared" si="122"/>
        <v>41313.755219907405</v>
      </c>
      <c r="T1977" s="6">
        <f t="shared" si="123"/>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v>
      </c>
      <c r="P1978">
        <f t="shared" si="121"/>
        <v>29</v>
      </c>
      <c r="Q1978" t="s">
        <v>8324</v>
      </c>
      <c r="R1978" t="s">
        <v>8354</v>
      </c>
      <c r="S1978" s="6">
        <f t="shared" si="122"/>
        <v>41438.899594907409</v>
      </c>
      <c r="T1978" s="6">
        <f t="shared" si="123"/>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402.33</v>
      </c>
      <c r="P1979">
        <f t="shared" si="121"/>
        <v>245</v>
      </c>
      <c r="Q1979" t="s">
        <v>8324</v>
      </c>
      <c r="R1979" t="s">
        <v>8354</v>
      </c>
      <c r="S1979" s="6">
        <f t="shared" si="122"/>
        <v>42311.216898148152</v>
      </c>
      <c r="T1979" s="6">
        <f t="shared" si="123"/>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1026.8451399999999</v>
      </c>
      <c r="P1980">
        <f t="shared" si="121"/>
        <v>1323</v>
      </c>
      <c r="Q1980" t="s">
        <v>8324</v>
      </c>
      <c r="R1980" t="s">
        <v>8354</v>
      </c>
      <c r="S1980" s="6">
        <f t="shared" si="122"/>
        <v>41039.225601851853</v>
      </c>
      <c r="T1980" s="6">
        <f t="shared" si="123"/>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f t="shared" si="121"/>
        <v>282</v>
      </c>
      <c r="Q1981" t="s">
        <v>8324</v>
      </c>
      <c r="R1981" t="s">
        <v>8354</v>
      </c>
      <c r="S1981" s="6">
        <f t="shared" si="122"/>
        <v>42290.460023148145</v>
      </c>
      <c r="T1981" s="6">
        <f t="shared" si="123"/>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354.82402000000002</v>
      </c>
      <c r="P1982">
        <f t="shared" si="121"/>
        <v>91</v>
      </c>
      <c r="Q1982" t="s">
        <v>8324</v>
      </c>
      <c r="R1982" t="s">
        <v>8354</v>
      </c>
      <c r="S1982" s="6">
        <f t="shared" si="122"/>
        <v>42423.542384259257</v>
      </c>
      <c r="T1982" s="6">
        <f t="shared" si="123"/>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5.08</v>
      </c>
      <c r="P1983">
        <f t="shared" si="121"/>
        <v>31</v>
      </c>
      <c r="Q1983" t="s">
        <v>8343</v>
      </c>
      <c r="R1983" t="s">
        <v>8355</v>
      </c>
      <c r="S1983" s="6">
        <f t="shared" si="122"/>
        <v>41799.725289351853</v>
      </c>
      <c r="T1983" s="6">
        <f t="shared" si="123"/>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f t="shared" si="121"/>
        <v>0</v>
      </c>
      <c r="Q1984" t="s">
        <v>8343</v>
      </c>
      <c r="R1984" t="s">
        <v>8355</v>
      </c>
      <c r="S1984" s="6">
        <f t="shared" si="122"/>
        <v>42678.586655092593</v>
      </c>
      <c r="T1984" s="6">
        <f t="shared" si="123"/>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4.3</v>
      </c>
      <c r="P1985">
        <f t="shared" si="121"/>
        <v>88</v>
      </c>
      <c r="Q1985" t="s">
        <v>8343</v>
      </c>
      <c r="R1985" t="s">
        <v>8355</v>
      </c>
      <c r="S1985" s="6">
        <f t="shared" si="122"/>
        <v>42593.011782407411</v>
      </c>
      <c r="T1985" s="6">
        <f t="shared" si="123"/>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24">(E1986/D1986)*100</f>
        <v>21.146666666666665</v>
      </c>
      <c r="P1986">
        <f t="shared" ref="P1986:P2049" si="125">IF($L1986, (ROUNDDOWN((E1986/L1986),0)),0)</f>
        <v>453</v>
      </c>
      <c r="Q1986" t="s">
        <v>8343</v>
      </c>
      <c r="R1986" t="s">
        <v>8355</v>
      </c>
      <c r="S1986" s="6">
        <f t="shared" ref="S1986:S2049" si="126">(((J1986/60)/60)/24)+DATE(1970,1,1)</f>
        <v>41913.790289351848</v>
      </c>
      <c r="T1986" s="6">
        <f t="shared" ref="T1986:T2049" si="127">(((I1986/60)/60)/24)+DATE(1970,1,1)</f>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24"/>
        <v>3.1875</v>
      </c>
      <c r="P1987">
        <f t="shared" si="125"/>
        <v>12</v>
      </c>
      <c r="Q1987" t="s">
        <v>8343</v>
      </c>
      <c r="R1987" t="s">
        <v>8355</v>
      </c>
      <c r="S1987" s="6">
        <f t="shared" si="126"/>
        <v>42555.698738425926</v>
      </c>
      <c r="T1987" s="6">
        <f t="shared" si="127"/>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0.05</v>
      </c>
      <c r="P1988">
        <f t="shared" si="125"/>
        <v>1</v>
      </c>
      <c r="Q1988" t="s">
        <v>8343</v>
      </c>
      <c r="R1988" t="s">
        <v>8355</v>
      </c>
      <c r="S1988" s="6">
        <f t="shared" si="126"/>
        <v>42413.433831018512</v>
      </c>
      <c r="T1988" s="6">
        <f t="shared" si="127"/>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42.472727272727276</v>
      </c>
      <c r="P1989">
        <f t="shared" si="125"/>
        <v>83</v>
      </c>
      <c r="Q1989" t="s">
        <v>8343</v>
      </c>
      <c r="R1989" t="s">
        <v>8355</v>
      </c>
      <c r="S1989" s="6">
        <f t="shared" si="126"/>
        <v>42034.639768518522</v>
      </c>
      <c r="T1989" s="6">
        <f t="shared" si="127"/>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0.41666666666666669</v>
      </c>
      <c r="P1990">
        <f t="shared" si="125"/>
        <v>25</v>
      </c>
      <c r="Q1990" t="s">
        <v>8343</v>
      </c>
      <c r="R1990" t="s">
        <v>8355</v>
      </c>
      <c r="S1990" s="6">
        <f t="shared" si="126"/>
        <v>42206.763217592597</v>
      </c>
      <c r="T1990" s="6">
        <f t="shared" si="127"/>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1</v>
      </c>
      <c r="P1991">
        <f t="shared" si="125"/>
        <v>50</v>
      </c>
      <c r="Q1991" t="s">
        <v>8343</v>
      </c>
      <c r="R1991" t="s">
        <v>8355</v>
      </c>
      <c r="S1991" s="6">
        <f t="shared" si="126"/>
        <v>42685.680648148147</v>
      </c>
      <c r="T1991" s="6">
        <f t="shared" si="127"/>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16.966666666666665</v>
      </c>
      <c r="P1992">
        <f t="shared" si="125"/>
        <v>101</v>
      </c>
      <c r="Q1992" t="s">
        <v>8343</v>
      </c>
      <c r="R1992" t="s">
        <v>8355</v>
      </c>
      <c r="S1992" s="6">
        <f t="shared" si="126"/>
        <v>42398.195972222224</v>
      </c>
      <c r="T1992" s="6">
        <f t="shared" si="127"/>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7.0000000000000009</v>
      </c>
      <c r="P1993">
        <f t="shared" si="125"/>
        <v>46</v>
      </c>
      <c r="Q1993" t="s">
        <v>8343</v>
      </c>
      <c r="R1993" t="s">
        <v>8355</v>
      </c>
      <c r="S1993" s="6">
        <f t="shared" si="126"/>
        <v>42167.89335648148</v>
      </c>
      <c r="T1993" s="6">
        <f t="shared" si="127"/>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0.13333333333333333</v>
      </c>
      <c r="P1994">
        <f t="shared" si="125"/>
        <v>1</v>
      </c>
      <c r="Q1994" t="s">
        <v>8343</v>
      </c>
      <c r="R1994" t="s">
        <v>8355</v>
      </c>
      <c r="S1994" s="6">
        <f t="shared" si="126"/>
        <v>42023.143414351856</v>
      </c>
      <c r="T1994" s="6">
        <f t="shared" si="127"/>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f t="shared" si="125"/>
        <v>0</v>
      </c>
      <c r="Q1995" t="s">
        <v>8343</v>
      </c>
      <c r="R1995" t="s">
        <v>8355</v>
      </c>
      <c r="S1995" s="6">
        <f t="shared" si="126"/>
        <v>42329.58839120371</v>
      </c>
      <c r="T1995" s="6">
        <f t="shared" si="127"/>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f t="shared" si="125"/>
        <v>0</v>
      </c>
      <c r="Q1996" t="s">
        <v>8343</v>
      </c>
      <c r="R1996" t="s">
        <v>8355</v>
      </c>
      <c r="S1996" s="6">
        <f t="shared" si="126"/>
        <v>42651.006273148145</v>
      </c>
      <c r="T1996" s="6">
        <f t="shared" si="127"/>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v>
      </c>
      <c r="P1997">
        <f t="shared" si="125"/>
        <v>26</v>
      </c>
      <c r="Q1997" t="s">
        <v>8343</v>
      </c>
      <c r="R1997" t="s">
        <v>8355</v>
      </c>
      <c r="S1997" s="6">
        <f t="shared" si="126"/>
        <v>42181.902037037042</v>
      </c>
      <c r="T1997" s="6">
        <f t="shared" si="127"/>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f t="shared" si="125"/>
        <v>0</v>
      </c>
      <c r="Q1998" t="s">
        <v>8343</v>
      </c>
      <c r="R1998" t="s">
        <v>8355</v>
      </c>
      <c r="S1998" s="6">
        <f t="shared" si="126"/>
        <v>41800.819571759261</v>
      </c>
      <c r="T1998" s="6">
        <f t="shared" si="127"/>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f t="shared" si="125"/>
        <v>0</v>
      </c>
      <c r="Q1999" t="s">
        <v>8343</v>
      </c>
      <c r="R1999" t="s">
        <v>8355</v>
      </c>
      <c r="S1999" s="6">
        <f t="shared" si="126"/>
        <v>41847.930694444447</v>
      </c>
      <c r="T1999" s="6">
        <f t="shared" si="127"/>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26.200000000000003</v>
      </c>
      <c r="P2000">
        <f t="shared" si="125"/>
        <v>218</v>
      </c>
      <c r="Q2000" t="s">
        <v>8343</v>
      </c>
      <c r="R2000" t="s">
        <v>8355</v>
      </c>
      <c r="S2000" s="6">
        <f t="shared" si="126"/>
        <v>41807.118495370371</v>
      </c>
      <c r="T2000" s="6">
        <f t="shared" si="127"/>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0.76129032258064511</v>
      </c>
      <c r="P2001">
        <f t="shared" si="125"/>
        <v>33</v>
      </c>
      <c r="Q2001" t="s">
        <v>8343</v>
      </c>
      <c r="R2001" t="s">
        <v>8355</v>
      </c>
      <c r="S2001" s="6">
        <f t="shared" si="126"/>
        <v>41926.482731481483</v>
      </c>
      <c r="T2001" s="6">
        <f t="shared" si="127"/>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12.5</v>
      </c>
      <c r="P2002">
        <f t="shared" si="125"/>
        <v>25</v>
      </c>
      <c r="Q2002" t="s">
        <v>8343</v>
      </c>
      <c r="R2002" t="s">
        <v>8355</v>
      </c>
      <c r="S2002" s="6">
        <f t="shared" si="126"/>
        <v>42345.951539351852</v>
      </c>
      <c r="T2002" s="6">
        <f t="shared" si="127"/>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f t="shared" si="125"/>
        <v>128</v>
      </c>
      <c r="Q2003" t="s">
        <v>8324</v>
      </c>
      <c r="R2003" t="s">
        <v>8354</v>
      </c>
      <c r="S2003" s="6">
        <f t="shared" si="126"/>
        <v>42136.209675925929</v>
      </c>
      <c r="T2003" s="6">
        <f t="shared" si="127"/>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f t="shared" si="125"/>
        <v>78</v>
      </c>
      <c r="Q2004" t="s">
        <v>8324</v>
      </c>
      <c r="R2004" t="s">
        <v>8354</v>
      </c>
      <c r="S2004" s="6">
        <f t="shared" si="126"/>
        <v>42728.71230324074</v>
      </c>
      <c r="T2004" s="6">
        <f t="shared" si="127"/>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f t="shared" si="125"/>
        <v>91</v>
      </c>
      <c r="Q2005" t="s">
        <v>8324</v>
      </c>
      <c r="R2005" t="s">
        <v>8354</v>
      </c>
      <c r="S2005" s="6">
        <f t="shared" si="126"/>
        <v>40347.125601851854</v>
      </c>
      <c r="T2005" s="6">
        <f t="shared" si="127"/>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f t="shared" si="125"/>
        <v>331</v>
      </c>
      <c r="Q2006" t="s">
        <v>8324</v>
      </c>
      <c r="R2006" t="s">
        <v>8354</v>
      </c>
      <c r="S2006" s="6">
        <f t="shared" si="126"/>
        <v>41800.604895833334</v>
      </c>
      <c r="T2006" s="6">
        <f t="shared" si="127"/>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123.68010000000001</v>
      </c>
      <c r="P2007">
        <f t="shared" si="125"/>
        <v>194</v>
      </c>
      <c r="Q2007" t="s">
        <v>8324</v>
      </c>
      <c r="R2007" t="s">
        <v>8354</v>
      </c>
      <c r="S2007" s="6">
        <f t="shared" si="126"/>
        <v>41535.812708333331</v>
      </c>
      <c r="T2007" s="6">
        <f t="shared" si="127"/>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v>
      </c>
      <c r="P2008">
        <f t="shared" si="125"/>
        <v>408</v>
      </c>
      <c r="Q2008" t="s">
        <v>8324</v>
      </c>
      <c r="R2008" t="s">
        <v>8354</v>
      </c>
      <c r="S2008" s="6">
        <f t="shared" si="126"/>
        <v>41941.500520833331</v>
      </c>
      <c r="T2008" s="6">
        <f t="shared" si="127"/>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f t="shared" si="125"/>
        <v>84</v>
      </c>
      <c r="Q2009" t="s">
        <v>8324</v>
      </c>
      <c r="R2009" t="s">
        <v>8354</v>
      </c>
      <c r="S2009" s="6">
        <f t="shared" si="126"/>
        <v>40347.837800925925</v>
      </c>
      <c r="T2009" s="6">
        <f t="shared" si="127"/>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f t="shared" si="125"/>
        <v>44</v>
      </c>
      <c r="Q2010" t="s">
        <v>8324</v>
      </c>
      <c r="R2010" t="s">
        <v>8354</v>
      </c>
      <c r="S2010" s="6">
        <f t="shared" si="126"/>
        <v>40761.604421296295</v>
      </c>
      <c r="T2010" s="6">
        <f t="shared" si="127"/>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305.15800000000002</v>
      </c>
      <c r="P2011">
        <f t="shared" si="125"/>
        <v>383</v>
      </c>
      <c r="Q2011" t="s">
        <v>8324</v>
      </c>
      <c r="R2011" t="s">
        <v>8354</v>
      </c>
      <c r="S2011" s="6">
        <f t="shared" si="126"/>
        <v>42661.323414351849</v>
      </c>
      <c r="T2011" s="6">
        <f t="shared" si="127"/>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320.05299999999994</v>
      </c>
      <c r="P2012">
        <f t="shared" si="125"/>
        <v>55</v>
      </c>
      <c r="Q2012" t="s">
        <v>8324</v>
      </c>
      <c r="R2012" t="s">
        <v>8354</v>
      </c>
      <c r="S2012" s="6">
        <f t="shared" si="126"/>
        <v>42570.996423611112</v>
      </c>
      <c r="T2012" s="6">
        <f t="shared" si="127"/>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819.56399999999996</v>
      </c>
      <c r="P2013">
        <f t="shared" si="125"/>
        <v>422</v>
      </c>
      <c r="Q2013" t="s">
        <v>8324</v>
      </c>
      <c r="R2013" t="s">
        <v>8354</v>
      </c>
      <c r="S2013" s="6">
        <f t="shared" si="126"/>
        <v>42347.358483796299</v>
      </c>
      <c r="T2013" s="6">
        <f t="shared" si="127"/>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234.90000000000003</v>
      </c>
      <c r="P2014">
        <f t="shared" si="125"/>
        <v>64</v>
      </c>
      <c r="Q2014" t="s">
        <v>8324</v>
      </c>
      <c r="R2014" t="s">
        <v>8354</v>
      </c>
      <c r="S2014" s="6">
        <f t="shared" si="126"/>
        <v>42010.822233796294</v>
      </c>
      <c r="T2014" s="6">
        <f t="shared" si="127"/>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494.91374999999999</v>
      </c>
      <c r="P2015">
        <f t="shared" si="125"/>
        <v>173</v>
      </c>
      <c r="Q2015" t="s">
        <v>8324</v>
      </c>
      <c r="R2015" t="s">
        <v>8354</v>
      </c>
      <c r="S2015" s="6">
        <f t="shared" si="126"/>
        <v>42499.960810185185</v>
      </c>
      <c r="T2015" s="6">
        <f t="shared" si="127"/>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7813.7822333333334</v>
      </c>
      <c r="P2016">
        <f t="shared" si="125"/>
        <v>88</v>
      </c>
      <c r="Q2016" t="s">
        <v>8324</v>
      </c>
      <c r="R2016" t="s">
        <v>8354</v>
      </c>
      <c r="S2016" s="6">
        <f t="shared" si="126"/>
        <v>41324.214571759258</v>
      </c>
      <c r="T2016" s="6">
        <f t="shared" si="127"/>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113.00013888888888</v>
      </c>
      <c r="P2017">
        <f t="shared" si="125"/>
        <v>50</v>
      </c>
      <c r="Q2017" t="s">
        <v>8324</v>
      </c>
      <c r="R2017" t="s">
        <v>8354</v>
      </c>
      <c r="S2017" s="6">
        <f t="shared" si="126"/>
        <v>40765.876886574071</v>
      </c>
      <c r="T2017" s="6">
        <f t="shared" si="127"/>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921.54219999999998</v>
      </c>
      <c r="P2018">
        <f t="shared" si="125"/>
        <v>192</v>
      </c>
      <c r="Q2018" t="s">
        <v>8324</v>
      </c>
      <c r="R2018" t="s">
        <v>8354</v>
      </c>
      <c r="S2018" s="6">
        <f t="shared" si="126"/>
        <v>41312.88077546296</v>
      </c>
      <c r="T2018" s="6">
        <f t="shared" si="127"/>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f t="shared" si="125"/>
        <v>73</v>
      </c>
      <c r="Q2019" t="s">
        <v>8324</v>
      </c>
      <c r="R2019" t="s">
        <v>8354</v>
      </c>
      <c r="S2019" s="6">
        <f t="shared" si="126"/>
        <v>40961.057349537034</v>
      </c>
      <c r="T2019" s="6">
        <f t="shared" si="127"/>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f t="shared" si="125"/>
        <v>147</v>
      </c>
      <c r="Q2020" t="s">
        <v>8324</v>
      </c>
      <c r="R2020" t="s">
        <v>8354</v>
      </c>
      <c r="S2020" s="6">
        <f t="shared" si="126"/>
        <v>42199.365844907406</v>
      </c>
      <c r="T2020" s="6">
        <f t="shared" si="127"/>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484.90975000000003</v>
      </c>
      <c r="P2021">
        <f t="shared" si="125"/>
        <v>108</v>
      </c>
      <c r="Q2021" t="s">
        <v>8324</v>
      </c>
      <c r="R2021" t="s">
        <v>8354</v>
      </c>
      <c r="S2021" s="6">
        <f t="shared" si="126"/>
        <v>42605.70857638889</v>
      </c>
      <c r="T2021" s="6">
        <f t="shared" si="127"/>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192.33333333333334</v>
      </c>
      <c r="P2022">
        <f t="shared" si="125"/>
        <v>23</v>
      </c>
      <c r="Q2022" t="s">
        <v>8324</v>
      </c>
      <c r="R2022" t="s">
        <v>8354</v>
      </c>
      <c r="S2022" s="6">
        <f t="shared" si="126"/>
        <v>41737.097499999996</v>
      </c>
      <c r="T2022" s="6">
        <f t="shared" si="127"/>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281.10000000000002</v>
      </c>
      <c r="P2023">
        <f t="shared" si="125"/>
        <v>147</v>
      </c>
      <c r="Q2023" t="s">
        <v>8324</v>
      </c>
      <c r="R2023" t="s">
        <v>8354</v>
      </c>
      <c r="S2023" s="6">
        <f t="shared" si="126"/>
        <v>41861.070567129631</v>
      </c>
      <c r="T2023" s="6">
        <f t="shared" si="127"/>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f t="shared" si="125"/>
        <v>385</v>
      </c>
      <c r="Q2024" t="s">
        <v>8324</v>
      </c>
      <c r="R2024" t="s">
        <v>8354</v>
      </c>
      <c r="S2024" s="6">
        <f t="shared" si="126"/>
        <v>42502.569120370375</v>
      </c>
      <c r="T2024" s="6">
        <f t="shared" si="127"/>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f t="shared" si="125"/>
        <v>457</v>
      </c>
      <c r="Q2025" t="s">
        <v>8324</v>
      </c>
      <c r="R2025" t="s">
        <v>8354</v>
      </c>
      <c r="S2025" s="6">
        <f t="shared" si="126"/>
        <v>42136.420752314814</v>
      </c>
      <c r="T2025" s="6">
        <f t="shared" si="127"/>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v>
      </c>
      <c r="P2026">
        <f t="shared" si="125"/>
        <v>222</v>
      </c>
      <c r="Q2026" t="s">
        <v>8324</v>
      </c>
      <c r="R2026" t="s">
        <v>8354</v>
      </c>
      <c r="S2026" s="6">
        <f t="shared" si="126"/>
        <v>41099.966944444444</v>
      </c>
      <c r="T2026" s="6">
        <f t="shared" si="127"/>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f t="shared" si="125"/>
        <v>220</v>
      </c>
      <c r="Q2027" t="s">
        <v>8324</v>
      </c>
      <c r="R2027" t="s">
        <v>8354</v>
      </c>
      <c r="S2027" s="6">
        <f t="shared" si="126"/>
        <v>42136.184560185182</v>
      </c>
      <c r="T2027" s="6">
        <f t="shared" si="127"/>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133.48307999999997</v>
      </c>
      <c r="P2028">
        <f t="shared" si="125"/>
        <v>73</v>
      </c>
      <c r="Q2028" t="s">
        <v>8324</v>
      </c>
      <c r="R2028" t="s">
        <v>8354</v>
      </c>
      <c r="S2028" s="6">
        <f t="shared" si="126"/>
        <v>41704.735937500001</v>
      </c>
      <c r="T2028" s="6">
        <f t="shared" si="127"/>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f t="shared" si="125"/>
        <v>223</v>
      </c>
      <c r="Q2029" t="s">
        <v>8324</v>
      </c>
      <c r="R2029" t="s">
        <v>8354</v>
      </c>
      <c r="S2029" s="6">
        <f t="shared" si="126"/>
        <v>42048.813877314817</v>
      </c>
      <c r="T2029" s="6">
        <f t="shared" si="127"/>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f t="shared" si="125"/>
        <v>47</v>
      </c>
      <c r="Q2030" t="s">
        <v>8324</v>
      </c>
      <c r="R2030" t="s">
        <v>8354</v>
      </c>
      <c r="S2030" s="6">
        <f t="shared" si="126"/>
        <v>40215.919050925928</v>
      </c>
      <c r="T2030" s="6">
        <f t="shared" si="127"/>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v>
      </c>
      <c r="P2031">
        <f t="shared" si="125"/>
        <v>96</v>
      </c>
      <c r="Q2031" t="s">
        <v>8324</v>
      </c>
      <c r="R2031" t="s">
        <v>8354</v>
      </c>
      <c r="S2031" s="6">
        <f t="shared" si="126"/>
        <v>41848.021770833337</v>
      </c>
      <c r="T2031" s="6">
        <f t="shared" si="127"/>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f t="shared" si="125"/>
        <v>118</v>
      </c>
      <c r="Q2032" t="s">
        <v>8324</v>
      </c>
      <c r="R2032" t="s">
        <v>8354</v>
      </c>
      <c r="S2032" s="6">
        <f t="shared" si="126"/>
        <v>41212.996481481481</v>
      </c>
      <c r="T2032" s="6">
        <f t="shared" si="127"/>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f t="shared" si="125"/>
        <v>118</v>
      </c>
      <c r="Q2033" t="s">
        <v>8324</v>
      </c>
      <c r="R2033" t="s">
        <v>8354</v>
      </c>
      <c r="S2033" s="6">
        <f t="shared" si="126"/>
        <v>41975.329317129625</v>
      </c>
      <c r="T2033" s="6">
        <f t="shared" si="127"/>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f t="shared" si="125"/>
        <v>143</v>
      </c>
      <c r="Q2034" t="s">
        <v>8324</v>
      </c>
      <c r="R2034" t="s">
        <v>8354</v>
      </c>
      <c r="S2034" s="6">
        <f t="shared" si="126"/>
        <v>42689.565671296295</v>
      </c>
      <c r="T2034" s="6">
        <f t="shared" si="127"/>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f t="shared" si="125"/>
        <v>282</v>
      </c>
      <c r="Q2035" t="s">
        <v>8324</v>
      </c>
      <c r="R2035" t="s">
        <v>8354</v>
      </c>
      <c r="S2035" s="6">
        <f t="shared" si="126"/>
        <v>41725.082384259258</v>
      </c>
      <c r="T2035" s="6">
        <f t="shared" si="127"/>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386.81998717948721</v>
      </c>
      <c r="P2036">
        <f t="shared" si="125"/>
        <v>593</v>
      </c>
      <c r="Q2036" t="s">
        <v>8324</v>
      </c>
      <c r="R2036" t="s">
        <v>8354</v>
      </c>
      <c r="S2036" s="6">
        <f t="shared" si="126"/>
        <v>42076.130011574074</v>
      </c>
      <c r="T2036" s="6">
        <f t="shared" si="127"/>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f t="shared" si="125"/>
        <v>262</v>
      </c>
      <c r="Q2037" t="s">
        <v>8324</v>
      </c>
      <c r="R2037" t="s">
        <v>8354</v>
      </c>
      <c r="S2037" s="6">
        <f t="shared" si="126"/>
        <v>42311.625081018516</v>
      </c>
      <c r="T2037" s="6">
        <f t="shared" si="127"/>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131.66833333333335</v>
      </c>
      <c r="P2038">
        <f t="shared" si="125"/>
        <v>46</v>
      </c>
      <c r="Q2038" t="s">
        <v>8324</v>
      </c>
      <c r="R2038" t="s">
        <v>8354</v>
      </c>
      <c r="S2038" s="6">
        <f t="shared" si="126"/>
        <v>41738.864803240744</v>
      </c>
      <c r="T2038" s="6">
        <f t="shared" si="127"/>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300.47639999999996</v>
      </c>
      <c r="P2039">
        <f t="shared" si="125"/>
        <v>70</v>
      </c>
      <c r="Q2039" t="s">
        <v>8324</v>
      </c>
      <c r="R2039" t="s">
        <v>8354</v>
      </c>
      <c r="S2039" s="6">
        <f t="shared" si="126"/>
        <v>41578.210104166668</v>
      </c>
      <c r="T2039" s="6">
        <f t="shared" si="127"/>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420.51249999999999</v>
      </c>
      <c r="P2040">
        <f t="shared" si="125"/>
        <v>164</v>
      </c>
      <c r="Q2040" t="s">
        <v>8324</v>
      </c>
      <c r="R2040" t="s">
        <v>8354</v>
      </c>
      <c r="S2040" s="6">
        <f t="shared" si="126"/>
        <v>41424.27107638889</v>
      </c>
      <c r="T2040" s="6">
        <f t="shared" si="127"/>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136.21680000000001</v>
      </c>
      <c r="P2041">
        <f t="shared" si="125"/>
        <v>449</v>
      </c>
      <c r="Q2041" t="s">
        <v>8324</v>
      </c>
      <c r="R2041" t="s">
        <v>8354</v>
      </c>
      <c r="S2041" s="6">
        <f t="shared" si="126"/>
        <v>42675.438946759255</v>
      </c>
      <c r="T2041" s="6">
        <f t="shared" si="127"/>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f t="shared" si="125"/>
        <v>27</v>
      </c>
      <c r="Q2042" t="s">
        <v>8324</v>
      </c>
      <c r="R2042" t="s">
        <v>8354</v>
      </c>
      <c r="S2042" s="6">
        <f t="shared" si="126"/>
        <v>41578.927118055559</v>
      </c>
      <c r="T2042" s="6">
        <f t="shared" si="127"/>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f t="shared" si="125"/>
        <v>143</v>
      </c>
      <c r="Q2043" t="s">
        <v>8324</v>
      </c>
      <c r="R2043" t="s">
        <v>8354</v>
      </c>
      <c r="S2043" s="6">
        <f t="shared" si="126"/>
        <v>42654.525775462964</v>
      </c>
      <c r="T2043" s="6">
        <f t="shared" si="127"/>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v>
      </c>
      <c r="P2044">
        <f t="shared" si="125"/>
        <v>88</v>
      </c>
      <c r="Q2044" t="s">
        <v>8324</v>
      </c>
      <c r="R2044" t="s">
        <v>8354</v>
      </c>
      <c r="S2044" s="6">
        <f t="shared" si="126"/>
        <v>42331.708032407405</v>
      </c>
      <c r="T2044" s="6">
        <f t="shared" si="127"/>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506.20938628158842</v>
      </c>
      <c r="P2045">
        <f t="shared" si="125"/>
        <v>36</v>
      </c>
      <c r="Q2045" t="s">
        <v>8324</v>
      </c>
      <c r="R2045" t="s">
        <v>8354</v>
      </c>
      <c r="S2045" s="6">
        <f t="shared" si="126"/>
        <v>42661.176817129628</v>
      </c>
      <c r="T2045" s="6">
        <f t="shared" si="127"/>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f t="shared" si="125"/>
        <v>90</v>
      </c>
      <c r="Q2046" t="s">
        <v>8324</v>
      </c>
      <c r="R2046" t="s">
        <v>8354</v>
      </c>
      <c r="S2046" s="6">
        <f t="shared" si="126"/>
        <v>42138.684189814812</v>
      </c>
      <c r="T2046" s="6">
        <f t="shared" si="127"/>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819.18387755102037</v>
      </c>
      <c r="P2047">
        <f t="shared" si="125"/>
        <v>152</v>
      </c>
      <c r="Q2047" t="s">
        <v>8324</v>
      </c>
      <c r="R2047" t="s">
        <v>8354</v>
      </c>
      <c r="S2047" s="6">
        <f t="shared" si="126"/>
        <v>41069.088506944441</v>
      </c>
      <c r="T2047" s="6">
        <f t="shared" si="127"/>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f t="shared" si="125"/>
        <v>55</v>
      </c>
      <c r="Q2048" t="s">
        <v>8324</v>
      </c>
      <c r="R2048" t="s">
        <v>8354</v>
      </c>
      <c r="S2048" s="6">
        <f t="shared" si="126"/>
        <v>41387.171805555554</v>
      </c>
      <c r="T2048" s="6">
        <f t="shared" si="127"/>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f t="shared" si="125"/>
        <v>227</v>
      </c>
      <c r="Q2049" t="s">
        <v>8324</v>
      </c>
      <c r="R2049" t="s">
        <v>8354</v>
      </c>
      <c r="S2049" s="6">
        <f t="shared" si="126"/>
        <v>42081.903587962966</v>
      </c>
      <c r="T2049" s="6">
        <f t="shared" si="127"/>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28">(E2050/D2050)*100</f>
        <v>148.33229411764705</v>
      </c>
      <c r="P2050">
        <f t="shared" ref="P2050:P2113" si="129">IF($L2050, (ROUNDDOWN((E2050/L2050),0)),0)</f>
        <v>91</v>
      </c>
      <c r="Q2050" t="s">
        <v>8324</v>
      </c>
      <c r="R2050" t="s">
        <v>8354</v>
      </c>
      <c r="S2050" s="6">
        <f t="shared" ref="S2050:S2113" si="130">(((J2050/60)/60)/24)+DATE(1970,1,1)</f>
        <v>41387.651516203703</v>
      </c>
      <c r="T2050" s="6">
        <f t="shared" ref="T2050:T2113" si="131">(((I2050/60)/60)/24)+DATE(1970,1,1)</f>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28"/>
        <v>120.19070000000001</v>
      </c>
      <c r="P2051">
        <f t="shared" si="129"/>
        <v>80</v>
      </c>
      <c r="Q2051" t="s">
        <v>8324</v>
      </c>
      <c r="R2051" t="s">
        <v>8354</v>
      </c>
      <c r="S2051" s="6">
        <f t="shared" si="130"/>
        <v>41575.527349537035</v>
      </c>
      <c r="T2051" s="6">
        <f t="shared" si="131"/>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f t="shared" si="129"/>
        <v>278</v>
      </c>
      <c r="Q2052" t="s">
        <v>8324</v>
      </c>
      <c r="R2052" t="s">
        <v>8354</v>
      </c>
      <c r="S2052" s="6">
        <f t="shared" si="130"/>
        <v>42115.071504629625</v>
      </c>
      <c r="T2052" s="6">
        <f t="shared" si="131"/>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130.36250000000001</v>
      </c>
      <c r="P2053">
        <f t="shared" si="129"/>
        <v>43</v>
      </c>
      <c r="Q2053" t="s">
        <v>8324</v>
      </c>
      <c r="R2053" t="s">
        <v>8354</v>
      </c>
      <c r="S2053" s="6">
        <f t="shared" si="130"/>
        <v>41604.022418981483</v>
      </c>
      <c r="T2053" s="6">
        <f t="shared" si="131"/>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353.048</v>
      </c>
      <c r="P2054">
        <f t="shared" si="129"/>
        <v>326</v>
      </c>
      <c r="Q2054" t="s">
        <v>8324</v>
      </c>
      <c r="R2054" t="s">
        <v>8354</v>
      </c>
      <c r="S2054" s="6">
        <f t="shared" si="130"/>
        <v>42375.08394675926</v>
      </c>
      <c r="T2054" s="6">
        <f t="shared" si="131"/>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f t="shared" si="129"/>
        <v>41</v>
      </c>
      <c r="Q2055" t="s">
        <v>8324</v>
      </c>
      <c r="R2055" t="s">
        <v>8354</v>
      </c>
      <c r="S2055" s="6">
        <f t="shared" si="130"/>
        <v>42303.617488425924</v>
      </c>
      <c r="T2055" s="6">
        <f t="shared" si="131"/>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f t="shared" si="129"/>
        <v>64</v>
      </c>
      <c r="Q2056" t="s">
        <v>8324</v>
      </c>
      <c r="R2056" t="s">
        <v>8354</v>
      </c>
      <c r="S2056" s="6">
        <f t="shared" si="130"/>
        <v>41731.520949074074</v>
      </c>
      <c r="T2056" s="6">
        <f t="shared" si="131"/>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f t="shared" si="129"/>
        <v>99</v>
      </c>
      <c r="Q2057" t="s">
        <v>8324</v>
      </c>
      <c r="R2057" t="s">
        <v>8354</v>
      </c>
      <c r="S2057" s="6">
        <f t="shared" si="130"/>
        <v>41946.674108796295</v>
      </c>
      <c r="T2057" s="6">
        <f t="shared" si="131"/>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v>
      </c>
      <c r="P2058">
        <f t="shared" si="129"/>
        <v>138</v>
      </c>
      <c r="Q2058" t="s">
        <v>8324</v>
      </c>
      <c r="R2058" t="s">
        <v>8354</v>
      </c>
      <c r="S2058" s="6">
        <f t="shared" si="130"/>
        <v>41351.76090277778</v>
      </c>
      <c r="T2058" s="6">
        <f t="shared" si="131"/>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202.23220000000001</v>
      </c>
      <c r="P2059">
        <f t="shared" si="129"/>
        <v>45</v>
      </c>
      <c r="Q2059" t="s">
        <v>8324</v>
      </c>
      <c r="R2059" t="s">
        <v>8354</v>
      </c>
      <c r="S2059" s="6">
        <f t="shared" si="130"/>
        <v>42396.494583333333</v>
      </c>
      <c r="T2059" s="6">
        <f t="shared" si="131"/>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f t="shared" si="129"/>
        <v>10</v>
      </c>
      <c r="Q2060" t="s">
        <v>8324</v>
      </c>
      <c r="R2060" t="s">
        <v>8354</v>
      </c>
      <c r="S2060" s="6">
        <f t="shared" si="130"/>
        <v>42026.370717592596</v>
      </c>
      <c r="T2060" s="6">
        <f t="shared" si="131"/>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f t="shared" si="129"/>
        <v>114</v>
      </c>
      <c r="Q2061" t="s">
        <v>8324</v>
      </c>
      <c r="R2061" t="s">
        <v>8354</v>
      </c>
      <c r="S2061" s="6">
        <f t="shared" si="130"/>
        <v>42361.602476851855</v>
      </c>
      <c r="T2061" s="6">
        <f t="shared" si="131"/>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f t="shared" si="129"/>
        <v>35</v>
      </c>
      <c r="Q2062" t="s">
        <v>8324</v>
      </c>
      <c r="R2062" t="s">
        <v>8354</v>
      </c>
      <c r="S2062" s="6">
        <f t="shared" si="130"/>
        <v>41783.642939814818</v>
      </c>
      <c r="T2062" s="6">
        <f t="shared" si="131"/>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f t="shared" si="129"/>
        <v>154</v>
      </c>
      <c r="Q2063" t="s">
        <v>8324</v>
      </c>
      <c r="R2063" t="s">
        <v>8354</v>
      </c>
      <c r="S2063" s="6">
        <f t="shared" si="130"/>
        <v>42705.764513888891</v>
      </c>
      <c r="T2063" s="6">
        <f t="shared" si="131"/>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114.97699999999999</v>
      </c>
      <c r="P2064">
        <f t="shared" si="129"/>
        <v>566</v>
      </c>
      <c r="Q2064" t="s">
        <v>8324</v>
      </c>
      <c r="R2064" t="s">
        <v>8354</v>
      </c>
      <c r="S2064" s="6">
        <f t="shared" si="130"/>
        <v>42423.3830787037</v>
      </c>
      <c r="T2064" s="6">
        <f t="shared" si="131"/>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148.04999999999998</v>
      </c>
      <c r="P2065">
        <f t="shared" si="129"/>
        <v>120</v>
      </c>
      <c r="Q2065" t="s">
        <v>8324</v>
      </c>
      <c r="R2065" t="s">
        <v>8354</v>
      </c>
      <c r="S2065" s="6">
        <f t="shared" si="130"/>
        <v>42472.73265046296</v>
      </c>
      <c r="T2065" s="6">
        <f t="shared" si="131"/>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f t="shared" si="129"/>
        <v>86</v>
      </c>
      <c r="Q2066" t="s">
        <v>8324</v>
      </c>
      <c r="R2066" t="s">
        <v>8354</v>
      </c>
      <c r="S2066" s="6">
        <f t="shared" si="130"/>
        <v>41389.364849537036</v>
      </c>
      <c r="T2066" s="6">
        <f t="shared" si="131"/>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f t="shared" si="129"/>
        <v>51</v>
      </c>
      <c r="Q2067" t="s">
        <v>8324</v>
      </c>
      <c r="R2067" t="s">
        <v>8354</v>
      </c>
      <c r="S2067" s="6">
        <f t="shared" si="130"/>
        <v>41603.333668981482</v>
      </c>
      <c r="T2067" s="6">
        <f t="shared" si="131"/>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218.6</v>
      </c>
      <c r="P2068">
        <f t="shared" si="129"/>
        <v>67</v>
      </c>
      <c r="Q2068" t="s">
        <v>8324</v>
      </c>
      <c r="R2068" t="s">
        <v>8354</v>
      </c>
      <c r="S2068" s="6">
        <f t="shared" si="130"/>
        <v>41844.771793981483</v>
      </c>
      <c r="T2068" s="6">
        <f t="shared" si="131"/>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f t="shared" si="129"/>
        <v>62</v>
      </c>
      <c r="Q2069" t="s">
        <v>8324</v>
      </c>
      <c r="R2069" t="s">
        <v>8354</v>
      </c>
      <c r="S2069" s="6">
        <f t="shared" si="130"/>
        <v>42115.853888888887</v>
      </c>
      <c r="T2069" s="6">
        <f t="shared" si="131"/>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105.22388000000001</v>
      </c>
      <c r="P2070">
        <f t="shared" si="129"/>
        <v>346</v>
      </c>
      <c r="Q2070" t="s">
        <v>8324</v>
      </c>
      <c r="R2070" t="s">
        <v>8354</v>
      </c>
      <c r="S2070" s="6">
        <f t="shared" si="130"/>
        <v>42633.841608796298</v>
      </c>
      <c r="T2070" s="6">
        <f t="shared" si="131"/>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128.40666000000002</v>
      </c>
      <c r="P2071">
        <f t="shared" si="129"/>
        <v>244</v>
      </c>
      <c r="Q2071" t="s">
        <v>8324</v>
      </c>
      <c r="R2071" t="s">
        <v>8354</v>
      </c>
      <c r="S2071" s="6">
        <f t="shared" si="130"/>
        <v>42340.972118055557</v>
      </c>
      <c r="T2071" s="6">
        <f t="shared" si="131"/>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317.3272</v>
      </c>
      <c r="P2072">
        <f t="shared" si="129"/>
        <v>259</v>
      </c>
      <c r="Q2072" t="s">
        <v>8324</v>
      </c>
      <c r="R2072" t="s">
        <v>8354</v>
      </c>
      <c r="S2072" s="6">
        <f t="shared" si="130"/>
        <v>42519.6565162037</v>
      </c>
      <c r="T2072" s="6">
        <f t="shared" si="131"/>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v>
      </c>
      <c r="P2073">
        <f t="shared" si="129"/>
        <v>201</v>
      </c>
      <c r="Q2073" t="s">
        <v>8324</v>
      </c>
      <c r="R2073" t="s">
        <v>8354</v>
      </c>
      <c r="S2073" s="6">
        <f t="shared" si="130"/>
        <v>42600.278749999998</v>
      </c>
      <c r="T2073" s="6">
        <f t="shared" si="131"/>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f t="shared" si="129"/>
        <v>226</v>
      </c>
      <c r="Q2074" t="s">
        <v>8324</v>
      </c>
      <c r="R2074" t="s">
        <v>8354</v>
      </c>
      <c r="S2074" s="6">
        <f t="shared" si="130"/>
        <v>42467.581388888888</v>
      </c>
      <c r="T2074" s="6">
        <f t="shared" si="131"/>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152.60429999999999</v>
      </c>
      <c r="P2075">
        <f t="shared" si="129"/>
        <v>324</v>
      </c>
      <c r="Q2075" t="s">
        <v>8324</v>
      </c>
      <c r="R2075" t="s">
        <v>8354</v>
      </c>
      <c r="S2075" s="6">
        <f t="shared" si="130"/>
        <v>42087.668032407411</v>
      </c>
      <c r="T2075" s="6">
        <f t="shared" si="131"/>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f t="shared" si="129"/>
        <v>205</v>
      </c>
      <c r="Q2076" t="s">
        <v>8324</v>
      </c>
      <c r="R2076" t="s">
        <v>8354</v>
      </c>
      <c r="S2076" s="6">
        <f t="shared" si="130"/>
        <v>42466.826180555552</v>
      </c>
      <c r="T2076" s="6">
        <f t="shared" si="131"/>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f t="shared" si="129"/>
        <v>20</v>
      </c>
      <c r="Q2077" t="s">
        <v>8324</v>
      </c>
      <c r="R2077" t="s">
        <v>8354</v>
      </c>
      <c r="S2077" s="6">
        <f t="shared" si="130"/>
        <v>41450.681574074071</v>
      </c>
      <c r="T2077" s="6">
        <f t="shared" si="131"/>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v>
      </c>
      <c r="P2078">
        <f t="shared" si="129"/>
        <v>116</v>
      </c>
      <c r="Q2078" t="s">
        <v>8324</v>
      </c>
      <c r="R2078" t="s">
        <v>8354</v>
      </c>
      <c r="S2078" s="6">
        <f t="shared" si="130"/>
        <v>41803.880659722221</v>
      </c>
      <c r="T2078" s="6">
        <f t="shared" si="131"/>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f t="shared" si="129"/>
        <v>307</v>
      </c>
      <c r="Q2079" t="s">
        <v>8324</v>
      </c>
      <c r="R2079" t="s">
        <v>8354</v>
      </c>
      <c r="S2079" s="6">
        <f t="shared" si="130"/>
        <v>42103.042546296296</v>
      </c>
      <c r="T2079" s="6">
        <f t="shared" si="131"/>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131.20499999999998</v>
      </c>
      <c r="P2080">
        <f t="shared" si="129"/>
        <v>546</v>
      </c>
      <c r="Q2080" t="s">
        <v>8324</v>
      </c>
      <c r="R2080" t="s">
        <v>8354</v>
      </c>
      <c r="S2080" s="6">
        <f t="shared" si="130"/>
        <v>42692.771493055552</v>
      </c>
      <c r="T2080" s="6">
        <f t="shared" si="131"/>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288.17</v>
      </c>
      <c r="P2081">
        <f t="shared" si="129"/>
        <v>47</v>
      </c>
      <c r="Q2081" t="s">
        <v>8324</v>
      </c>
      <c r="R2081" t="s">
        <v>8354</v>
      </c>
      <c r="S2081" s="6">
        <f t="shared" si="130"/>
        <v>42150.71056712963</v>
      </c>
      <c r="T2081" s="6">
        <f t="shared" si="131"/>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v>
      </c>
      <c r="P2082">
        <f t="shared" si="129"/>
        <v>101</v>
      </c>
      <c r="Q2082" t="s">
        <v>8324</v>
      </c>
      <c r="R2082" t="s">
        <v>8354</v>
      </c>
      <c r="S2082" s="6">
        <f t="shared" si="130"/>
        <v>42289.957175925927</v>
      </c>
      <c r="T2082" s="6">
        <f t="shared" si="131"/>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f t="shared" si="129"/>
        <v>72</v>
      </c>
      <c r="Q2083" t="s">
        <v>8330</v>
      </c>
      <c r="R2083" t="s">
        <v>8334</v>
      </c>
      <c r="S2083" s="6">
        <f t="shared" si="130"/>
        <v>41004.156886574077</v>
      </c>
      <c r="T2083" s="6">
        <f t="shared" si="131"/>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f t="shared" si="129"/>
        <v>43</v>
      </c>
      <c r="Q2084" t="s">
        <v>8330</v>
      </c>
      <c r="R2084" t="s">
        <v>8334</v>
      </c>
      <c r="S2084" s="6">
        <f t="shared" si="130"/>
        <v>40811.120324074072</v>
      </c>
      <c r="T2084" s="6">
        <f t="shared" si="131"/>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f t="shared" si="129"/>
        <v>34</v>
      </c>
      <c r="Q2085" t="s">
        <v>8330</v>
      </c>
      <c r="R2085" t="s">
        <v>8334</v>
      </c>
      <c r="S2085" s="6">
        <f t="shared" si="130"/>
        <v>41034.72216435185</v>
      </c>
      <c r="T2085" s="6">
        <f t="shared" si="131"/>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f t="shared" si="129"/>
        <v>70</v>
      </c>
      <c r="Q2086" t="s">
        <v>8330</v>
      </c>
      <c r="R2086" t="s">
        <v>8334</v>
      </c>
      <c r="S2086" s="6">
        <f t="shared" si="130"/>
        <v>41731.833124999997</v>
      </c>
      <c r="T2086" s="6">
        <f t="shared" si="131"/>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123.53333333333335</v>
      </c>
      <c r="P2087">
        <f t="shared" si="129"/>
        <v>89</v>
      </c>
      <c r="Q2087" t="s">
        <v>8330</v>
      </c>
      <c r="R2087" t="s">
        <v>8334</v>
      </c>
      <c r="S2087" s="6">
        <f t="shared" si="130"/>
        <v>41075.835497685184</v>
      </c>
      <c r="T2087" s="6">
        <f t="shared" si="131"/>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f t="shared" si="129"/>
        <v>115</v>
      </c>
      <c r="Q2088" t="s">
        <v>8330</v>
      </c>
      <c r="R2088" t="s">
        <v>8334</v>
      </c>
      <c r="S2088" s="6">
        <f t="shared" si="130"/>
        <v>40860.67050925926</v>
      </c>
      <c r="T2088" s="6">
        <f t="shared" si="131"/>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103.53333333333335</v>
      </c>
      <c r="P2089">
        <f t="shared" si="129"/>
        <v>62</v>
      </c>
      <c r="Q2089" t="s">
        <v>8330</v>
      </c>
      <c r="R2089" t="s">
        <v>8334</v>
      </c>
      <c r="S2089" s="6">
        <f t="shared" si="130"/>
        <v>40764.204375000001</v>
      </c>
      <c r="T2089" s="6">
        <f t="shared" si="131"/>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115.51066666666668</v>
      </c>
      <c r="P2090">
        <f t="shared" si="129"/>
        <v>46</v>
      </c>
      <c r="Q2090" t="s">
        <v>8330</v>
      </c>
      <c r="R2090" t="s">
        <v>8334</v>
      </c>
      <c r="S2090" s="6">
        <f t="shared" si="130"/>
        <v>40395.714722222219</v>
      </c>
      <c r="T2090" s="6">
        <f t="shared" si="131"/>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v>
      </c>
      <c r="P2091">
        <f t="shared" si="129"/>
        <v>48</v>
      </c>
      <c r="Q2091" t="s">
        <v>8330</v>
      </c>
      <c r="R2091" t="s">
        <v>8334</v>
      </c>
      <c r="S2091" s="6">
        <f t="shared" si="130"/>
        <v>41453.076319444444</v>
      </c>
      <c r="T2091" s="6">
        <f t="shared" si="131"/>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115.040375</v>
      </c>
      <c r="P2092">
        <f t="shared" si="129"/>
        <v>57</v>
      </c>
      <c r="Q2092" t="s">
        <v>8330</v>
      </c>
      <c r="R2092" t="s">
        <v>8334</v>
      </c>
      <c r="S2092" s="6">
        <f t="shared" si="130"/>
        <v>41299.381423611114</v>
      </c>
      <c r="T2092" s="6">
        <f t="shared" si="131"/>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f t="shared" si="129"/>
        <v>88</v>
      </c>
      <c r="Q2093" t="s">
        <v>8330</v>
      </c>
      <c r="R2093" t="s">
        <v>8334</v>
      </c>
      <c r="S2093" s="6">
        <f t="shared" si="130"/>
        <v>40555.322662037033</v>
      </c>
      <c r="T2093" s="6">
        <f t="shared" si="131"/>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f t="shared" si="129"/>
        <v>110</v>
      </c>
      <c r="Q2094" t="s">
        <v>8330</v>
      </c>
      <c r="R2094" t="s">
        <v>8334</v>
      </c>
      <c r="S2094" s="6">
        <f t="shared" si="130"/>
        <v>40763.707546296297</v>
      </c>
      <c r="T2094" s="6">
        <f t="shared" si="131"/>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102.46666666666667</v>
      </c>
      <c r="P2095">
        <f t="shared" si="129"/>
        <v>66</v>
      </c>
      <c r="Q2095" t="s">
        <v>8330</v>
      </c>
      <c r="R2095" t="s">
        <v>8334</v>
      </c>
      <c r="S2095" s="6">
        <f t="shared" si="130"/>
        <v>41205.854537037041</v>
      </c>
      <c r="T2095" s="6">
        <f t="shared" si="131"/>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120.54285714285714</v>
      </c>
      <c r="P2096">
        <f t="shared" si="129"/>
        <v>58</v>
      </c>
      <c r="Q2096" t="s">
        <v>8330</v>
      </c>
      <c r="R2096" t="s">
        <v>8334</v>
      </c>
      <c r="S2096" s="6">
        <f t="shared" si="130"/>
        <v>40939.02002314815</v>
      </c>
      <c r="T2096" s="6">
        <f t="shared" si="131"/>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100</v>
      </c>
      <c r="P2097">
        <f t="shared" si="129"/>
        <v>113</v>
      </c>
      <c r="Q2097" t="s">
        <v>8330</v>
      </c>
      <c r="R2097" t="s">
        <v>8334</v>
      </c>
      <c r="S2097" s="6">
        <f t="shared" si="130"/>
        <v>40758.733483796292</v>
      </c>
      <c r="T2097" s="6">
        <f t="shared" si="131"/>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f t="shared" si="129"/>
        <v>43</v>
      </c>
      <c r="Q2098" t="s">
        <v>8330</v>
      </c>
      <c r="R2098" t="s">
        <v>8334</v>
      </c>
      <c r="S2098" s="6">
        <f t="shared" si="130"/>
        <v>41192.758506944447</v>
      </c>
      <c r="T2098" s="6">
        <f t="shared" si="131"/>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100</v>
      </c>
      <c r="P2099">
        <f t="shared" si="129"/>
        <v>78</v>
      </c>
      <c r="Q2099" t="s">
        <v>8330</v>
      </c>
      <c r="R2099" t="s">
        <v>8334</v>
      </c>
      <c r="S2099" s="6">
        <f t="shared" si="130"/>
        <v>40818.58489583333</v>
      </c>
      <c r="T2099" s="6">
        <f t="shared" si="131"/>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f t="shared" si="129"/>
        <v>188</v>
      </c>
      <c r="Q2100" t="s">
        <v>8330</v>
      </c>
      <c r="R2100" t="s">
        <v>8334</v>
      </c>
      <c r="S2100" s="6">
        <f t="shared" si="130"/>
        <v>40946.11383101852</v>
      </c>
      <c r="T2100" s="6">
        <f t="shared" si="131"/>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132.36666666666667</v>
      </c>
      <c r="P2101">
        <f t="shared" si="129"/>
        <v>63</v>
      </c>
      <c r="Q2101" t="s">
        <v>8330</v>
      </c>
      <c r="R2101" t="s">
        <v>8334</v>
      </c>
      <c r="S2101" s="6">
        <f t="shared" si="130"/>
        <v>42173.746342592596</v>
      </c>
      <c r="T2101" s="6">
        <f t="shared" si="131"/>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136.66666666666666</v>
      </c>
      <c r="P2102">
        <f t="shared" si="129"/>
        <v>30</v>
      </c>
      <c r="Q2102" t="s">
        <v>8330</v>
      </c>
      <c r="R2102" t="s">
        <v>8334</v>
      </c>
      <c r="S2102" s="6">
        <f t="shared" si="130"/>
        <v>41074.834965277776</v>
      </c>
      <c r="T2102" s="6">
        <f t="shared" si="131"/>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v>
      </c>
      <c r="P2103">
        <f t="shared" si="129"/>
        <v>51</v>
      </c>
      <c r="Q2103" t="s">
        <v>8330</v>
      </c>
      <c r="R2103" t="s">
        <v>8334</v>
      </c>
      <c r="S2103" s="6">
        <f t="shared" si="130"/>
        <v>40892.149467592593</v>
      </c>
      <c r="T2103" s="6">
        <f t="shared" si="131"/>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f t="shared" si="129"/>
        <v>35</v>
      </c>
      <c r="Q2104" t="s">
        <v>8330</v>
      </c>
      <c r="R2104" t="s">
        <v>8334</v>
      </c>
      <c r="S2104" s="6">
        <f t="shared" si="130"/>
        <v>40638.868611111109</v>
      </c>
      <c r="T2104" s="6">
        <f t="shared" si="131"/>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f t="shared" si="129"/>
        <v>98</v>
      </c>
      <c r="Q2105" t="s">
        <v>8330</v>
      </c>
      <c r="R2105" t="s">
        <v>8334</v>
      </c>
      <c r="S2105" s="6">
        <f t="shared" si="130"/>
        <v>41192.754942129628</v>
      </c>
      <c r="T2105" s="6">
        <f t="shared" si="131"/>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129.5</v>
      </c>
      <c r="P2106">
        <f t="shared" si="129"/>
        <v>28</v>
      </c>
      <c r="Q2106" t="s">
        <v>8330</v>
      </c>
      <c r="R2106" t="s">
        <v>8334</v>
      </c>
      <c r="S2106" s="6">
        <f t="shared" si="130"/>
        <v>41394.074467592596</v>
      </c>
      <c r="T2106" s="6">
        <f t="shared" si="131"/>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f t="shared" si="129"/>
        <v>51</v>
      </c>
      <c r="Q2107" t="s">
        <v>8330</v>
      </c>
      <c r="R2107" t="s">
        <v>8334</v>
      </c>
      <c r="S2107" s="6">
        <f t="shared" si="130"/>
        <v>41951.788807870369</v>
      </c>
      <c r="T2107" s="6">
        <f t="shared" si="131"/>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107.04545454545456</v>
      </c>
      <c r="P2108">
        <f t="shared" si="129"/>
        <v>53</v>
      </c>
      <c r="Q2108" t="s">
        <v>8330</v>
      </c>
      <c r="R2108" t="s">
        <v>8334</v>
      </c>
      <c r="S2108" s="6">
        <f t="shared" si="130"/>
        <v>41270.21497685185</v>
      </c>
      <c r="T2108" s="6">
        <f t="shared" si="131"/>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f t="shared" si="129"/>
        <v>37</v>
      </c>
      <c r="Q2109" t="s">
        <v>8330</v>
      </c>
      <c r="R2109" t="s">
        <v>8334</v>
      </c>
      <c r="S2109" s="6">
        <f t="shared" si="130"/>
        <v>41934.71056712963</v>
      </c>
      <c r="T2109" s="6">
        <f t="shared" si="131"/>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f t="shared" si="129"/>
        <v>89</v>
      </c>
      <c r="Q2110" t="s">
        <v>8330</v>
      </c>
      <c r="R2110" t="s">
        <v>8334</v>
      </c>
      <c r="S2110" s="6">
        <f t="shared" si="130"/>
        <v>41135.175694444442</v>
      </c>
      <c r="T2110" s="6">
        <f t="shared" si="131"/>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106.52500000000001</v>
      </c>
      <c r="P2111">
        <f t="shared" si="129"/>
        <v>106</v>
      </c>
      <c r="Q2111" t="s">
        <v>8330</v>
      </c>
      <c r="R2111" t="s">
        <v>8334</v>
      </c>
      <c r="S2111" s="6">
        <f t="shared" si="130"/>
        <v>42160.708530092597</v>
      </c>
      <c r="T2111" s="6">
        <f t="shared" si="131"/>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f t="shared" si="129"/>
        <v>52</v>
      </c>
      <c r="Q2112" t="s">
        <v>8330</v>
      </c>
      <c r="R2112" t="s">
        <v>8334</v>
      </c>
      <c r="S2112" s="6">
        <f t="shared" si="130"/>
        <v>41759.670937499999</v>
      </c>
      <c r="T2112" s="6">
        <f t="shared" si="131"/>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106.5</v>
      </c>
      <c r="P2113">
        <f t="shared" si="129"/>
        <v>54</v>
      </c>
      <c r="Q2113" t="s">
        <v>8330</v>
      </c>
      <c r="R2113" t="s">
        <v>8334</v>
      </c>
      <c r="S2113" s="6">
        <f t="shared" si="130"/>
        <v>40703.197048611109</v>
      </c>
      <c r="T2113" s="6">
        <f t="shared" si="131"/>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32">(E2114/D2114)*100</f>
        <v>100</v>
      </c>
      <c r="P2114">
        <f t="shared" ref="P2114:P2177" si="133">IF($L2114, (ROUNDDOWN((E2114/L2114),0)),0)</f>
        <v>27</v>
      </c>
      <c r="Q2114" t="s">
        <v>8330</v>
      </c>
      <c r="R2114" t="s">
        <v>8334</v>
      </c>
      <c r="S2114" s="6">
        <f t="shared" ref="S2114:S2177" si="134">(((J2114/60)/60)/24)+DATE(1970,1,1)</f>
        <v>41365.928159722222</v>
      </c>
      <c r="T2114" s="6">
        <f t="shared" ref="T2114:T2177" si="135">(((I2114/60)/60)/24)+DATE(1970,1,1)</f>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32"/>
        <v>104.85714285714285</v>
      </c>
      <c r="P2115">
        <f t="shared" si="133"/>
        <v>68</v>
      </c>
      <c r="Q2115" t="s">
        <v>8330</v>
      </c>
      <c r="R2115" t="s">
        <v>8334</v>
      </c>
      <c r="S2115" s="6">
        <f t="shared" si="134"/>
        <v>41870.86546296296</v>
      </c>
      <c r="T2115" s="6">
        <f t="shared" si="135"/>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f t="shared" si="133"/>
        <v>35</v>
      </c>
      <c r="Q2116" t="s">
        <v>8330</v>
      </c>
      <c r="R2116" t="s">
        <v>8334</v>
      </c>
      <c r="S2116" s="6">
        <f t="shared" si="134"/>
        <v>40458.815625000003</v>
      </c>
      <c r="T2116" s="6">
        <f t="shared" si="135"/>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225.66666666666669</v>
      </c>
      <c r="P2117">
        <f t="shared" si="133"/>
        <v>94</v>
      </c>
      <c r="Q2117" t="s">
        <v>8330</v>
      </c>
      <c r="R2117" t="s">
        <v>8334</v>
      </c>
      <c r="S2117" s="6">
        <f t="shared" si="134"/>
        <v>40564.081030092595</v>
      </c>
      <c r="T2117" s="6">
        <f t="shared" si="135"/>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100.90416666666667</v>
      </c>
      <c r="P2118">
        <f t="shared" si="133"/>
        <v>526</v>
      </c>
      <c r="Q2118" t="s">
        <v>8330</v>
      </c>
      <c r="R2118" t="s">
        <v>8334</v>
      </c>
      <c r="S2118" s="6">
        <f t="shared" si="134"/>
        <v>41136.777812500004</v>
      </c>
      <c r="T2118" s="6">
        <f t="shared" si="135"/>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f t="shared" si="133"/>
        <v>50</v>
      </c>
      <c r="Q2119" t="s">
        <v>8330</v>
      </c>
      <c r="R2119" t="s">
        <v>8334</v>
      </c>
      <c r="S2119" s="6">
        <f t="shared" si="134"/>
        <v>42290.059594907405</v>
      </c>
      <c r="T2119" s="6">
        <f t="shared" si="135"/>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f t="shared" si="133"/>
        <v>79</v>
      </c>
      <c r="Q2120" t="s">
        <v>8330</v>
      </c>
      <c r="R2120" t="s">
        <v>8334</v>
      </c>
      <c r="S2120" s="6">
        <f t="shared" si="134"/>
        <v>40718.839537037034</v>
      </c>
      <c r="T2120" s="6">
        <f t="shared" si="135"/>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v>
      </c>
      <c r="P2121">
        <f t="shared" si="133"/>
        <v>91</v>
      </c>
      <c r="Q2121" t="s">
        <v>8330</v>
      </c>
      <c r="R2121" t="s">
        <v>8334</v>
      </c>
      <c r="S2121" s="6">
        <f t="shared" si="134"/>
        <v>41107.130150462966</v>
      </c>
      <c r="T2121" s="6">
        <f t="shared" si="135"/>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f t="shared" si="133"/>
        <v>116</v>
      </c>
      <c r="Q2122" t="s">
        <v>8330</v>
      </c>
      <c r="R2122" t="s">
        <v>8334</v>
      </c>
      <c r="S2122" s="6">
        <f t="shared" si="134"/>
        <v>41591.964537037034</v>
      </c>
      <c r="T2122" s="6">
        <f t="shared" si="135"/>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0.56800000000000006</v>
      </c>
      <c r="P2123">
        <f t="shared" si="133"/>
        <v>28</v>
      </c>
      <c r="Q2123" t="s">
        <v>8338</v>
      </c>
      <c r="R2123" t="s">
        <v>8339</v>
      </c>
      <c r="S2123" s="6">
        <f t="shared" si="134"/>
        <v>42716.7424537037</v>
      </c>
      <c r="T2123" s="6">
        <f t="shared" si="135"/>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0.38750000000000001</v>
      </c>
      <c r="P2124">
        <f t="shared" si="133"/>
        <v>103</v>
      </c>
      <c r="Q2124" t="s">
        <v>8338</v>
      </c>
      <c r="R2124" t="s">
        <v>8339</v>
      </c>
      <c r="S2124" s="6">
        <f t="shared" si="134"/>
        <v>42712.300567129627</v>
      </c>
      <c r="T2124" s="6">
        <f t="shared" si="135"/>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10</v>
      </c>
      <c r="P2125">
        <f t="shared" si="133"/>
        <v>10</v>
      </c>
      <c r="Q2125" t="s">
        <v>8338</v>
      </c>
      <c r="R2125" t="s">
        <v>8339</v>
      </c>
      <c r="S2125" s="6">
        <f t="shared" si="134"/>
        <v>40198.424849537041</v>
      </c>
      <c r="T2125" s="6">
        <f t="shared" si="135"/>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10.454545454545453</v>
      </c>
      <c r="P2126">
        <f t="shared" si="133"/>
        <v>23</v>
      </c>
      <c r="Q2126" t="s">
        <v>8338</v>
      </c>
      <c r="R2126" t="s">
        <v>8339</v>
      </c>
      <c r="S2126" s="6">
        <f t="shared" si="134"/>
        <v>40464.028182870366</v>
      </c>
      <c r="T2126" s="6">
        <f t="shared" si="135"/>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1.4200000000000002</v>
      </c>
      <c r="P2127">
        <f t="shared" si="133"/>
        <v>31</v>
      </c>
      <c r="Q2127" t="s">
        <v>8338</v>
      </c>
      <c r="R2127" t="s">
        <v>8339</v>
      </c>
      <c r="S2127" s="6">
        <f t="shared" si="134"/>
        <v>42191.023530092592</v>
      </c>
      <c r="T2127" s="6">
        <f t="shared" si="135"/>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0.05</v>
      </c>
      <c r="P2128">
        <f t="shared" si="133"/>
        <v>5</v>
      </c>
      <c r="Q2128" t="s">
        <v>8338</v>
      </c>
      <c r="R2128" t="s">
        <v>8339</v>
      </c>
      <c r="S2128" s="6">
        <f t="shared" si="134"/>
        <v>41951.973229166666</v>
      </c>
      <c r="T2128" s="6">
        <f t="shared" si="135"/>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28.842857142857142</v>
      </c>
      <c r="P2129">
        <f t="shared" si="133"/>
        <v>34</v>
      </c>
      <c r="Q2129" t="s">
        <v>8338</v>
      </c>
      <c r="R2129" t="s">
        <v>8339</v>
      </c>
      <c r="S2129" s="6">
        <f t="shared" si="134"/>
        <v>42045.50535879629</v>
      </c>
      <c r="T2129" s="6">
        <f t="shared" si="135"/>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0.16666666666666669</v>
      </c>
      <c r="P2130">
        <f t="shared" si="133"/>
        <v>25</v>
      </c>
      <c r="Q2130" t="s">
        <v>8338</v>
      </c>
      <c r="R2130" t="s">
        <v>8339</v>
      </c>
      <c r="S2130" s="6">
        <f t="shared" si="134"/>
        <v>41843.772789351853</v>
      </c>
      <c r="T2130" s="6">
        <f t="shared" si="135"/>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11.799999999999999</v>
      </c>
      <c r="P2131">
        <f t="shared" si="133"/>
        <v>19</v>
      </c>
      <c r="Q2131" t="s">
        <v>8338</v>
      </c>
      <c r="R2131" t="s">
        <v>8339</v>
      </c>
      <c r="S2131" s="6">
        <f t="shared" si="134"/>
        <v>42409.024305555555</v>
      </c>
      <c r="T2131" s="6">
        <f t="shared" si="135"/>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0.20238095238095236</v>
      </c>
      <c r="P2132">
        <f t="shared" si="133"/>
        <v>21</v>
      </c>
      <c r="Q2132" t="s">
        <v>8338</v>
      </c>
      <c r="R2132" t="s">
        <v>8339</v>
      </c>
      <c r="S2132" s="6">
        <f t="shared" si="134"/>
        <v>41832.086377314816</v>
      </c>
      <c r="T2132" s="6">
        <f t="shared" si="135"/>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5</v>
      </c>
      <c r="P2133">
        <f t="shared" si="133"/>
        <v>8</v>
      </c>
      <c r="Q2133" t="s">
        <v>8338</v>
      </c>
      <c r="R2133" t="s">
        <v>8339</v>
      </c>
      <c r="S2133" s="6">
        <f t="shared" si="134"/>
        <v>42167.207071759258</v>
      </c>
      <c r="T2133" s="6">
        <f t="shared" si="135"/>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2.1129899999999995</v>
      </c>
      <c r="P2134">
        <f t="shared" si="133"/>
        <v>21</v>
      </c>
      <c r="Q2134" t="s">
        <v>8338</v>
      </c>
      <c r="R2134" t="s">
        <v>8339</v>
      </c>
      <c r="S2134" s="6">
        <f t="shared" si="134"/>
        <v>41643.487175925926</v>
      </c>
      <c r="T2134" s="6">
        <f t="shared" si="135"/>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v>
      </c>
      <c r="P2135">
        <f t="shared" si="133"/>
        <v>5</v>
      </c>
      <c r="Q2135" t="s">
        <v>8338</v>
      </c>
      <c r="R2135" t="s">
        <v>8339</v>
      </c>
      <c r="S2135" s="6">
        <f t="shared" si="134"/>
        <v>40619.097210648149</v>
      </c>
      <c r="T2135" s="6">
        <f t="shared" si="135"/>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1.7333333333333332</v>
      </c>
      <c r="P2136">
        <f t="shared" si="133"/>
        <v>34</v>
      </c>
      <c r="Q2136" t="s">
        <v>8338</v>
      </c>
      <c r="R2136" t="s">
        <v>8339</v>
      </c>
      <c r="S2136" s="6">
        <f t="shared" si="134"/>
        <v>41361.886469907404</v>
      </c>
      <c r="T2136" s="6">
        <f t="shared" si="135"/>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v>
      </c>
      <c r="P2137">
        <f t="shared" si="133"/>
        <v>21</v>
      </c>
      <c r="Q2137" t="s">
        <v>8338</v>
      </c>
      <c r="R2137" t="s">
        <v>8339</v>
      </c>
      <c r="S2137" s="6">
        <f t="shared" si="134"/>
        <v>41156.963344907403</v>
      </c>
      <c r="T2137" s="6">
        <f t="shared" si="135"/>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5.9612499999999999E-2</v>
      </c>
      <c r="P2138">
        <f t="shared" si="133"/>
        <v>11</v>
      </c>
      <c r="Q2138" t="s">
        <v>8338</v>
      </c>
      <c r="R2138" t="s">
        <v>8339</v>
      </c>
      <c r="S2138" s="6">
        <f t="shared" si="134"/>
        <v>41536.509097222224</v>
      </c>
      <c r="T2138" s="6">
        <f t="shared" si="135"/>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28.405999999999999</v>
      </c>
      <c r="P2139">
        <f t="shared" si="133"/>
        <v>26</v>
      </c>
      <c r="Q2139" t="s">
        <v>8338</v>
      </c>
      <c r="R2139" t="s">
        <v>8339</v>
      </c>
      <c r="S2139" s="6">
        <f t="shared" si="134"/>
        <v>41948.771168981482</v>
      </c>
      <c r="T2139" s="6">
        <f t="shared" si="135"/>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12.8</v>
      </c>
      <c r="P2140">
        <f t="shared" si="133"/>
        <v>10</v>
      </c>
      <c r="Q2140" t="s">
        <v>8338</v>
      </c>
      <c r="R2140" t="s">
        <v>8339</v>
      </c>
      <c r="S2140" s="6">
        <f t="shared" si="134"/>
        <v>41557.013182870374</v>
      </c>
      <c r="T2140" s="6">
        <f t="shared" si="135"/>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5.42</v>
      </c>
      <c r="P2141">
        <f t="shared" si="133"/>
        <v>29</v>
      </c>
      <c r="Q2141" t="s">
        <v>8338</v>
      </c>
      <c r="R2141" t="s">
        <v>8339</v>
      </c>
      <c r="S2141" s="6">
        <f t="shared" si="134"/>
        <v>42647.750092592592</v>
      </c>
      <c r="T2141" s="6">
        <f t="shared" si="135"/>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0.11199999999999999</v>
      </c>
      <c r="P2142">
        <f t="shared" si="133"/>
        <v>50</v>
      </c>
      <c r="Q2142" t="s">
        <v>8338</v>
      </c>
      <c r="R2142" t="s">
        <v>8339</v>
      </c>
      <c r="S2142" s="6">
        <f t="shared" si="134"/>
        <v>41255.833611111113</v>
      </c>
      <c r="T2142" s="6">
        <f t="shared" si="135"/>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f t="shared" si="133"/>
        <v>0</v>
      </c>
      <c r="Q2143" t="s">
        <v>8338</v>
      </c>
      <c r="R2143" t="s">
        <v>8339</v>
      </c>
      <c r="S2143" s="6">
        <f t="shared" si="134"/>
        <v>41927.235636574071</v>
      </c>
      <c r="T2143" s="6">
        <f t="shared" si="135"/>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5.7238095238095239</v>
      </c>
      <c r="P2144">
        <f t="shared" si="133"/>
        <v>50</v>
      </c>
      <c r="Q2144" t="s">
        <v>8338</v>
      </c>
      <c r="R2144" t="s">
        <v>8339</v>
      </c>
      <c r="S2144" s="6">
        <f t="shared" si="134"/>
        <v>42340.701504629629</v>
      </c>
      <c r="T2144" s="6">
        <f t="shared" si="135"/>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11.25</v>
      </c>
      <c r="P2145">
        <f t="shared" si="133"/>
        <v>45</v>
      </c>
      <c r="Q2145" t="s">
        <v>8338</v>
      </c>
      <c r="R2145" t="s">
        <v>8339</v>
      </c>
      <c r="S2145" s="6">
        <f t="shared" si="134"/>
        <v>40332.886712962965</v>
      </c>
      <c r="T2145" s="6">
        <f t="shared" si="135"/>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1.7098591549295776</v>
      </c>
      <c r="P2146">
        <f t="shared" si="133"/>
        <v>25</v>
      </c>
      <c r="Q2146" t="s">
        <v>8338</v>
      </c>
      <c r="R2146" t="s">
        <v>8339</v>
      </c>
      <c r="S2146" s="6">
        <f t="shared" si="134"/>
        <v>41499.546759259261</v>
      </c>
      <c r="T2146" s="6">
        <f t="shared" si="135"/>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30.433333333333334</v>
      </c>
      <c r="P2147">
        <f t="shared" si="133"/>
        <v>51</v>
      </c>
      <c r="Q2147" t="s">
        <v>8338</v>
      </c>
      <c r="R2147" t="s">
        <v>8339</v>
      </c>
      <c r="S2147" s="6">
        <f t="shared" si="134"/>
        <v>41575.237430555557</v>
      </c>
      <c r="T2147" s="6">
        <f t="shared" si="135"/>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0.02</v>
      </c>
      <c r="P2148">
        <f t="shared" si="133"/>
        <v>1</v>
      </c>
      <c r="Q2148" t="s">
        <v>8338</v>
      </c>
      <c r="R2148" t="s">
        <v>8339</v>
      </c>
      <c r="S2148" s="6">
        <f t="shared" si="134"/>
        <v>42397.679513888885</v>
      </c>
      <c r="T2148" s="6">
        <f t="shared" si="135"/>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0.69641025641025645</v>
      </c>
      <c r="P2149">
        <f t="shared" si="133"/>
        <v>49</v>
      </c>
      <c r="Q2149" t="s">
        <v>8338</v>
      </c>
      <c r="R2149" t="s">
        <v>8339</v>
      </c>
      <c r="S2149" s="6">
        <f t="shared" si="134"/>
        <v>41927.295694444445</v>
      </c>
      <c r="T2149" s="6">
        <f t="shared" si="135"/>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2</v>
      </c>
      <c r="P2150">
        <f t="shared" si="133"/>
        <v>1</v>
      </c>
      <c r="Q2150" t="s">
        <v>8338</v>
      </c>
      <c r="R2150" t="s">
        <v>8339</v>
      </c>
      <c r="S2150" s="6">
        <f t="shared" si="134"/>
        <v>42066.733587962968</v>
      </c>
      <c r="T2150" s="6">
        <f t="shared" si="135"/>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f t="shared" si="133"/>
        <v>0</v>
      </c>
      <c r="Q2151" t="s">
        <v>8338</v>
      </c>
      <c r="R2151" t="s">
        <v>8339</v>
      </c>
      <c r="S2151" s="6">
        <f t="shared" si="134"/>
        <v>40355.024953703702</v>
      </c>
      <c r="T2151" s="6">
        <f t="shared" si="135"/>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0.80999999999999994</v>
      </c>
      <c r="P2152">
        <f t="shared" si="133"/>
        <v>101</v>
      </c>
      <c r="Q2152" t="s">
        <v>8338</v>
      </c>
      <c r="R2152" t="s">
        <v>8339</v>
      </c>
      <c r="S2152" s="6">
        <f t="shared" si="134"/>
        <v>42534.284710648149</v>
      </c>
      <c r="T2152" s="6">
        <f t="shared" si="135"/>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0.26222222222222225</v>
      </c>
      <c r="P2153">
        <f t="shared" si="133"/>
        <v>19</v>
      </c>
      <c r="Q2153" t="s">
        <v>8338</v>
      </c>
      <c r="R2153" t="s">
        <v>8339</v>
      </c>
      <c r="S2153" s="6">
        <f t="shared" si="134"/>
        <v>42520.847384259265</v>
      </c>
      <c r="T2153" s="6">
        <f t="shared" si="135"/>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0.16666666666666669</v>
      </c>
      <c r="P2154">
        <f t="shared" si="133"/>
        <v>12</v>
      </c>
      <c r="Q2154" t="s">
        <v>8338</v>
      </c>
      <c r="R2154" t="s">
        <v>8339</v>
      </c>
      <c r="S2154" s="6">
        <f t="shared" si="134"/>
        <v>41683.832280092596</v>
      </c>
      <c r="T2154" s="6">
        <f t="shared" si="135"/>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9.124454880912446E-3</v>
      </c>
      <c r="P2155">
        <f t="shared" si="133"/>
        <v>8</v>
      </c>
      <c r="Q2155" t="s">
        <v>8338</v>
      </c>
      <c r="R2155" t="s">
        <v>8339</v>
      </c>
      <c r="S2155" s="6">
        <f t="shared" si="134"/>
        <v>41974.911087962959</v>
      </c>
      <c r="T2155" s="6">
        <f t="shared" si="135"/>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0.8</v>
      </c>
      <c r="P2156">
        <f t="shared" si="133"/>
        <v>1</v>
      </c>
      <c r="Q2156" t="s">
        <v>8338</v>
      </c>
      <c r="R2156" t="s">
        <v>8339</v>
      </c>
      <c r="S2156" s="6">
        <f t="shared" si="134"/>
        <v>41647.632256944446</v>
      </c>
      <c r="T2156" s="6">
        <f t="shared" si="135"/>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2.2999999999999998</v>
      </c>
      <c r="P2157">
        <f t="shared" si="133"/>
        <v>23</v>
      </c>
      <c r="Q2157" t="s">
        <v>8338</v>
      </c>
      <c r="R2157" t="s">
        <v>8339</v>
      </c>
      <c r="S2157" s="6">
        <f t="shared" si="134"/>
        <v>42430.747511574074</v>
      </c>
      <c r="T2157" s="6">
        <f t="shared" si="135"/>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2.6660714285714282</v>
      </c>
      <c r="P2158">
        <f t="shared" si="133"/>
        <v>17</v>
      </c>
      <c r="Q2158" t="s">
        <v>8338</v>
      </c>
      <c r="R2158" t="s">
        <v>8339</v>
      </c>
      <c r="S2158" s="6">
        <f t="shared" si="134"/>
        <v>41488.85423611111</v>
      </c>
      <c r="T2158" s="6">
        <f t="shared" si="135"/>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28.192</v>
      </c>
      <c r="P2159">
        <f t="shared" si="133"/>
        <v>370</v>
      </c>
      <c r="Q2159" t="s">
        <v>8338</v>
      </c>
      <c r="R2159" t="s">
        <v>8339</v>
      </c>
      <c r="S2159" s="6">
        <f t="shared" si="134"/>
        <v>42694.98128472222</v>
      </c>
      <c r="T2159" s="6">
        <f t="shared" si="135"/>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6.5900366666666672</v>
      </c>
      <c r="P2160">
        <f t="shared" si="133"/>
        <v>63</v>
      </c>
      <c r="Q2160" t="s">
        <v>8338</v>
      </c>
      <c r="R2160" t="s">
        <v>8339</v>
      </c>
      <c r="S2160" s="6">
        <f t="shared" si="134"/>
        <v>41264.853865740741</v>
      </c>
      <c r="T2160" s="6">
        <f t="shared" si="135"/>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0.72222222222222221</v>
      </c>
      <c r="P2161">
        <f t="shared" si="133"/>
        <v>13</v>
      </c>
      <c r="Q2161" t="s">
        <v>8338</v>
      </c>
      <c r="R2161" t="s">
        <v>8339</v>
      </c>
      <c r="S2161" s="6">
        <f t="shared" si="134"/>
        <v>40710.731180555551</v>
      </c>
      <c r="T2161" s="6">
        <f t="shared" si="135"/>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0.85000000000000009</v>
      </c>
      <c r="P2162">
        <f t="shared" si="133"/>
        <v>5</v>
      </c>
      <c r="Q2162" t="s">
        <v>8338</v>
      </c>
      <c r="R2162" t="s">
        <v>8339</v>
      </c>
      <c r="S2162" s="6">
        <f t="shared" si="134"/>
        <v>41018.711863425924</v>
      </c>
      <c r="T2162" s="6">
        <f t="shared" si="135"/>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f t="shared" si="133"/>
        <v>35</v>
      </c>
      <c r="Q2163" t="s">
        <v>8330</v>
      </c>
      <c r="R2163" t="s">
        <v>8331</v>
      </c>
      <c r="S2163" s="6">
        <f t="shared" si="134"/>
        <v>42240.852534722217</v>
      </c>
      <c r="T2163" s="6">
        <f t="shared" si="135"/>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f t="shared" si="133"/>
        <v>87</v>
      </c>
      <c r="Q2164" t="s">
        <v>8330</v>
      </c>
      <c r="R2164" t="s">
        <v>8331</v>
      </c>
      <c r="S2164" s="6">
        <f t="shared" si="134"/>
        <v>41813.766099537039</v>
      </c>
      <c r="T2164" s="6">
        <f t="shared" si="135"/>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132.20000000000002</v>
      </c>
      <c r="P2165">
        <f t="shared" si="133"/>
        <v>75</v>
      </c>
      <c r="Q2165" t="s">
        <v>8330</v>
      </c>
      <c r="R2165" t="s">
        <v>8331</v>
      </c>
      <c r="S2165" s="6">
        <f t="shared" si="134"/>
        <v>42111.899537037039</v>
      </c>
      <c r="T2165" s="6">
        <f t="shared" si="135"/>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f t="shared" si="133"/>
        <v>68</v>
      </c>
      <c r="Q2166" t="s">
        <v>8330</v>
      </c>
      <c r="R2166" t="s">
        <v>8331</v>
      </c>
      <c r="S2166" s="6">
        <f t="shared" si="134"/>
        <v>42515.71775462963</v>
      </c>
      <c r="T2166" s="6">
        <f t="shared" si="135"/>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f t="shared" si="133"/>
        <v>29</v>
      </c>
      <c r="Q2167" t="s">
        <v>8330</v>
      </c>
      <c r="R2167" t="s">
        <v>8331</v>
      </c>
      <c r="S2167" s="6">
        <f t="shared" si="134"/>
        <v>42438.667071759264</v>
      </c>
      <c r="T2167" s="6">
        <f t="shared" si="135"/>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f t="shared" si="133"/>
        <v>91</v>
      </c>
      <c r="Q2168" t="s">
        <v>8330</v>
      </c>
      <c r="R2168" t="s">
        <v>8331</v>
      </c>
      <c r="S2168" s="6">
        <f t="shared" si="134"/>
        <v>41933.838171296295</v>
      </c>
      <c r="T2168" s="6">
        <f t="shared" si="135"/>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120</v>
      </c>
      <c r="P2169">
        <f t="shared" si="133"/>
        <v>22</v>
      </c>
      <c r="Q2169" t="s">
        <v>8330</v>
      </c>
      <c r="R2169" t="s">
        <v>8331</v>
      </c>
      <c r="S2169" s="6">
        <f t="shared" si="134"/>
        <v>41153.066400462965</v>
      </c>
      <c r="T2169" s="6">
        <f t="shared" si="135"/>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f t="shared" si="133"/>
        <v>64</v>
      </c>
      <c r="Q2170" t="s">
        <v>8330</v>
      </c>
      <c r="R2170" t="s">
        <v>8331</v>
      </c>
      <c r="S2170" s="6">
        <f t="shared" si="134"/>
        <v>42745.600243055553</v>
      </c>
      <c r="T2170" s="6">
        <f t="shared" si="135"/>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100</v>
      </c>
      <c r="P2171">
        <f t="shared" si="133"/>
        <v>21</v>
      </c>
      <c r="Q2171" t="s">
        <v>8330</v>
      </c>
      <c r="R2171" t="s">
        <v>8331</v>
      </c>
      <c r="S2171" s="6">
        <f t="shared" si="134"/>
        <v>42793.700821759259</v>
      </c>
      <c r="T2171" s="6">
        <f t="shared" si="135"/>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180.85714285714286</v>
      </c>
      <c r="P2172">
        <f t="shared" si="133"/>
        <v>33</v>
      </c>
      <c r="Q2172" t="s">
        <v>8330</v>
      </c>
      <c r="R2172" t="s">
        <v>8331</v>
      </c>
      <c r="S2172" s="6">
        <f t="shared" si="134"/>
        <v>42198.750254629631</v>
      </c>
      <c r="T2172" s="6">
        <f t="shared" si="135"/>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v>
      </c>
      <c r="P2173">
        <f t="shared" si="133"/>
        <v>90</v>
      </c>
      <c r="Q2173" t="s">
        <v>8330</v>
      </c>
      <c r="R2173" t="s">
        <v>8331</v>
      </c>
      <c r="S2173" s="6">
        <f t="shared" si="134"/>
        <v>42141.95711805555</v>
      </c>
      <c r="T2173" s="6">
        <f t="shared" si="135"/>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100</v>
      </c>
      <c r="P2174">
        <f t="shared" si="133"/>
        <v>76</v>
      </c>
      <c r="Q2174" t="s">
        <v>8330</v>
      </c>
      <c r="R2174" t="s">
        <v>8331</v>
      </c>
      <c r="S2174" s="6">
        <f t="shared" si="134"/>
        <v>42082.580092592587</v>
      </c>
      <c r="T2174" s="6">
        <f t="shared" si="135"/>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126.92857142857143</v>
      </c>
      <c r="P2175">
        <f t="shared" si="133"/>
        <v>59</v>
      </c>
      <c r="Q2175" t="s">
        <v>8330</v>
      </c>
      <c r="R2175" t="s">
        <v>8331</v>
      </c>
      <c r="S2175" s="6">
        <f t="shared" si="134"/>
        <v>41495.692627314813</v>
      </c>
      <c r="T2175" s="6">
        <f t="shared" si="135"/>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f t="shared" si="133"/>
        <v>65</v>
      </c>
      <c r="Q2176" t="s">
        <v>8330</v>
      </c>
      <c r="R2176" t="s">
        <v>8331</v>
      </c>
      <c r="S2176" s="6">
        <f t="shared" si="134"/>
        <v>42465.542905092589</v>
      </c>
      <c r="T2176" s="6">
        <f t="shared" si="135"/>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250</v>
      </c>
      <c r="P2177">
        <f t="shared" si="133"/>
        <v>67</v>
      </c>
      <c r="Q2177" t="s">
        <v>8330</v>
      </c>
      <c r="R2177" t="s">
        <v>8331</v>
      </c>
      <c r="S2177" s="6">
        <f t="shared" si="134"/>
        <v>42565.009097222224</v>
      </c>
      <c r="T2177" s="6">
        <f t="shared" si="135"/>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136">(E2178/D2178)*100</f>
        <v>126.02</v>
      </c>
      <c r="P2178">
        <f t="shared" ref="P2178:P2241" si="137">IF($L2178, (ROUNDDOWN((E2178/L2178),0)),0)</f>
        <v>88</v>
      </c>
      <c r="Q2178" t="s">
        <v>8330</v>
      </c>
      <c r="R2178" t="s">
        <v>8331</v>
      </c>
      <c r="S2178" s="6">
        <f t="shared" ref="S2178:S2241" si="138">(((J2178/60)/60)/24)+DATE(1970,1,1)</f>
        <v>42096.633206018523</v>
      </c>
      <c r="T2178" s="6">
        <f t="shared" ref="T2178:T2241" si="139">(((I2178/60)/60)/24)+DATE(1970,1,1)</f>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36"/>
        <v>100.12</v>
      </c>
      <c r="P2179">
        <f t="shared" si="137"/>
        <v>65</v>
      </c>
      <c r="Q2179" t="s">
        <v>8330</v>
      </c>
      <c r="R2179" t="s">
        <v>8331</v>
      </c>
      <c r="S2179" s="6">
        <f t="shared" si="138"/>
        <v>42502.250775462962</v>
      </c>
      <c r="T2179" s="6">
        <f t="shared" si="139"/>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f t="shared" si="137"/>
        <v>40</v>
      </c>
      <c r="Q2180" t="s">
        <v>8330</v>
      </c>
      <c r="R2180" t="s">
        <v>8331</v>
      </c>
      <c r="S2180" s="6">
        <f t="shared" si="138"/>
        <v>42723.63653935185</v>
      </c>
      <c r="T2180" s="6">
        <f t="shared" si="13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v>
      </c>
      <c r="P2181">
        <f t="shared" si="137"/>
        <v>76</v>
      </c>
      <c r="Q2181" t="s">
        <v>8330</v>
      </c>
      <c r="R2181" t="s">
        <v>8331</v>
      </c>
      <c r="S2181" s="6">
        <f t="shared" si="138"/>
        <v>42075.171203703707</v>
      </c>
      <c r="T2181" s="6">
        <f t="shared" si="13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107.18419999999999</v>
      </c>
      <c r="P2182">
        <f t="shared" si="137"/>
        <v>68</v>
      </c>
      <c r="Q2182" t="s">
        <v>8330</v>
      </c>
      <c r="R2182" t="s">
        <v>8331</v>
      </c>
      <c r="S2182" s="6">
        <f t="shared" si="138"/>
        <v>42279.669768518521</v>
      </c>
      <c r="T2182" s="6">
        <f t="shared" si="13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153.1</v>
      </c>
      <c r="P2183">
        <f t="shared" si="137"/>
        <v>57</v>
      </c>
      <c r="Q2183" t="s">
        <v>8338</v>
      </c>
      <c r="R2183" t="s">
        <v>8356</v>
      </c>
      <c r="S2183" s="6">
        <f t="shared" si="138"/>
        <v>42773.005243055552</v>
      </c>
      <c r="T2183" s="6">
        <f t="shared" si="13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f t="shared" si="137"/>
        <v>44</v>
      </c>
      <c r="Q2184" t="s">
        <v>8338</v>
      </c>
      <c r="R2184" t="s">
        <v>8356</v>
      </c>
      <c r="S2184" s="6">
        <f t="shared" si="138"/>
        <v>41879.900752314818</v>
      </c>
      <c r="T2184" s="6">
        <f t="shared" si="13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489.27777777777777</v>
      </c>
      <c r="P2185">
        <f t="shared" si="137"/>
        <v>31</v>
      </c>
      <c r="Q2185" t="s">
        <v>8338</v>
      </c>
      <c r="R2185" t="s">
        <v>8356</v>
      </c>
      <c r="S2185" s="6">
        <f t="shared" si="138"/>
        <v>42745.365474537044</v>
      </c>
      <c r="T2185" s="6">
        <f t="shared" si="13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284.74</v>
      </c>
      <c r="P2186">
        <f t="shared" si="137"/>
        <v>107</v>
      </c>
      <c r="Q2186" t="s">
        <v>8338</v>
      </c>
      <c r="R2186" t="s">
        <v>8356</v>
      </c>
      <c r="S2186" s="6">
        <f t="shared" si="138"/>
        <v>42380.690289351856</v>
      </c>
      <c r="T2186" s="6">
        <f t="shared" si="13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v>
      </c>
      <c r="P2187">
        <f t="shared" si="137"/>
        <v>149</v>
      </c>
      <c r="Q2187" t="s">
        <v>8338</v>
      </c>
      <c r="R2187" t="s">
        <v>8356</v>
      </c>
      <c r="S2187" s="6">
        <f t="shared" si="138"/>
        <v>41319.349988425929</v>
      </c>
      <c r="T2187" s="6">
        <f t="shared" si="13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109.67499999999998</v>
      </c>
      <c r="P2188">
        <f t="shared" si="137"/>
        <v>55</v>
      </c>
      <c r="Q2188" t="s">
        <v>8338</v>
      </c>
      <c r="R2188" t="s">
        <v>8356</v>
      </c>
      <c r="S2188" s="6">
        <f t="shared" si="138"/>
        <v>42583.615081018521</v>
      </c>
      <c r="T2188" s="6">
        <f t="shared" si="13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v>
      </c>
      <c r="P2189">
        <f t="shared" si="137"/>
        <v>56</v>
      </c>
      <c r="Q2189" t="s">
        <v>8338</v>
      </c>
      <c r="R2189" t="s">
        <v>8356</v>
      </c>
      <c r="S2189" s="6">
        <f t="shared" si="138"/>
        <v>42068.209097222221</v>
      </c>
      <c r="T2189" s="6">
        <f t="shared" si="13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412.17692027666544</v>
      </c>
      <c r="P2190">
        <f t="shared" si="137"/>
        <v>44</v>
      </c>
      <c r="Q2190" t="s">
        <v>8338</v>
      </c>
      <c r="R2190" t="s">
        <v>8356</v>
      </c>
      <c r="S2190" s="6">
        <f t="shared" si="138"/>
        <v>42633.586122685185</v>
      </c>
      <c r="T2190" s="6">
        <f t="shared" si="13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503.25</v>
      </c>
      <c r="P2191">
        <f t="shared" si="137"/>
        <v>68</v>
      </c>
      <c r="Q2191" t="s">
        <v>8338</v>
      </c>
      <c r="R2191" t="s">
        <v>8356</v>
      </c>
      <c r="S2191" s="6">
        <f t="shared" si="138"/>
        <v>42467.788194444445</v>
      </c>
      <c r="T2191" s="6">
        <f t="shared" si="13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184.61052631578946</v>
      </c>
      <c r="P2192">
        <f t="shared" si="137"/>
        <v>65</v>
      </c>
      <c r="Q2192" t="s">
        <v>8338</v>
      </c>
      <c r="R2192" t="s">
        <v>8356</v>
      </c>
      <c r="S2192" s="6">
        <f t="shared" si="138"/>
        <v>42417.625046296293</v>
      </c>
      <c r="T2192" s="6">
        <f t="shared" si="13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119.73333333333333</v>
      </c>
      <c r="P2193">
        <f t="shared" si="137"/>
        <v>35</v>
      </c>
      <c r="Q2193" t="s">
        <v>8338</v>
      </c>
      <c r="R2193" t="s">
        <v>8356</v>
      </c>
      <c r="S2193" s="6">
        <f t="shared" si="138"/>
        <v>42768.833645833336</v>
      </c>
      <c r="T2193" s="6">
        <f t="shared" si="13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1081.2401666666667</v>
      </c>
      <c r="P2194">
        <f t="shared" si="137"/>
        <v>40</v>
      </c>
      <c r="Q2194" t="s">
        <v>8338</v>
      </c>
      <c r="R2194" t="s">
        <v>8356</v>
      </c>
      <c r="S2194" s="6">
        <f t="shared" si="138"/>
        <v>42691.8512037037</v>
      </c>
      <c r="T2194" s="6">
        <f t="shared" si="13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452.37333333333333</v>
      </c>
      <c r="P2195">
        <f t="shared" si="137"/>
        <v>75</v>
      </c>
      <c r="Q2195" t="s">
        <v>8338</v>
      </c>
      <c r="R2195" t="s">
        <v>8356</v>
      </c>
      <c r="S2195" s="6">
        <f t="shared" si="138"/>
        <v>42664.405925925923</v>
      </c>
      <c r="T2195" s="6">
        <f t="shared" si="13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v>
      </c>
      <c r="P2196">
        <f t="shared" si="137"/>
        <v>61</v>
      </c>
      <c r="Q2196" t="s">
        <v>8338</v>
      </c>
      <c r="R2196" t="s">
        <v>8356</v>
      </c>
      <c r="S2196" s="6">
        <f t="shared" si="138"/>
        <v>42425.757986111115</v>
      </c>
      <c r="T2196" s="6">
        <f t="shared" si="13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120.32608695652173</v>
      </c>
      <c r="P2197">
        <f t="shared" si="137"/>
        <v>48</v>
      </c>
      <c r="Q2197" t="s">
        <v>8338</v>
      </c>
      <c r="R2197" t="s">
        <v>8356</v>
      </c>
      <c r="S2197" s="6">
        <f t="shared" si="138"/>
        <v>42197.771990740745</v>
      </c>
      <c r="T2197" s="6">
        <f t="shared" si="13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113.83571428571429</v>
      </c>
      <c r="P2198">
        <f t="shared" si="137"/>
        <v>68</v>
      </c>
      <c r="Q2198" t="s">
        <v>8338</v>
      </c>
      <c r="R2198" t="s">
        <v>8356</v>
      </c>
      <c r="S2198" s="6">
        <f t="shared" si="138"/>
        <v>42675.487291666665</v>
      </c>
      <c r="T2198" s="6">
        <f t="shared" si="13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951.03109999999992</v>
      </c>
      <c r="P2199">
        <f t="shared" si="137"/>
        <v>65</v>
      </c>
      <c r="Q2199" t="s">
        <v>8338</v>
      </c>
      <c r="R2199" t="s">
        <v>8356</v>
      </c>
      <c r="S2199" s="6">
        <f t="shared" si="138"/>
        <v>42033.584016203706</v>
      </c>
      <c r="T2199" s="6">
        <f t="shared" si="13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132.89249999999998</v>
      </c>
      <c r="P2200">
        <f t="shared" si="137"/>
        <v>81</v>
      </c>
      <c r="Q2200" t="s">
        <v>8338</v>
      </c>
      <c r="R2200" t="s">
        <v>8356</v>
      </c>
      <c r="S2200" s="6">
        <f t="shared" si="138"/>
        <v>42292.513888888891</v>
      </c>
      <c r="T2200" s="6">
        <f t="shared" si="13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146.97777777777779</v>
      </c>
      <c r="P2201">
        <f t="shared" si="137"/>
        <v>52</v>
      </c>
      <c r="Q2201" t="s">
        <v>8338</v>
      </c>
      <c r="R2201" t="s">
        <v>8356</v>
      </c>
      <c r="S2201" s="6">
        <f t="shared" si="138"/>
        <v>42262.416643518518</v>
      </c>
      <c r="T2201" s="6">
        <f t="shared" si="13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f t="shared" si="137"/>
        <v>41</v>
      </c>
      <c r="Q2202" t="s">
        <v>8338</v>
      </c>
      <c r="R2202" t="s">
        <v>8356</v>
      </c>
      <c r="S2202" s="6">
        <f t="shared" si="138"/>
        <v>42163.625787037032</v>
      </c>
      <c r="T2202" s="6">
        <f t="shared" si="13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382.71818181818185</v>
      </c>
      <c r="P2203">
        <f t="shared" si="137"/>
        <v>15</v>
      </c>
      <c r="Q2203" t="s">
        <v>8330</v>
      </c>
      <c r="R2203" t="s">
        <v>8335</v>
      </c>
      <c r="S2203" s="6">
        <f t="shared" si="138"/>
        <v>41276.846817129634</v>
      </c>
      <c r="T2203" s="6">
        <f t="shared" si="13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f t="shared" si="137"/>
        <v>39</v>
      </c>
      <c r="Q2204" t="s">
        <v>8330</v>
      </c>
      <c r="R2204" t="s">
        <v>8335</v>
      </c>
      <c r="S2204" s="6">
        <f t="shared" si="138"/>
        <v>41184.849166666667</v>
      </c>
      <c r="T2204" s="6">
        <f t="shared" si="13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109.55</v>
      </c>
      <c r="P2205">
        <f t="shared" si="137"/>
        <v>43</v>
      </c>
      <c r="Q2205" t="s">
        <v>8330</v>
      </c>
      <c r="R2205" t="s">
        <v>8335</v>
      </c>
      <c r="S2205" s="6">
        <f t="shared" si="138"/>
        <v>42241.85974537037</v>
      </c>
      <c r="T2205" s="6">
        <f t="shared" si="13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f t="shared" si="137"/>
        <v>27</v>
      </c>
      <c r="Q2206" t="s">
        <v>8330</v>
      </c>
      <c r="R2206" t="s">
        <v>8335</v>
      </c>
      <c r="S2206" s="6">
        <f t="shared" si="138"/>
        <v>41312.311562499999</v>
      </c>
      <c r="T2206" s="6">
        <f t="shared" si="13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f t="shared" si="137"/>
        <v>42</v>
      </c>
      <c r="Q2207" t="s">
        <v>8330</v>
      </c>
      <c r="R2207" t="s">
        <v>8335</v>
      </c>
      <c r="S2207" s="6">
        <f t="shared" si="138"/>
        <v>41031.82163194444</v>
      </c>
      <c r="T2207" s="6">
        <f t="shared" si="13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f t="shared" si="137"/>
        <v>33</v>
      </c>
      <c r="Q2208" t="s">
        <v>8330</v>
      </c>
      <c r="R2208" t="s">
        <v>8335</v>
      </c>
      <c r="S2208" s="6">
        <f t="shared" si="138"/>
        <v>40997.257222222222</v>
      </c>
      <c r="T2208" s="6">
        <f t="shared" si="13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100</v>
      </c>
      <c r="P2209">
        <f t="shared" si="137"/>
        <v>285</v>
      </c>
      <c r="Q2209" t="s">
        <v>8330</v>
      </c>
      <c r="R2209" t="s">
        <v>8335</v>
      </c>
      <c r="S2209" s="6">
        <f t="shared" si="138"/>
        <v>41564.194131944445</v>
      </c>
      <c r="T2209" s="6">
        <f t="shared" si="13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f t="shared" si="137"/>
        <v>42</v>
      </c>
      <c r="Q2210" t="s">
        <v>8330</v>
      </c>
      <c r="R2210" t="s">
        <v>8335</v>
      </c>
      <c r="S2210" s="6">
        <f t="shared" si="138"/>
        <v>40946.882245370369</v>
      </c>
      <c r="T2210" s="6">
        <f t="shared" si="13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150.80000000000001</v>
      </c>
      <c r="P2211">
        <f t="shared" si="137"/>
        <v>50</v>
      </c>
      <c r="Q2211" t="s">
        <v>8330</v>
      </c>
      <c r="R2211" t="s">
        <v>8335</v>
      </c>
      <c r="S2211" s="6">
        <f t="shared" si="138"/>
        <v>41732.479675925926</v>
      </c>
      <c r="T2211" s="6">
        <f t="shared" si="13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f t="shared" si="137"/>
        <v>61</v>
      </c>
      <c r="Q2212" t="s">
        <v>8330</v>
      </c>
      <c r="R2212" t="s">
        <v>8335</v>
      </c>
      <c r="S2212" s="6">
        <f t="shared" si="138"/>
        <v>40956.066087962965</v>
      </c>
      <c r="T2212" s="6">
        <f t="shared" si="13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f t="shared" si="137"/>
        <v>40</v>
      </c>
      <c r="Q2213" t="s">
        <v>8330</v>
      </c>
      <c r="R2213" t="s">
        <v>8335</v>
      </c>
      <c r="S2213" s="6">
        <f t="shared" si="138"/>
        <v>41716.785011574073</v>
      </c>
      <c r="T2213" s="6">
        <f t="shared" si="13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f t="shared" si="137"/>
        <v>55</v>
      </c>
      <c r="Q2214" t="s">
        <v>8330</v>
      </c>
      <c r="R2214" t="s">
        <v>8335</v>
      </c>
      <c r="S2214" s="6">
        <f t="shared" si="138"/>
        <v>41548.747418981482</v>
      </c>
      <c r="T2214" s="6">
        <f t="shared" si="13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200</v>
      </c>
      <c r="P2215">
        <f t="shared" si="137"/>
        <v>10</v>
      </c>
      <c r="Q2215" t="s">
        <v>8330</v>
      </c>
      <c r="R2215" t="s">
        <v>8335</v>
      </c>
      <c r="S2215" s="6">
        <f t="shared" si="138"/>
        <v>42109.826145833329</v>
      </c>
      <c r="T2215" s="6">
        <f t="shared" si="13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292.50166666666667</v>
      </c>
      <c r="P2216">
        <f t="shared" si="137"/>
        <v>73</v>
      </c>
      <c r="Q2216" t="s">
        <v>8330</v>
      </c>
      <c r="R2216" t="s">
        <v>8335</v>
      </c>
      <c r="S2216" s="6">
        <f t="shared" si="138"/>
        <v>41646.792222222226</v>
      </c>
      <c r="T2216" s="6">
        <f t="shared" si="13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f t="shared" si="137"/>
        <v>26</v>
      </c>
      <c r="Q2217" t="s">
        <v>8330</v>
      </c>
      <c r="R2217" t="s">
        <v>8335</v>
      </c>
      <c r="S2217" s="6">
        <f t="shared" si="138"/>
        <v>40958.717268518521</v>
      </c>
      <c r="T2217" s="6">
        <f t="shared" si="13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f t="shared" si="137"/>
        <v>22</v>
      </c>
      <c r="Q2218" t="s">
        <v>8330</v>
      </c>
      <c r="R2218" t="s">
        <v>8335</v>
      </c>
      <c r="S2218" s="6">
        <f t="shared" si="138"/>
        <v>42194.751678240747</v>
      </c>
      <c r="T2218" s="6">
        <f t="shared" si="13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f t="shared" si="137"/>
        <v>47</v>
      </c>
      <c r="Q2219" t="s">
        <v>8330</v>
      </c>
      <c r="R2219" t="s">
        <v>8335</v>
      </c>
      <c r="S2219" s="6">
        <f t="shared" si="138"/>
        <v>42299.776770833334</v>
      </c>
      <c r="T2219" s="6">
        <f t="shared" si="13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122.833</v>
      </c>
      <c r="P2220">
        <f t="shared" si="137"/>
        <v>32</v>
      </c>
      <c r="Q2220" t="s">
        <v>8330</v>
      </c>
      <c r="R2220" t="s">
        <v>8335</v>
      </c>
      <c r="S2220" s="6">
        <f t="shared" si="138"/>
        <v>41127.812303240738</v>
      </c>
      <c r="T2220" s="6">
        <f t="shared" si="13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f t="shared" si="137"/>
        <v>53</v>
      </c>
      <c r="Q2221" t="s">
        <v>8330</v>
      </c>
      <c r="R2221" t="s">
        <v>8335</v>
      </c>
      <c r="S2221" s="6">
        <f t="shared" si="138"/>
        <v>42205.718888888892</v>
      </c>
      <c r="T2221" s="6">
        <f t="shared" si="13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101.14285714285714</v>
      </c>
      <c r="P2222">
        <f t="shared" si="137"/>
        <v>51</v>
      </c>
      <c r="Q2222" t="s">
        <v>8330</v>
      </c>
      <c r="R2222" t="s">
        <v>8335</v>
      </c>
      <c r="S2222" s="6">
        <f t="shared" si="138"/>
        <v>41452.060601851852</v>
      </c>
      <c r="T2222" s="6">
        <f t="shared" si="13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f t="shared" si="137"/>
        <v>37</v>
      </c>
      <c r="Q2223" t="s">
        <v>8338</v>
      </c>
      <c r="R2223" t="s">
        <v>8356</v>
      </c>
      <c r="S2223" s="6">
        <f t="shared" si="138"/>
        <v>42452.666770833333</v>
      </c>
      <c r="T2223" s="6">
        <f t="shared" si="13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162.6</v>
      </c>
      <c r="P2224">
        <f t="shared" si="137"/>
        <v>27</v>
      </c>
      <c r="Q2224" t="s">
        <v>8338</v>
      </c>
      <c r="R2224" t="s">
        <v>8356</v>
      </c>
      <c r="S2224" s="6">
        <f t="shared" si="138"/>
        <v>40906.787581018521</v>
      </c>
      <c r="T2224" s="6">
        <f t="shared" si="13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f t="shared" si="137"/>
        <v>206</v>
      </c>
      <c r="Q2225" t="s">
        <v>8338</v>
      </c>
      <c r="R2225" t="s">
        <v>8356</v>
      </c>
      <c r="S2225" s="6">
        <f t="shared" si="138"/>
        <v>42152.640833333338</v>
      </c>
      <c r="T2225" s="6">
        <f t="shared" si="13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243.15000000000003</v>
      </c>
      <c r="P2226">
        <f t="shared" si="137"/>
        <v>82</v>
      </c>
      <c r="Q2226" t="s">
        <v>8338</v>
      </c>
      <c r="R2226" t="s">
        <v>8356</v>
      </c>
      <c r="S2226" s="6">
        <f t="shared" si="138"/>
        <v>42644.667534722219</v>
      </c>
      <c r="T2226" s="6">
        <f t="shared" si="13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944.83338095238094</v>
      </c>
      <c r="P2227">
        <f t="shared" si="137"/>
        <v>164</v>
      </c>
      <c r="Q2227" t="s">
        <v>8338</v>
      </c>
      <c r="R2227" t="s">
        <v>8356</v>
      </c>
      <c r="S2227" s="6">
        <f t="shared" si="138"/>
        <v>41873.79184027778</v>
      </c>
      <c r="T2227" s="6">
        <f t="shared" si="13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108.46283333333334</v>
      </c>
      <c r="P2228">
        <f t="shared" si="137"/>
        <v>60</v>
      </c>
      <c r="Q2228" t="s">
        <v>8338</v>
      </c>
      <c r="R2228" t="s">
        <v>8356</v>
      </c>
      <c r="S2228" s="6">
        <f t="shared" si="138"/>
        <v>42381.79886574074</v>
      </c>
      <c r="T2228" s="6">
        <f t="shared" si="13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f t="shared" si="137"/>
        <v>67</v>
      </c>
      <c r="Q2229" t="s">
        <v>8338</v>
      </c>
      <c r="R2229" t="s">
        <v>8356</v>
      </c>
      <c r="S2229" s="6">
        <f t="shared" si="138"/>
        <v>41561.807349537034</v>
      </c>
      <c r="T2229" s="6">
        <f t="shared" si="13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1174.49</v>
      </c>
      <c r="P2230">
        <f t="shared" si="137"/>
        <v>81</v>
      </c>
      <c r="Q2230" t="s">
        <v>8338</v>
      </c>
      <c r="R2230" t="s">
        <v>8356</v>
      </c>
      <c r="S2230" s="6">
        <f t="shared" si="138"/>
        <v>42202.278194444443</v>
      </c>
      <c r="T2230" s="6">
        <f t="shared" si="13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f t="shared" si="137"/>
        <v>25</v>
      </c>
      <c r="Q2231" t="s">
        <v>8338</v>
      </c>
      <c r="R2231" t="s">
        <v>8356</v>
      </c>
      <c r="S2231" s="6">
        <f t="shared" si="138"/>
        <v>41484.664247685185</v>
      </c>
      <c r="T2231" s="6">
        <f t="shared" si="13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125.95294117647057</v>
      </c>
      <c r="P2232">
        <f t="shared" si="137"/>
        <v>21</v>
      </c>
      <c r="Q2232" t="s">
        <v>8338</v>
      </c>
      <c r="R2232" t="s">
        <v>8356</v>
      </c>
      <c r="S2232" s="6">
        <f t="shared" si="138"/>
        <v>41724.881099537037</v>
      </c>
      <c r="T2232" s="6">
        <f t="shared" si="13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1212.1296000000002</v>
      </c>
      <c r="P2233">
        <f t="shared" si="137"/>
        <v>27</v>
      </c>
      <c r="Q2233" t="s">
        <v>8338</v>
      </c>
      <c r="R2233" t="s">
        <v>8356</v>
      </c>
      <c r="S2233" s="6">
        <f t="shared" si="138"/>
        <v>41423.910891203705</v>
      </c>
      <c r="T2233" s="6">
        <f t="shared" si="13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v>
      </c>
      <c r="P2234">
        <f t="shared" si="137"/>
        <v>25</v>
      </c>
      <c r="Q2234" t="s">
        <v>8338</v>
      </c>
      <c r="R2234" t="s">
        <v>8356</v>
      </c>
      <c r="S2234" s="6">
        <f t="shared" si="138"/>
        <v>41806.794074074074</v>
      </c>
      <c r="T2234" s="6">
        <f t="shared" si="13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332.03999999999996</v>
      </c>
      <c r="P2235">
        <f t="shared" si="137"/>
        <v>21</v>
      </c>
      <c r="Q2235" t="s">
        <v>8338</v>
      </c>
      <c r="R2235" t="s">
        <v>8356</v>
      </c>
      <c r="S2235" s="6">
        <f t="shared" si="138"/>
        <v>42331.378923611104</v>
      </c>
      <c r="T2235" s="6">
        <f t="shared" si="13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f t="shared" si="137"/>
        <v>41</v>
      </c>
      <c r="Q2236" t="s">
        <v>8338</v>
      </c>
      <c r="R2236" t="s">
        <v>8356</v>
      </c>
      <c r="S2236" s="6">
        <f t="shared" si="138"/>
        <v>42710.824618055558</v>
      </c>
      <c r="T2236" s="6">
        <f t="shared" si="13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v>
      </c>
      <c r="P2237">
        <f t="shared" si="137"/>
        <v>135</v>
      </c>
      <c r="Q2237" t="s">
        <v>8338</v>
      </c>
      <c r="R2237" t="s">
        <v>8356</v>
      </c>
      <c r="S2237" s="6">
        <f t="shared" si="138"/>
        <v>42062.022118055553</v>
      </c>
      <c r="T2237" s="6">
        <f t="shared" si="13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537.10714285714289</v>
      </c>
      <c r="P2238">
        <f t="shared" si="137"/>
        <v>22</v>
      </c>
      <c r="Q2238" t="s">
        <v>8338</v>
      </c>
      <c r="R2238" t="s">
        <v>8356</v>
      </c>
      <c r="S2238" s="6">
        <f t="shared" si="138"/>
        <v>42371.617164351846</v>
      </c>
      <c r="T2238" s="6">
        <f t="shared" si="13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352.92777777777775</v>
      </c>
      <c r="P2239">
        <f t="shared" si="137"/>
        <v>64</v>
      </c>
      <c r="Q2239" t="s">
        <v>8338</v>
      </c>
      <c r="R2239" t="s">
        <v>8356</v>
      </c>
      <c r="S2239" s="6">
        <f t="shared" si="138"/>
        <v>41915.003275462965</v>
      </c>
      <c r="T2239" s="6">
        <f t="shared" si="13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v>
      </c>
      <c r="P2240">
        <f t="shared" si="137"/>
        <v>69</v>
      </c>
      <c r="Q2240" t="s">
        <v>8338</v>
      </c>
      <c r="R2240" t="s">
        <v>8356</v>
      </c>
      <c r="S2240" s="6">
        <f t="shared" si="138"/>
        <v>42774.621712962966</v>
      </c>
      <c r="T2240" s="6">
        <f t="shared" si="13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128.02668</v>
      </c>
      <c r="P2241">
        <f t="shared" si="137"/>
        <v>75</v>
      </c>
      <c r="Q2241" t="s">
        <v>8338</v>
      </c>
      <c r="R2241" t="s">
        <v>8356</v>
      </c>
      <c r="S2241" s="6">
        <f t="shared" si="138"/>
        <v>41572.958495370374</v>
      </c>
      <c r="T2241" s="6">
        <f t="shared" si="13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140">(E2242/D2242)*100</f>
        <v>270.68</v>
      </c>
      <c r="P2242">
        <f t="shared" ref="P2242:P2305" si="141">IF($L2242, (ROUNDDOWN((E2242/L2242),0)),0)</f>
        <v>140</v>
      </c>
      <c r="Q2242" t="s">
        <v>8338</v>
      </c>
      <c r="R2242" t="s">
        <v>8356</v>
      </c>
      <c r="S2242" s="6">
        <f t="shared" ref="S2242:S2305" si="142">(((J2242/60)/60)/24)+DATE(1970,1,1)</f>
        <v>42452.825740740736</v>
      </c>
      <c r="T2242" s="6">
        <f t="shared" ref="T2242:T2305" si="143">(((I2242/60)/60)/24)+DATE(1970,1,1)</f>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40"/>
        <v>806.4</v>
      </c>
      <c r="P2243">
        <f t="shared" si="141"/>
        <v>49</v>
      </c>
      <c r="Q2243" t="s">
        <v>8338</v>
      </c>
      <c r="R2243" t="s">
        <v>8356</v>
      </c>
      <c r="S2243" s="6">
        <f t="shared" si="142"/>
        <v>42766.827546296292</v>
      </c>
      <c r="T2243" s="6">
        <f t="shared" si="143"/>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f t="shared" si="141"/>
        <v>53</v>
      </c>
      <c r="Q2244" t="s">
        <v>8338</v>
      </c>
      <c r="R2244" t="s">
        <v>8356</v>
      </c>
      <c r="S2244" s="6">
        <f t="shared" si="142"/>
        <v>41569.575613425928</v>
      </c>
      <c r="T2244" s="6">
        <f t="shared" si="143"/>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930250</v>
      </c>
      <c r="P2245">
        <f t="shared" si="141"/>
        <v>4</v>
      </c>
      <c r="Q2245" t="s">
        <v>8338</v>
      </c>
      <c r="R2245" t="s">
        <v>8356</v>
      </c>
      <c r="S2245" s="6">
        <f t="shared" si="142"/>
        <v>42800.751041666663</v>
      </c>
      <c r="T2245" s="6">
        <f t="shared" si="143"/>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f t="shared" si="141"/>
        <v>65</v>
      </c>
      <c r="Q2246" t="s">
        <v>8338</v>
      </c>
      <c r="R2246" t="s">
        <v>8356</v>
      </c>
      <c r="S2246" s="6">
        <f t="shared" si="142"/>
        <v>42647.818819444445</v>
      </c>
      <c r="T2246" s="6">
        <f t="shared" si="143"/>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2647.0250000000001</v>
      </c>
      <c r="P2247">
        <f t="shared" si="141"/>
        <v>53</v>
      </c>
      <c r="Q2247" t="s">
        <v>8338</v>
      </c>
      <c r="R2247" t="s">
        <v>8356</v>
      </c>
      <c r="S2247" s="6">
        <f t="shared" si="142"/>
        <v>41660.708530092597</v>
      </c>
      <c r="T2247" s="6">
        <f t="shared" si="143"/>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v>
      </c>
      <c r="P2248">
        <f t="shared" si="141"/>
        <v>43</v>
      </c>
      <c r="Q2248" t="s">
        <v>8338</v>
      </c>
      <c r="R2248" t="s">
        <v>8356</v>
      </c>
      <c r="S2248" s="6">
        <f t="shared" si="142"/>
        <v>42221.79178240741</v>
      </c>
      <c r="T2248" s="6">
        <f t="shared" si="143"/>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104.45405405405405</v>
      </c>
      <c r="P2249">
        <f t="shared" si="141"/>
        <v>50</v>
      </c>
      <c r="Q2249" t="s">
        <v>8338</v>
      </c>
      <c r="R2249" t="s">
        <v>8356</v>
      </c>
      <c r="S2249" s="6">
        <f t="shared" si="142"/>
        <v>42200.666261574079</v>
      </c>
      <c r="T2249" s="6">
        <f t="shared" si="143"/>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f t="shared" si="141"/>
        <v>58</v>
      </c>
      <c r="Q2250" t="s">
        <v>8338</v>
      </c>
      <c r="R2250" t="s">
        <v>8356</v>
      </c>
      <c r="S2250" s="6">
        <f t="shared" si="142"/>
        <v>42688.875902777778</v>
      </c>
      <c r="T2250" s="6">
        <f t="shared" si="143"/>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f t="shared" si="141"/>
        <v>32</v>
      </c>
      <c r="Q2251" t="s">
        <v>8338</v>
      </c>
      <c r="R2251" t="s">
        <v>8356</v>
      </c>
      <c r="S2251" s="6">
        <f t="shared" si="142"/>
        <v>41336.703298611108</v>
      </c>
      <c r="T2251" s="6">
        <f t="shared" si="143"/>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975.11200000000008</v>
      </c>
      <c r="P2252">
        <f t="shared" si="141"/>
        <v>426</v>
      </c>
      <c r="Q2252" t="s">
        <v>8338</v>
      </c>
      <c r="R2252" t="s">
        <v>8356</v>
      </c>
      <c r="S2252" s="6">
        <f t="shared" si="142"/>
        <v>42677.005474537036</v>
      </c>
      <c r="T2252" s="6">
        <f t="shared" si="143"/>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134.44929411764704</v>
      </c>
      <c r="P2253">
        <f t="shared" si="141"/>
        <v>23</v>
      </c>
      <c r="Q2253" t="s">
        <v>8338</v>
      </c>
      <c r="R2253" t="s">
        <v>8356</v>
      </c>
      <c r="S2253" s="6">
        <f t="shared" si="142"/>
        <v>41846.34579861111</v>
      </c>
      <c r="T2253" s="6">
        <f t="shared" si="143"/>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272.27777777777777</v>
      </c>
      <c r="P2254">
        <f t="shared" si="141"/>
        <v>98</v>
      </c>
      <c r="Q2254" t="s">
        <v>8338</v>
      </c>
      <c r="R2254" t="s">
        <v>8356</v>
      </c>
      <c r="S2254" s="6">
        <f t="shared" si="142"/>
        <v>42573.327986111108</v>
      </c>
      <c r="T2254" s="6">
        <f t="shared" si="143"/>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v>
      </c>
      <c r="P2255">
        <f t="shared" si="141"/>
        <v>107</v>
      </c>
      <c r="Q2255" t="s">
        <v>8338</v>
      </c>
      <c r="R2255" t="s">
        <v>8356</v>
      </c>
      <c r="S2255" s="6">
        <f t="shared" si="142"/>
        <v>42296.631331018521</v>
      </c>
      <c r="T2255" s="6">
        <f t="shared" si="143"/>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459.8</v>
      </c>
      <c r="P2256">
        <f t="shared" si="141"/>
        <v>11</v>
      </c>
      <c r="Q2256" t="s">
        <v>8338</v>
      </c>
      <c r="R2256" t="s">
        <v>8356</v>
      </c>
      <c r="S2256" s="6">
        <f t="shared" si="142"/>
        <v>42752.647777777776</v>
      </c>
      <c r="T2256" s="6">
        <f t="shared" si="143"/>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286.65822784810126</v>
      </c>
      <c r="P2257">
        <f t="shared" si="141"/>
        <v>41</v>
      </c>
      <c r="Q2257" t="s">
        <v>8338</v>
      </c>
      <c r="R2257" t="s">
        <v>8356</v>
      </c>
      <c r="S2257" s="6">
        <f t="shared" si="142"/>
        <v>42467.951979166668</v>
      </c>
      <c r="T2257" s="6">
        <f t="shared" si="143"/>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222.70833333333334</v>
      </c>
      <c r="P2258">
        <f t="shared" si="141"/>
        <v>21</v>
      </c>
      <c r="Q2258" t="s">
        <v>8338</v>
      </c>
      <c r="R2258" t="s">
        <v>8356</v>
      </c>
      <c r="S2258" s="6">
        <f t="shared" si="142"/>
        <v>42682.451921296291</v>
      </c>
      <c r="T2258" s="6">
        <f t="shared" si="143"/>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636.14</v>
      </c>
      <c r="P2259">
        <f t="shared" si="141"/>
        <v>94</v>
      </c>
      <c r="Q2259" t="s">
        <v>8338</v>
      </c>
      <c r="R2259" t="s">
        <v>8356</v>
      </c>
      <c r="S2259" s="6">
        <f t="shared" si="142"/>
        <v>42505.936678240745</v>
      </c>
      <c r="T2259" s="6">
        <f t="shared" si="143"/>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v>
      </c>
      <c r="P2260">
        <f t="shared" si="141"/>
        <v>15</v>
      </c>
      <c r="Q2260" t="s">
        <v>8338</v>
      </c>
      <c r="R2260" t="s">
        <v>8356</v>
      </c>
      <c r="S2260" s="6">
        <f t="shared" si="142"/>
        <v>42136.75100694444</v>
      </c>
      <c r="T2260" s="6">
        <f t="shared" si="143"/>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1867.1</v>
      </c>
      <c r="P2261">
        <f t="shared" si="141"/>
        <v>90</v>
      </c>
      <c r="Q2261" t="s">
        <v>8338</v>
      </c>
      <c r="R2261" t="s">
        <v>8356</v>
      </c>
      <c r="S2261" s="6">
        <f t="shared" si="142"/>
        <v>42702.804814814815</v>
      </c>
      <c r="T2261" s="6">
        <f t="shared" si="143"/>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v>
      </c>
      <c r="P2262">
        <f t="shared" si="141"/>
        <v>97</v>
      </c>
      <c r="Q2262" t="s">
        <v>8338</v>
      </c>
      <c r="R2262" t="s">
        <v>8356</v>
      </c>
      <c r="S2262" s="6">
        <f t="shared" si="142"/>
        <v>41695.016782407409</v>
      </c>
      <c r="T2262" s="6">
        <f t="shared" si="143"/>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779.5</v>
      </c>
      <c r="P2263">
        <f t="shared" si="141"/>
        <v>37</v>
      </c>
      <c r="Q2263" t="s">
        <v>8338</v>
      </c>
      <c r="R2263" t="s">
        <v>8356</v>
      </c>
      <c r="S2263" s="6">
        <f t="shared" si="142"/>
        <v>42759.724768518514</v>
      </c>
      <c r="T2263" s="6">
        <f t="shared" si="143"/>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154.15151515151516</v>
      </c>
      <c r="P2264">
        <f t="shared" si="141"/>
        <v>28</v>
      </c>
      <c r="Q2264" t="s">
        <v>8338</v>
      </c>
      <c r="R2264" t="s">
        <v>8356</v>
      </c>
      <c r="S2264" s="6">
        <f t="shared" si="142"/>
        <v>41926.585162037038</v>
      </c>
      <c r="T2264" s="6">
        <f t="shared" si="143"/>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115.54666666666667</v>
      </c>
      <c r="P2265">
        <f t="shared" si="141"/>
        <v>144</v>
      </c>
      <c r="Q2265" t="s">
        <v>8338</v>
      </c>
      <c r="R2265" t="s">
        <v>8356</v>
      </c>
      <c r="S2265" s="6">
        <f t="shared" si="142"/>
        <v>42014.832326388889</v>
      </c>
      <c r="T2265" s="6">
        <f t="shared" si="143"/>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f t="shared" si="141"/>
        <v>24</v>
      </c>
      <c r="Q2266" t="s">
        <v>8338</v>
      </c>
      <c r="R2266" t="s">
        <v>8356</v>
      </c>
      <c r="S2266" s="6">
        <f t="shared" si="142"/>
        <v>42496.582337962958</v>
      </c>
      <c r="T2266" s="6">
        <f t="shared" si="143"/>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298.5</v>
      </c>
      <c r="P2267">
        <f t="shared" si="141"/>
        <v>35</v>
      </c>
      <c r="Q2267" t="s">
        <v>8338</v>
      </c>
      <c r="R2267" t="s">
        <v>8356</v>
      </c>
      <c r="S2267" s="6">
        <f t="shared" si="142"/>
        <v>42689.853090277778</v>
      </c>
      <c r="T2267" s="6">
        <f t="shared" si="143"/>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320.26666666666665</v>
      </c>
      <c r="P2268">
        <f t="shared" si="141"/>
        <v>24</v>
      </c>
      <c r="Q2268" t="s">
        <v>8338</v>
      </c>
      <c r="R2268" t="s">
        <v>8356</v>
      </c>
      <c r="S2268" s="6">
        <f t="shared" si="142"/>
        <v>42469.874907407408</v>
      </c>
      <c r="T2268" s="6">
        <f t="shared" si="143"/>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380.52499999999998</v>
      </c>
      <c r="P2269">
        <f t="shared" si="141"/>
        <v>188</v>
      </c>
      <c r="Q2269" t="s">
        <v>8338</v>
      </c>
      <c r="R2269" t="s">
        <v>8356</v>
      </c>
      <c r="S2269" s="6">
        <f t="shared" si="142"/>
        <v>41968.829826388886</v>
      </c>
      <c r="T2269" s="6">
        <f t="shared" si="143"/>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102.60000000000001</v>
      </c>
      <c r="P2270">
        <f t="shared" si="141"/>
        <v>148</v>
      </c>
      <c r="Q2270" t="s">
        <v>8338</v>
      </c>
      <c r="R2270" t="s">
        <v>8356</v>
      </c>
      <c r="S2270" s="6">
        <f t="shared" si="142"/>
        <v>42776.082349537035</v>
      </c>
      <c r="T2270" s="6">
        <f t="shared" si="143"/>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v>
      </c>
      <c r="P2271">
        <f t="shared" si="141"/>
        <v>49</v>
      </c>
      <c r="Q2271" t="s">
        <v>8338</v>
      </c>
      <c r="R2271" t="s">
        <v>8356</v>
      </c>
      <c r="S2271" s="6">
        <f t="shared" si="142"/>
        <v>42776.704432870371</v>
      </c>
      <c r="T2271" s="6">
        <f t="shared" si="143"/>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720.24800000000005</v>
      </c>
      <c r="P2272">
        <f t="shared" si="141"/>
        <v>107</v>
      </c>
      <c r="Q2272" t="s">
        <v>8338</v>
      </c>
      <c r="R2272" t="s">
        <v>8356</v>
      </c>
      <c r="S2272" s="6">
        <f t="shared" si="142"/>
        <v>42725.869363425925</v>
      </c>
      <c r="T2272" s="6">
        <f t="shared" si="143"/>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283.09000000000003</v>
      </c>
      <c r="P2273">
        <f t="shared" si="141"/>
        <v>42</v>
      </c>
      <c r="Q2273" t="s">
        <v>8338</v>
      </c>
      <c r="R2273" t="s">
        <v>8356</v>
      </c>
      <c r="S2273" s="6">
        <f t="shared" si="142"/>
        <v>42684.000046296293</v>
      </c>
      <c r="T2273" s="6">
        <f t="shared" si="143"/>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f t="shared" si="141"/>
        <v>14</v>
      </c>
      <c r="Q2274" t="s">
        <v>8338</v>
      </c>
      <c r="R2274" t="s">
        <v>8356</v>
      </c>
      <c r="S2274" s="6">
        <f t="shared" si="142"/>
        <v>42315.699490740735</v>
      </c>
      <c r="T2274" s="6">
        <f t="shared" si="143"/>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220.35999999999999</v>
      </c>
      <c r="P2275">
        <f t="shared" si="141"/>
        <v>37</v>
      </c>
      <c r="Q2275" t="s">
        <v>8338</v>
      </c>
      <c r="R2275" t="s">
        <v>8356</v>
      </c>
      <c r="S2275" s="6">
        <f t="shared" si="142"/>
        <v>42781.549097222218</v>
      </c>
      <c r="T2275" s="6">
        <f t="shared" si="143"/>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f t="shared" si="141"/>
        <v>30</v>
      </c>
      <c r="Q2276" t="s">
        <v>8338</v>
      </c>
      <c r="R2276" t="s">
        <v>8356</v>
      </c>
      <c r="S2276" s="6">
        <f t="shared" si="142"/>
        <v>41663.500659722224</v>
      </c>
      <c r="T2276" s="6">
        <f t="shared" si="143"/>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407.76923076923077</v>
      </c>
      <c r="P2277">
        <f t="shared" si="141"/>
        <v>33</v>
      </c>
      <c r="Q2277" t="s">
        <v>8338</v>
      </c>
      <c r="R2277" t="s">
        <v>8356</v>
      </c>
      <c r="S2277" s="6">
        <f t="shared" si="142"/>
        <v>41965.616655092599</v>
      </c>
      <c r="T2277" s="6">
        <f t="shared" si="143"/>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f t="shared" si="141"/>
        <v>64</v>
      </c>
      <c r="Q2278" t="s">
        <v>8338</v>
      </c>
      <c r="R2278" t="s">
        <v>8356</v>
      </c>
      <c r="S2278" s="6">
        <f t="shared" si="142"/>
        <v>41614.651493055557</v>
      </c>
      <c r="T2278" s="6">
        <f t="shared" si="143"/>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f t="shared" si="141"/>
        <v>57</v>
      </c>
      <c r="Q2279" t="s">
        <v>8338</v>
      </c>
      <c r="R2279" t="s">
        <v>8356</v>
      </c>
      <c r="S2279" s="6">
        <f t="shared" si="142"/>
        <v>40936.678506944445</v>
      </c>
      <c r="T2279" s="6">
        <f t="shared" si="143"/>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270.7</v>
      </c>
      <c r="P2280">
        <f t="shared" si="141"/>
        <v>53</v>
      </c>
      <c r="Q2280" t="s">
        <v>8338</v>
      </c>
      <c r="R2280" t="s">
        <v>8356</v>
      </c>
      <c r="S2280" s="6">
        <f t="shared" si="142"/>
        <v>42338.709108796291</v>
      </c>
      <c r="T2280" s="6">
        <f t="shared" si="143"/>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153.80000000000001</v>
      </c>
      <c r="P2281">
        <f t="shared" si="141"/>
        <v>48</v>
      </c>
      <c r="Q2281" t="s">
        <v>8338</v>
      </c>
      <c r="R2281" t="s">
        <v>8356</v>
      </c>
      <c r="S2281" s="6">
        <f t="shared" si="142"/>
        <v>42020.806701388887</v>
      </c>
      <c r="T2281" s="6">
        <f t="shared" si="143"/>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f t="shared" si="141"/>
        <v>82</v>
      </c>
      <c r="Q2282" t="s">
        <v>8338</v>
      </c>
      <c r="R2282" t="s">
        <v>8356</v>
      </c>
      <c r="S2282" s="6">
        <f t="shared" si="142"/>
        <v>42234.624895833331</v>
      </c>
      <c r="T2282" s="6">
        <f t="shared" si="143"/>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f t="shared" si="141"/>
        <v>50</v>
      </c>
      <c r="Q2283" t="s">
        <v>8330</v>
      </c>
      <c r="R2283" t="s">
        <v>8331</v>
      </c>
      <c r="S2283" s="6">
        <f t="shared" si="142"/>
        <v>40687.285844907405</v>
      </c>
      <c r="T2283" s="6">
        <f t="shared" si="143"/>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185.33333333333331</v>
      </c>
      <c r="P2284">
        <f t="shared" si="141"/>
        <v>115</v>
      </c>
      <c r="Q2284" t="s">
        <v>8330</v>
      </c>
      <c r="R2284" t="s">
        <v>8331</v>
      </c>
      <c r="S2284" s="6">
        <f t="shared" si="142"/>
        <v>42323.17460648148</v>
      </c>
      <c r="T2284" s="6">
        <f t="shared" si="143"/>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f t="shared" si="141"/>
        <v>63</v>
      </c>
      <c r="Q2285" t="s">
        <v>8330</v>
      </c>
      <c r="R2285" t="s">
        <v>8331</v>
      </c>
      <c r="S2285" s="6">
        <f t="shared" si="142"/>
        <v>40978.125046296293</v>
      </c>
      <c r="T2285" s="6">
        <f t="shared" si="143"/>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f t="shared" si="141"/>
        <v>108</v>
      </c>
      <c r="Q2286" t="s">
        <v>8330</v>
      </c>
      <c r="R2286" t="s">
        <v>8331</v>
      </c>
      <c r="S2286" s="6">
        <f t="shared" si="142"/>
        <v>40585.796817129631</v>
      </c>
      <c r="T2286" s="6">
        <f t="shared" si="143"/>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f t="shared" si="141"/>
        <v>46</v>
      </c>
      <c r="Q2287" t="s">
        <v>8330</v>
      </c>
      <c r="R2287" t="s">
        <v>8331</v>
      </c>
      <c r="S2287" s="6">
        <f t="shared" si="142"/>
        <v>41059.185682870368</v>
      </c>
      <c r="T2287" s="6">
        <f t="shared" si="143"/>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f t="shared" si="141"/>
        <v>107</v>
      </c>
      <c r="Q2288" t="s">
        <v>8330</v>
      </c>
      <c r="R2288" t="s">
        <v>8331</v>
      </c>
      <c r="S2288" s="6">
        <f t="shared" si="142"/>
        <v>41494.963587962964</v>
      </c>
      <c r="T2288" s="6">
        <f t="shared" si="143"/>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119.97755555555555</v>
      </c>
      <c r="P2289">
        <f t="shared" si="141"/>
        <v>50</v>
      </c>
      <c r="Q2289" t="s">
        <v>8330</v>
      </c>
      <c r="R2289" t="s">
        <v>8331</v>
      </c>
      <c r="S2289" s="6">
        <f t="shared" si="142"/>
        <v>41792.667361111111</v>
      </c>
      <c r="T2289" s="6">
        <f t="shared" si="143"/>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100.1</v>
      </c>
      <c r="P2290">
        <f t="shared" si="141"/>
        <v>40</v>
      </c>
      <c r="Q2290" t="s">
        <v>8330</v>
      </c>
      <c r="R2290" t="s">
        <v>8331</v>
      </c>
      <c r="S2290" s="6">
        <f t="shared" si="142"/>
        <v>41067.827418981484</v>
      </c>
      <c r="T2290" s="6">
        <f t="shared" si="143"/>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v>
      </c>
      <c r="P2291">
        <f t="shared" si="141"/>
        <v>64</v>
      </c>
      <c r="Q2291" t="s">
        <v>8330</v>
      </c>
      <c r="R2291" t="s">
        <v>8331</v>
      </c>
      <c r="S2291" s="6">
        <f t="shared" si="142"/>
        <v>41571.998379629629</v>
      </c>
      <c r="T2291" s="6">
        <f t="shared" si="143"/>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f t="shared" si="141"/>
        <v>53</v>
      </c>
      <c r="Q2292" t="s">
        <v>8330</v>
      </c>
      <c r="R2292" t="s">
        <v>8331</v>
      </c>
      <c r="S2292" s="6">
        <f t="shared" si="142"/>
        <v>40070.253819444442</v>
      </c>
      <c r="T2292" s="6">
        <f t="shared" si="143"/>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f t="shared" si="141"/>
        <v>100</v>
      </c>
      <c r="Q2293" t="s">
        <v>8330</v>
      </c>
      <c r="R2293" t="s">
        <v>8331</v>
      </c>
      <c r="S2293" s="6">
        <f t="shared" si="142"/>
        <v>40987.977060185185</v>
      </c>
      <c r="T2293" s="6">
        <f t="shared" si="143"/>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f t="shared" si="141"/>
        <v>46</v>
      </c>
      <c r="Q2294" t="s">
        <v>8330</v>
      </c>
      <c r="R2294" t="s">
        <v>8331</v>
      </c>
      <c r="S2294" s="6">
        <f t="shared" si="142"/>
        <v>40987.697638888887</v>
      </c>
      <c r="T2294" s="6">
        <f t="shared" si="143"/>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108.23529411764706</v>
      </c>
      <c r="P2295">
        <f t="shared" si="141"/>
        <v>34</v>
      </c>
      <c r="Q2295" t="s">
        <v>8330</v>
      </c>
      <c r="R2295" t="s">
        <v>8331</v>
      </c>
      <c r="S2295" s="6">
        <f t="shared" si="142"/>
        <v>41151.708321759259</v>
      </c>
      <c r="T2295" s="6">
        <f t="shared" si="143"/>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146.08079999999998</v>
      </c>
      <c r="P2296">
        <f t="shared" si="141"/>
        <v>65</v>
      </c>
      <c r="Q2296" t="s">
        <v>8330</v>
      </c>
      <c r="R2296" t="s">
        <v>8331</v>
      </c>
      <c r="S2296" s="6">
        <f t="shared" si="142"/>
        <v>41264.72314814815</v>
      </c>
      <c r="T2296" s="6">
        <f t="shared" si="143"/>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125.25</v>
      </c>
      <c r="P2297">
        <f t="shared" si="141"/>
        <v>44</v>
      </c>
      <c r="Q2297" t="s">
        <v>8330</v>
      </c>
      <c r="R2297" t="s">
        <v>8331</v>
      </c>
      <c r="S2297" s="6">
        <f t="shared" si="142"/>
        <v>41270.954351851848</v>
      </c>
      <c r="T2297" s="6">
        <f t="shared" si="143"/>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149.07142857142856</v>
      </c>
      <c r="P2298">
        <f t="shared" si="141"/>
        <v>71</v>
      </c>
      <c r="Q2298" t="s">
        <v>8330</v>
      </c>
      <c r="R2298" t="s">
        <v>8331</v>
      </c>
      <c r="S2298" s="6">
        <f t="shared" si="142"/>
        <v>40927.731782407405</v>
      </c>
      <c r="T2298" s="6">
        <f t="shared" si="143"/>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f t="shared" si="141"/>
        <v>52</v>
      </c>
      <c r="Q2299" t="s">
        <v>8330</v>
      </c>
      <c r="R2299" t="s">
        <v>8331</v>
      </c>
      <c r="S2299" s="6">
        <f t="shared" si="142"/>
        <v>40948.042233796295</v>
      </c>
      <c r="T2299" s="6">
        <f t="shared" si="143"/>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105.07333333333332</v>
      </c>
      <c r="P2300">
        <f t="shared" si="141"/>
        <v>109</v>
      </c>
      <c r="Q2300" t="s">
        <v>8330</v>
      </c>
      <c r="R2300" t="s">
        <v>8331</v>
      </c>
      <c r="S2300" s="6">
        <f t="shared" si="142"/>
        <v>41694.84065972222</v>
      </c>
      <c r="T2300" s="6">
        <f t="shared" si="143"/>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350.16666666666663</v>
      </c>
      <c r="P2301">
        <f t="shared" si="141"/>
        <v>75</v>
      </c>
      <c r="Q2301" t="s">
        <v>8330</v>
      </c>
      <c r="R2301" t="s">
        <v>8331</v>
      </c>
      <c r="S2301" s="6">
        <f t="shared" si="142"/>
        <v>40565.032511574071</v>
      </c>
      <c r="T2301" s="6">
        <f t="shared" si="143"/>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f t="shared" si="141"/>
        <v>115</v>
      </c>
      <c r="Q2302" t="s">
        <v>8330</v>
      </c>
      <c r="R2302" t="s">
        <v>8331</v>
      </c>
      <c r="S2302" s="6">
        <f t="shared" si="142"/>
        <v>41074.727037037039</v>
      </c>
      <c r="T2302" s="6">
        <f t="shared" si="143"/>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f t="shared" si="141"/>
        <v>31</v>
      </c>
      <c r="Q2303" t="s">
        <v>8330</v>
      </c>
      <c r="R2303" t="s">
        <v>8334</v>
      </c>
      <c r="S2303" s="6">
        <f t="shared" si="142"/>
        <v>41416.146944444445</v>
      </c>
      <c r="T2303" s="6">
        <f t="shared" si="143"/>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170.65217391304347</v>
      </c>
      <c r="P2304">
        <f t="shared" si="141"/>
        <v>46</v>
      </c>
      <c r="Q2304" t="s">
        <v>8330</v>
      </c>
      <c r="R2304" t="s">
        <v>8334</v>
      </c>
      <c r="S2304" s="6">
        <f t="shared" si="142"/>
        <v>41605.868449074071</v>
      </c>
      <c r="T2304" s="6">
        <f t="shared" si="143"/>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f t="shared" si="141"/>
        <v>68</v>
      </c>
      <c r="Q2305" t="s">
        <v>8330</v>
      </c>
      <c r="R2305" t="s">
        <v>8334</v>
      </c>
      <c r="S2305" s="6">
        <f t="shared" si="142"/>
        <v>40850.111064814817</v>
      </c>
      <c r="T2305" s="6">
        <f t="shared" si="143"/>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144">(E2306/D2306)*100</f>
        <v>100.70033333333335</v>
      </c>
      <c r="P2306">
        <f t="shared" ref="P2306:P2369" si="145">IF($L2306, (ROUNDDOWN((E2306/L2306),0)),0)</f>
        <v>53</v>
      </c>
      <c r="Q2306" t="s">
        <v>8330</v>
      </c>
      <c r="R2306" t="s">
        <v>8334</v>
      </c>
      <c r="S2306" s="6">
        <f t="shared" ref="S2306:S2369" si="146">(((J2306/60)/60)/24)+DATE(1970,1,1)</f>
        <v>40502.815868055557</v>
      </c>
      <c r="T2306" s="6">
        <f t="shared" ref="T2306:T2369" si="147">(((I2306/60)/60)/24)+DATE(1970,1,1)</f>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44"/>
        <v>101.22777777777779</v>
      </c>
      <c r="P2307">
        <f t="shared" si="145"/>
        <v>109</v>
      </c>
      <c r="Q2307" t="s">
        <v>8330</v>
      </c>
      <c r="R2307" t="s">
        <v>8334</v>
      </c>
      <c r="S2307" s="6">
        <f t="shared" si="146"/>
        <v>41834.695277777777</v>
      </c>
      <c r="T2307" s="6">
        <f t="shared" si="147"/>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106.75857142857143</v>
      </c>
      <c r="P2308">
        <f t="shared" si="145"/>
        <v>51</v>
      </c>
      <c r="Q2308" t="s">
        <v>8330</v>
      </c>
      <c r="R2308" t="s">
        <v>8334</v>
      </c>
      <c r="S2308" s="6">
        <f t="shared" si="146"/>
        <v>40948.16815972222</v>
      </c>
      <c r="T2308" s="6">
        <f t="shared" si="147"/>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f t="shared" si="145"/>
        <v>27</v>
      </c>
      <c r="Q2309" t="s">
        <v>8330</v>
      </c>
      <c r="R2309" t="s">
        <v>8334</v>
      </c>
      <c r="S2309" s="6">
        <f t="shared" si="146"/>
        <v>41004.802465277775</v>
      </c>
      <c r="T2309" s="6">
        <f t="shared" si="147"/>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f t="shared" si="145"/>
        <v>82</v>
      </c>
      <c r="Q2310" t="s">
        <v>8330</v>
      </c>
      <c r="R2310" t="s">
        <v>8334</v>
      </c>
      <c r="S2310" s="6">
        <f t="shared" si="146"/>
        <v>41851.962916666671</v>
      </c>
      <c r="T2310" s="6">
        <f t="shared" si="147"/>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f t="shared" si="145"/>
        <v>59</v>
      </c>
      <c r="Q2311" t="s">
        <v>8330</v>
      </c>
      <c r="R2311" t="s">
        <v>8334</v>
      </c>
      <c r="S2311" s="6">
        <f t="shared" si="146"/>
        <v>41307.987696759257</v>
      </c>
      <c r="T2311" s="6">
        <f t="shared" si="147"/>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428.83978378378379</v>
      </c>
      <c r="P2312">
        <f t="shared" si="145"/>
        <v>64</v>
      </c>
      <c r="Q2312" t="s">
        <v>8330</v>
      </c>
      <c r="R2312" t="s">
        <v>8334</v>
      </c>
      <c r="S2312" s="6">
        <f t="shared" si="146"/>
        <v>41324.79415509259</v>
      </c>
      <c r="T2312" s="6">
        <f t="shared" si="147"/>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f t="shared" si="145"/>
        <v>90</v>
      </c>
      <c r="Q2313" t="s">
        <v>8330</v>
      </c>
      <c r="R2313" t="s">
        <v>8334</v>
      </c>
      <c r="S2313" s="6">
        <f t="shared" si="146"/>
        <v>41736.004502314812</v>
      </c>
      <c r="T2313" s="6">
        <f t="shared" si="147"/>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107.86666666666666</v>
      </c>
      <c r="P2314">
        <f t="shared" si="145"/>
        <v>40</v>
      </c>
      <c r="Q2314" t="s">
        <v>8330</v>
      </c>
      <c r="R2314" t="s">
        <v>8334</v>
      </c>
      <c r="S2314" s="6">
        <f t="shared" si="146"/>
        <v>41716.632847222223</v>
      </c>
      <c r="T2314" s="6">
        <f t="shared" si="147"/>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175.84040000000002</v>
      </c>
      <c r="P2315">
        <f t="shared" si="145"/>
        <v>56</v>
      </c>
      <c r="Q2315" t="s">
        <v>8330</v>
      </c>
      <c r="R2315" t="s">
        <v>8334</v>
      </c>
      <c r="S2315" s="6">
        <f t="shared" si="146"/>
        <v>41002.958634259259</v>
      </c>
      <c r="T2315" s="6">
        <f t="shared" si="147"/>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v>
      </c>
      <c r="P2316">
        <f t="shared" si="145"/>
        <v>37</v>
      </c>
      <c r="Q2316" t="s">
        <v>8330</v>
      </c>
      <c r="R2316" t="s">
        <v>8334</v>
      </c>
      <c r="S2316" s="6">
        <f t="shared" si="146"/>
        <v>41037.551585648151</v>
      </c>
      <c r="T2316" s="6">
        <f t="shared" si="147"/>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102.60000000000001</v>
      </c>
      <c r="P2317">
        <f t="shared" si="145"/>
        <v>40</v>
      </c>
      <c r="Q2317" t="s">
        <v>8330</v>
      </c>
      <c r="R2317" t="s">
        <v>8334</v>
      </c>
      <c r="S2317" s="6">
        <f t="shared" si="146"/>
        <v>41004.72619212963</v>
      </c>
      <c r="T2317" s="6">
        <f t="shared" si="147"/>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f t="shared" si="145"/>
        <v>78</v>
      </c>
      <c r="Q2318" t="s">
        <v>8330</v>
      </c>
      <c r="R2318" t="s">
        <v>8334</v>
      </c>
      <c r="S2318" s="6">
        <f t="shared" si="146"/>
        <v>40079.725115740745</v>
      </c>
      <c r="T2318" s="6">
        <f t="shared" si="147"/>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f t="shared" si="145"/>
        <v>18</v>
      </c>
      <c r="Q2319" t="s">
        <v>8330</v>
      </c>
      <c r="R2319" t="s">
        <v>8334</v>
      </c>
      <c r="S2319" s="6">
        <f t="shared" si="146"/>
        <v>40192.542233796295</v>
      </c>
      <c r="T2319" s="6">
        <f t="shared" si="147"/>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f t="shared" si="145"/>
        <v>37</v>
      </c>
      <c r="Q2320" t="s">
        <v>8330</v>
      </c>
      <c r="R2320" t="s">
        <v>8334</v>
      </c>
      <c r="S2320" s="6">
        <f t="shared" si="146"/>
        <v>40050.643680555557</v>
      </c>
      <c r="T2320" s="6">
        <f t="shared" si="147"/>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107.69999999999999</v>
      </c>
      <c r="P2321">
        <f t="shared" si="145"/>
        <v>41</v>
      </c>
      <c r="Q2321" t="s">
        <v>8330</v>
      </c>
      <c r="R2321" t="s">
        <v>8334</v>
      </c>
      <c r="S2321" s="6">
        <f t="shared" si="146"/>
        <v>41593.082002314812</v>
      </c>
      <c r="T2321" s="6">
        <f t="shared" si="147"/>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f t="shared" si="145"/>
        <v>61</v>
      </c>
      <c r="Q2322" t="s">
        <v>8330</v>
      </c>
      <c r="R2322" t="s">
        <v>8334</v>
      </c>
      <c r="S2322" s="6">
        <f t="shared" si="146"/>
        <v>41696.817129629628</v>
      </c>
      <c r="T2322" s="6">
        <f t="shared" si="147"/>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39.120962394619681</v>
      </c>
      <c r="P2323">
        <f t="shared" si="145"/>
        <v>64</v>
      </c>
      <c r="Q2323" t="s">
        <v>8341</v>
      </c>
      <c r="R2323" t="s">
        <v>8357</v>
      </c>
      <c r="S2323" s="6">
        <f t="shared" si="146"/>
        <v>42799.260428240741</v>
      </c>
      <c r="T2323" s="6">
        <f t="shared" si="147"/>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3.1481481481481479</v>
      </c>
      <c r="P2324">
        <f t="shared" si="145"/>
        <v>21</v>
      </c>
      <c r="Q2324" t="s">
        <v>8341</v>
      </c>
      <c r="R2324" t="s">
        <v>8357</v>
      </c>
      <c r="S2324" s="6">
        <f t="shared" si="146"/>
        <v>42804.895474537043</v>
      </c>
      <c r="T2324" s="6">
        <f t="shared" si="147"/>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48</v>
      </c>
      <c r="P2325">
        <f t="shared" si="145"/>
        <v>30</v>
      </c>
      <c r="Q2325" t="s">
        <v>8341</v>
      </c>
      <c r="R2325" t="s">
        <v>8357</v>
      </c>
      <c r="S2325" s="6">
        <f t="shared" si="146"/>
        <v>42807.755173611105</v>
      </c>
      <c r="T2325" s="6">
        <f t="shared" si="147"/>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20.733333333333334</v>
      </c>
      <c r="P2326">
        <f t="shared" si="145"/>
        <v>25</v>
      </c>
      <c r="Q2326" t="s">
        <v>8341</v>
      </c>
      <c r="R2326" t="s">
        <v>8357</v>
      </c>
      <c r="S2326" s="6">
        <f t="shared" si="146"/>
        <v>42790.885243055556</v>
      </c>
      <c r="T2326" s="6">
        <f t="shared" si="147"/>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8</v>
      </c>
      <c r="P2327">
        <f t="shared" si="145"/>
        <v>11</v>
      </c>
      <c r="Q2327" t="s">
        <v>8341</v>
      </c>
      <c r="R2327" t="s">
        <v>8357</v>
      </c>
      <c r="S2327" s="6">
        <f t="shared" si="146"/>
        <v>42794.022349537037</v>
      </c>
      <c r="T2327" s="6">
        <f t="shared" si="147"/>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0.72</v>
      </c>
      <c r="P2328">
        <f t="shared" si="145"/>
        <v>108</v>
      </c>
      <c r="Q2328" t="s">
        <v>8341</v>
      </c>
      <c r="R2328" t="s">
        <v>8357</v>
      </c>
      <c r="S2328" s="6">
        <f t="shared" si="146"/>
        <v>42804.034120370372</v>
      </c>
      <c r="T2328" s="6">
        <f t="shared" si="147"/>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526.09431428571429</v>
      </c>
      <c r="P2329">
        <f t="shared" si="145"/>
        <v>54</v>
      </c>
      <c r="Q2329" t="s">
        <v>8341</v>
      </c>
      <c r="R2329" t="s">
        <v>8357</v>
      </c>
      <c r="S2329" s="6">
        <f t="shared" si="146"/>
        <v>41842.917129629634</v>
      </c>
      <c r="T2329" s="6">
        <f t="shared" si="147"/>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f t="shared" si="145"/>
        <v>47</v>
      </c>
      <c r="Q2330" t="s">
        <v>8341</v>
      </c>
      <c r="R2330" t="s">
        <v>8357</v>
      </c>
      <c r="S2330" s="6">
        <f t="shared" si="146"/>
        <v>42139.781678240746</v>
      </c>
      <c r="T2330" s="6">
        <f t="shared" si="147"/>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f t="shared" si="145"/>
        <v>211</v>
      </c>
      <c r="Q2331" t="s">
        <v>8341</v>
      </c>
      <c r="R2331" t="s">
        <v>8357</v>
      </c>
      <c r="S2331" s="6">
        <f t="shared" si="146"/>
        <v>41807.624374999999</v>
      </c>
      <c r="T2331" s="6">
        <f t="shared" si="147"/>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f t="shared" si="145"/>
        <v>219</v>
      </c>
      <c r="Q2332" t="s">
        <v>8341</v>
      </c>
      <c r="R2332" t="s">
        <v>8357</v>
      </c>
      <c r="S2332" s="6">
        <f t="shared" si="146"/>
        <v>42332.89980324074</v>
      </c>
      <c r="T2332" s="6">
        <f t="shared" si="147"/>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f t="shared" si="145"/>
        <v>40</v>
      </c>
      <c r="Q2333" t="s">
        <v>8341</v>
      </c>
      <c r="R2333" t="s">
        <v>8357</v>
      </c>
      <c r="S2333" s="6">
        <f t="shared" si="146"/>
        <v>41839.005671296298</v>
      </c>
      <c r="T2333" s="6">
        <f t="shared" si="147"/>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106.30800000000001</v>
      </c>
      <c r="P2334">
        <f t="shared" si="145"/>
        <v>75</v>
      </c>
      <c r="Q2334" t="s">
        <v>8341</v>
      </c>
      <c r="R2334" t="s">
        <v>8357</v>
      </c>
      <c r="S2334" s="6">
        <f t="shared" si="146"/>
        <v>42011.628136574072</v>
      </c>
      <c r="T2334" s="6">
        <f t="shared" si="147"/>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f t="shared" si="145"/>
        <v>13</v>
      </c>
      <c r="Q2335" t="s">
        <v>8341</v>
      </c>
      <c r="R2335" t="s">
        <v>8357</v>
      </c>
      <c r="S2335" s="6">
        <f t="shared" si="146"/>
        <v>41767.650347222225</v>
      </c>
      <c r="T2335" s="6">
        <f t="shared" si="147"/>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v>
      </c>
      <c r="P2336">
        <f t="shared" si="145"/>
        <v>60</v>
      </c>
      <c r="Q2336" t="s">
        <v>8341</v>
      </c>
      <c r="R2336" t="s">
        <v>8357</v>
      </c>
      <c r="S2336" s="6">
        <f t="shared" si="146"/>
        <v>41918.670115740737</v>
      </c>
      <c r="T2336" s="6">
        <f t="shared" si="147"/>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f t="shared" si="145"/>
        <v>115</v>
      </c>
      <c r="Q2337" t="s">
        <v>8341</v>
      </c>
      <c r="R2337" t="s">
        <v>8357</v>
      </c>
      <c r="S2337" s="6">
        <f t="shared" si="146"/>
        <v>41771.572256944448</v>
      </c>
      <c r="T2337" s="6">
        <f t="shared" si="147"/>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520.73254999999995</v>
      </c>
      <c r="P2338">
        <f t="shared" si="145"/>
        <v>48</v>
      </c>
      <c r="Q2338" t="s">
        <v>8341</v>
      </c>
      <c r="R2338" t="s">
        <v>8357</v>
      </c>
      <c r="S2338" s="6">
        <f t="shared" si="146"/>
        <v>41666.924710648149</v>
      </c>
      <c r="T2338" s="6">
        <f t="shared" si="147"/>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f t="shared" si="145"/>
        <v>74</v>
      </c>
      <c r="Q2339" t="s">
        <v>8341</v>
      </c>
      <c r="R2339" t="s">
        <v>8357</v>
      </c>
      <c r="S2339" s="6">
        <f t="shared" si="146"/>
        <v>41786.640543981484</v>
      </c>
      <c r="T2339" s="6">
        <f t="shared" si="147"/>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101.14333333333335</v>
      </c>
      <c r="P2340">
        <f t="shared" si="145"/>
        <v>123</v>
      </c>
      <c r="Q2340" t="s">
        <v>8341</v>
      </c>
      <c r="R2340" t="s">
        <v>8357</v>
      </c>
      <c r="S2340" s="6">
        <f t="shared" si="146"/>
        <v>41789.896805555552</v>
      </c>
      <c r="T2340" s="6">
        <f t="shared" si="147"/>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294.20799999999997</v>
      </c>
      <c r="P2341">
        <f t="shared" si="145"/>
        <v>66</v>
      </c>
      <c r="Q2341" t="s">
        <v>8341</v>
      </c>
      <c r="R2341" t="s">
        <v>8357</v>
      </c>
      <c r="S2341" s="6">
        <f t="shared" si="146"/>
        <v>42692.79987268518</v>
      </c>
      <c r="T2341" s="6">
        <f t="shared" si="147"/>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f t="shared" si="145"/>
        <v>104</v>
      </c>
      <c r="Q2342" t="s">
        <v>8341</v>
      </c>
      <c r="R2342" t="s">
        <v>8357</v>
      </c>
      <c r="S2342" s="6">
        <f t="shared" si="146"/>
        <v>42643.642800925925</v>
      </c>
      <c r="T2342" s="6">
        <f t="shared" si="147"/>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f t="shared" si="145"/>
        <v>0</v>
      </c>
      <c r="Q2343" t="s">
        <v>8324</v>
      </c>
      <c r="R2343" t="s">
        <v>8325</v>
      </c>
      <c r="S2343" s="6">
        <f t="shared" si="146"/>
        <v>42167.813703703709</v>
      </c>
      <c r="T2343" s="6">
        <f t="shared" si="147"/>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f t="shared" si="145"/>
        <v>0</v>
      </c>
      <c r="Q2344" t="s">
        <v>8324</v>
      </c>
      <c r="R2344" t="s">
        <v>8325</v>
      </c>
      <c r="S2344" s="6">
        <f t="shared" si="146"/>
        <v>41897.702199074076</v>
      </c>
      <c r="T2344" s="6">
        <f t="shared" si="147"/>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3</v>
      </c>
      <c r="P2345">
        <f t="shared" si="145"/>
        <v>300</v>
      </c>
      <c r="Q2345" t="s">
        <v>8324</v>
      </c>
      <c r="R2345" t="s">
        <v>8325</v>
      </c>
      <c r="S2345" s="6">
        <f t="shared" si="146"/>
        <v>42327.825289351851</v>
      </c>
      <c r="T2345" s="6">
        <f t="shared" si="147"/>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0.1</v>
      </c>
      <c r="P2346">
        <f t="shared" si="145"/>
        <v>1</v>
      </c>
      <c r="Q2346" t="s">
        <v>8324</v>
      </c>
      <c r="R2346" t="s">
        <v>8325</v>
      </c>
      <c r="S2346" s="6">
        <f t="shared" si="146"/>
        <v>42515.727650462963</v>
      </c>
      <c r="T2346" s="6">
        <f t="shared" si="147"/>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f t="shared" si="145"/>
        <v>0</v>
      </c>
      <c r="Q2347" t="s">
        <v>8324</v>
      </c>
      <c r="R2347" t="s">
        <v>8325</v>
      </c>
      <c r="S2347" s="6">
        <f t="shared" si="146"/>
        <v>42060.001805555556</v>
      </c>
      <c r="T2347" s="6">
        <f t="shared" si="147"/>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6.5000000000000002E-2</v>
      </c>
      <c r="P2348">
        <f t="shared" si="145"/>
        <v>13</v>
      </c>
      <c r="Q2348" t="s">
        <v>8324</v>
      </c>
      <c r="R2348" t="s">
        <v>8325</v>
      </c>
      <c r="S2348" s="6">
        <f t="shared" si="146"/>
        <v>42615.79896990741</v>
      </c>
      <c r="T2348" s="6">
        <f t="shared" si="147"/>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1.5</v>
      </c>
      <c r="P2349">
        <f t="shared" si="145"/>
        <v>15</v>
      </c>
      <c r="Q2349" t="s">
        <v>8324</v>
      </c>
      <c r="R2349" t="s">
        <v>8325</v>
      </c>
      <c r="S2349" s="6">
        <f t="shared" si="146"/>
        <v>42577.607361111113</v>
      </c>
      <c r="T2349" s="6">
        <f t="shared" si="147"/>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0.38571428571428573</v>
      </c>
      <c r="P2350">
        <f t="shared" si="145"/>
        <v>54</v>
      </c>
      <c r="Q2350" t="s">
        <v>8324</v>
      </c>
      <c r="R2350" t="s">
        <v>8325</v>
      </c>
      <c r="S2350" s="6">
        <f t="shared" si="146"/>
        <v>42360.932152777779</v>
      </c>
      <c r="T2350" s="6">
        <f t="shared" si="147"/>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f t="shared" si="145"/>
        <v>0</v>
      </c>
      <c r="Q2351" t="s">
        <v>8324</v>
      </c>
      <c r="R2351" t="s">
        <v>8325</v>
      </c>
      <c r="S2351" s="6">
        <f t="shared" si="146"/>
        <v>42198.775787037041</v>
      </c>
      <c r="T2351" s="6">
        <f t="shared" si="147"/>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f t="shared" si="145"/>
        <v>0</v>
      </c>
      <c r="Q2352" t="s">
        <v>8324</v>
      </c>
      <c r="R2352" t="s">
        <v>8325</v>
      </c>
      <c r="S2352" s="6">
        <f t="shared" si="146"/>
        <v>42708.842245370368</v>
      </c>
      <c r="T2352" s="6">
        <f t="shared" si="147"/>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0.5714285714285714</v>
      </c>
      <c r="P2353">
        <f t="shared" si="145"/>
        <v>15</v>
      </c>
      <c r="Q2353" t="s">
        <v>8324</v>
      </c>
      <c r="R2353" t="s">
        <v>8325</v>
      </c>
      <c r="S2353" s="6">
        <f t="shared" si="146"/>
        <v>42094.101145833338</v>
      </c>
      <c r="T2353" s="6">
        <f t="shared" si="147"/>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f t="shared" si="145"/>
        <v>0</v>
      </c>
      <c r="Q2354" t="s">
        <v>8324</v>
      </c>
      <c r="R2354" t="s">
        <v>8325</v>
      </c>
      <c r="S2354" s="6">
        <f t="shared" si="146"/>
        <v>42101.633703703701</v>
      </c>
      <c r="T2354" s="6">
        <f t="shared" si="147"/>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f t="shared" si="145"/>
        <v>0</v>
      </c>
      <c r="Q2355" t="s">
        <v>8324</v>
      </c>
      <c r="R2355" t="s">
        <v>8325</v>
      </c>
      <c r="S2355" s="6">
        <f t="shared" si="146"/>
        <v>42103.676180555558</v>
      </c>
      <c r="T2355" s="6">
        <f t="shared" si="147"/>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7.1428571428571425E-2</v>
      </c>
      <c r="P2356">
        <f t="shared" si="145"/>
        <v>25</v>
      </c>
      <c r="Q2356" t="s">
        <v>8324</v>
      </c>
      <c r="R2356" t="s">
        <v>8325</v>
      </c>
      <c r="S2356" s="6">
        <f t="shared" si="146"/>
        <v>41954.722916666666</v>
      </c>
      <c r="T2356" s="6">
        <f t="shared" si="147"/>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0.6875</v>
      </c>
      <c r="P2357">
        <f t="shared" si="145"/>
        <v>27</v>
      </c>
      <c r="Q2357" t="s">
        <v>8324</v>
      </c>
      <c r="R2357" t="s">
        <v>8325</v>
      </c>
      <c r="S2357" s="6">
        <f t="shared" si="146"/>
        <v>42096.918240740735</v>
      </c>
      <c r="T2357" s="6">
        <f t="shared" si="147"/>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f t="shared" si="145"/>
        <v>0</v>
      </c>
      <c r="Q2358" t="s">
        <v>8324</v>
      </c>
      <c r="R2358" t="s">
        <v>8325</v>
      </c>
      <c r="S2358" s="6">
        <f t="shared" si="146"/>
        <v>42130.78361111111</v>
      </c>
      <c r="T2358" s="6">
        <f t="shared" si="147"/>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f t="shared" si="145"/>
        <v>0</v>
      </c>
      <c r="Q2359" t="s">
        <v>8324</v>
      </c>
      <c r="R2359" t="s">
        <v>8325</v>
      </c>
      <c r="S2359" s="6">
        <f t="shared" si="146"/>
        <v>42264.620115740734</v>
      </c>
      <c r="T2359" s="6">
        <f t="shared" si="147"/>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f t="shared" si="145"/>
        <v>0</v>
      </c>
      <c r="Q2360" t="s">
        <v>8324</v>
      </c>
      <c r="R2360" t="s">
        <v>8325</v>
      </c>
      <c r="S2360" s="6">
        <f t="shared" si="146"/>
        <v>41978.930972222224</v>
      </c>
      <c r="T2360" s="6">
        <f t="shared" si="147"/>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14.680000000000001</v>
      </c>
      <c r="P2361">
        <f t="shared" si="145"/>
        <v>367</v>
      </c>
      <c r="Q2361" t="s">
        <v>8324</v>
      </c>
      <c r="R2361" t="s">
        <v>8325</v>
      </c>
      <c r="S2361" s="6">
        <f t="shared" si="146"/>
        <v>42159.649583333332</v>
      </c>
      <c r="T2361" s="6">
        <f t="shared" si="147"/>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0.04</v>
      </c>
      <c r="P2362">
        <f t="shared" si="145"/>
        <v>2</v>
      </c>
      <c r="Q2362" t="s">
        <v>8324</v>
      </c>
      <c r="R2362" t="s">
        <v>8325</v>
      </c>
      <c r="S2362" s="6">
        <f t="shared" si="146"/>
        <v>42377.70694444445</v>
      </c>
      <c r="T2362" s="6">
        <f t="shared" si="147"/>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f t="shared" si="145"/>
        <v>0</v>
      </c>
      <c r="Q2363" t="s">
        <v>8324</v>
      </c>
      <c r="R2363" t="s">
        <v>8325</v>
      </c>
      <c r="S2363" s="6">
        <f t="shared" si="146"/>
        <v>42466.858888888892</v>
      </c>
      <c r="T2363" s="6">
        <f t="shared" si="147"/>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28.571428571428569</v>
      </c>
      <c r="P2364">
        <f t="shared" si="145"/>
        <v>60</v>
      </c>
      <c r="Q2364" t="s">
        <v>8324</v>
      </c>
      <c r="R2364" t="s">
        <v>8325</v>
      </c>
      <c r="S2364" s="6">
        <f t="shared" si="146"/>
        <v>41954.688310185185</v>
      </c>
      <c r="T2364" s="6">
        <f t="shared" si="147"/>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f t="shared" si="145"/>
        <v>0</v>
      </c>
      <c r="Q2365" t="s">
        <v>8324</v>
      </c>
      <c r="R2365" t="s">
        <v>8325</v>
      </c>
      <c r="S2365" s="6">
        <f t="shared" si="146"/>
        <v>42322.011574074073</v>
      </c>
      <c r="T2365" s="6">
        <f t="shared" si="147"/>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f t="shared" si="145"/>
        <v>0</v>
      </c>
      <c r="Q2366" t="s">
        <v>8324</v>
      </c>
      <c r="R2366" t="s">
        <v>8325</v>
      </c>
      <c r="S2366" s="6">
        <f t="shared" si="146"/>
        <v>42248.934675925921</v>
      </c>
      <c r="T2366" s="6">
        <f t="shared" si="147"/>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f t="shared" si="145"/>
        <v>0</v>
      </c>
      <c r="Q2367" t="s">
        <v>8324</v>
      </c>
      <c r="R2367" t="s">
        <v>8325</v>
      </c>
      <c r="S2367" s="6">
        <f t="shared" si="146"/>
        <v>42346.736400462964</v>
      </c>
      <c r="T2367" s="6">
        <f t="shared" si="147"/>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10.52</v>
      </c>
      <c r="P2368">
        <f t="shared" si="145"/>
        <v>97</v>
      </c>
      <c r="Q2368" t="s">
        <v>8324</v>
      </c>
      <c r="R2368" t="s">
        <v>8325</v>
      </c>
      <c r="S2368" s="6">
        <f t="shared" si="146"/>
        <v>42268.531631944439</v>
      </c>
      <c r="T2368" s="6">
        <f t="shared" si="147"/>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v>
      </c>
      <c r="P2369">
        <f t="shared" si="145"/>
        <v>47</v>
      </c>
      <c r="Q2369" t="s">
        <v>8324</v>
      </c>
      <c r="R2369" t="s">
        <v>8325</v>
      </c>
      <c r="S2369" s="6">
        <f t="shared" si="146"/>
        <v>42425.970092592594</v>
      </c>
      <c r="T2369" s="6">
        <f t="shared" si="147"/>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148">(E2370/D2370)*100</f>
        <v>0.25</v>
      </c>
      <c r="P2370">
        <f t="shared" ref="P2370:P2433" si="149">IF($L2370, (ROUNDDOWN((E2370/L2370),0)),0)</f>
        <v>50</v>
      </c>
      <c r="Q2370" t="s">
        <v>8324</v>
      </c>
      <c r="R2370" t="s">
        <v>8325</v>
      </c>
      <c r="S2370" s="6">
        <f t="shared" ref="S2370:S2433" si="150">(((J2370/60)/60)/24)+DATE(1970,1,1)</f>
        <v>42063.721817129626</v>
      </c>
      <c r="T2370" s="6">
        <f t="shared" ref="T2370:T2433" si="151">(((I2370/60)/60)/24)+DATE(1970,1,1)</f>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148"/>
        <v>0</v>
      </c>
      <c r="P2371">
        <f t="shared" si="149"/>
        <v>0</v>
      </c>
      <c r="Q2371" t="s">
        <v>8324</v>
      </c>
      <c r="R2371" t="s">
        <v>8325</v>
      </c>
      <c r="S2371" s="6">
        <f t="shared" si="150"/>
        <v>42380.812627314815</v>
      </c>
      <c r="T2371" s="6">
        <f t="shared" si="151"/>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0.32800000000000001</v>
      </c>
      <c r="P2372">
        <f t="shared" si="149"/>
        <v>20</v>
      </c>
      <c r="Q2372" t="s">
        <v>8324</v>
      </c>
      <c r="R2372" t="s">
        <v>8325</v>
      </c>
      <c r="S2372" s="6">
        <f t="shared" si="150"/>
        <v>41961.18913194444</v>
      </c>
      <c r="T2372" s="6">
        <f t="shared" si="151"/>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f t="shared" si="149"/>
        <v>0</v>
      </c>
      <c r="Q2373" t="s">
        <v>8324</v>
      </c>
      <c r="R2373" t="s">
        <v>8325</v>
      </c>
      <c r="S2373" s="6">
        <f t="shared" si="150"/>
        <v>42150.777731481481</v>
      </c>
      <c r="T2373" s="6">
        <f t="shared" si="151"/>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3.2727272727272729</v>
      </c>
      <c r="P2374">
        <f t="shared" si="149"/>
        <v>30</v>
      </c>
      <c r="Q2374" t="s">
        <v>8324</v>
      </c>
      <c r="R2374" t="s">
        <v>8325</v>
      </c>
      <c r="S2374" s="6">
        <f t="shared" si="150"/>
        <v>42088.069108796291</v>
      </c>
      <c r="T2374" s="6">
        <f t="shared" si="151"/>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5.8823529411764705E-3</v>
      </c>
      <c r="P2375">
        <f t="shared" si="149"/>
        <v>50</v>
      </c>
      <c r="Q2375" t="s">
        <v>8324</v>
      </c>
      <c r="R2375" t="s">
        <v>8325</v>
      </c>
      <c r="S2375" s="6">
        <f t="shared" si="150"/>
        <v>42215.662314814821</v>
      </c>
      <c r="T2375" s="6">
        <f t="shared" si="151"/>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4.5454545454545456E-2</v>
      </c>
      <c r="P2376">
        <f t="shared" si="149"/>
        <v>10</v>
      </c>
      <c r="Q2376" t="s">
        <v>8324</v>
      </c>
      <c r="R2376" t="s">
        <v>8325</v>
      </c>
      <c r="S2376" s="6">
        <f t="shared" si="150"/>
        <v>42017.843287037031</v>
      </c>
      <c r="T2376" s="6">
        <f t="shared" si="151"/>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f t="shared" si="149"/>
        <v>0</v>
      </c>
      <c r="Q2377" t="s">
        <v>8324</v>
      </c>
      <c r="R2377" t="s">
        <v>8325</v>
      </c>
      <c r="S2377" s="6">
        <f t="shared" si="150"/>
        <v>42592.836076388892</v>
      </c>
      <c r="T2377" s="6">
        <f t="shared" si="151"/>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10.877666666666666</v>
      </c>
      <c r="P2378">
        <f t="shared" si="149"/>
        <v>81</v>
      </c>
      <c r="Q2378" t="s">
        <v>8324</v>
      </c>
      <c r="R2378" t="s">
        <v>8325</v>
      </c>
      <c r="S2378" s="6">
        <f t="shared" si="150"/>
        <v>42318.925532407404</v>
      </c>
      <c r="T2378" s="6">
        <f t="shared" si="151"/>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f t="shared" si="149"/>
        <v>0</v>
      </c>
      <c r="Q2379" t="s">
        <v>8324</v>
      </c>
      <c r="R2379" t="s">
        <v>8325</v>
      </c>
      <c r="S2379" s="6">
        <f t="shared" si="150"/>
        <v>42669.870173611111</v>
      </c>
      <c r="T2379" s="6">
        <f t="shared" si="151"/>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f t="shared" si="149"/>
        <v>0</v>
      </c>
      <c r="Q2380" t="s">
        <v>8324</v>
      </c>
      <c r="R2380" t="s">
        <v>8325</v>
      </c>
      <c r="S2380" s="6">
        <f t="shared" si="150"/>
        <v>42213.013078703705</v>
      </c>
      <c r="T2380" s="6">
        <f t="shared" si="151"/>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f t="shared" si="149"/>
        <v>0</v>
      </c>
      <c r="Q2381" t="s">
        <v>8324</v>
      </c>
      <c r="R2381" t="s">
        <v>8325</v>
      </c>
      <c r="S2381" s="6">
        <f t="shared" si="150"/>
        <v>42237.016388888893</v>
      </c>
      <c r="T2381" s="6">
        <f t="shared" si="151"/>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0.36666666666666664</v>
      </c>
      <c r="P2382">
        <f t="shared" si="149"/>
        <v>18</v>
      </c>
      <c r="Q2382" t="s">
        <v>8324</v>
      </c>
      <c r="R2382" t="s">
        <v>8325</v>
      </c>
      <c r="S2382" s="6">
        <f t="shared" si="150"/>
        <v>42248.793310185181</v>
      </c>
      <c r="T2382" s="6">
        <f t="shared" si="151"/>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v>
      </c>
      <c r="P2383">
        <f t="shared" si="149"/>
        <v>224</v>
      </c>
      <c r="Q2383" t="s">
        <v>8324</v>
      </c>
      <c r="R2383" t="s">
        <v>8325</v>
      </c>
      <c r="S2383" s="6">
        <f t="shared" si="150"/>
        <v>42074.935740740737</v>
      </c>
      <c r="T2383" s="6">
        <f t="shared" si="151"/>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v>
      </c>
      <c r="P2384">
        <f t="shared" si="149"/>
        <v>37</v>
      </c>
      <c r="Q2384" t="s">
        <v>8324</v>
      </c>
      <c r="R2384" t="s">
        <v>8325</v>
      </c>
      <c r="S2384" s="6">
        <f t="shared" si="150"/>
        <v>42195.187534722223</v>
      </c>
      <c r="T2384" s="6">
        <f t="shared" si="151"/>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4.3499999999999996</v>
      </c>
      <c r="P2385">
        <f t="shared" si="149"/>
        <v>145</v>
      </c>
      <c r="Q2385" t="s">
        <v>8324</v>
      </c>
      <c r="R2385" t="s">
        <v>8325</v>
      </c>
      <c r="S2385" s="6">
        <f t="shared" si="150"/>
        <v>42027.056793981479</v>
      </c>
      <c r="T2385" s="6">
        <f t="shared" si="151"/>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0.8</v>
      </c>
      <c r="P2386">
        <f t="shared" si="149"/>
        <v>1</v>
      </c>
      <c r="Q2386" t="s">
        <v>8324</v>
      </c>
      <c r="R2386" t="s">
        <v>8325</v>
      </c>
      <c r="S2386" s="6">
        <f t="shared" si="150"/>
        <v>41927.067627314813</v>
      </c>
      <c r="T2386" s="6">
        <f t="shared" si="151"/>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1.2123076923076923</v>
      </c>
      <c r="P2387">
        <f t="shared" si="149"/>
        <v>112</v>
      </c>
      <c r="Q2387" t="s">
        <v>8324</v>
      </c>
      <c r="R2387" t="s">
        <v>8325</v>
      </c>
      <c r="S2387" s="6">
        <f t="shared" si="150"/>
        <v>42191.70175925926</v>
      </c>
      <c r="T2387" s="6">
        <f t="shared" si="151"/>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f t="shared" si="149"/>
        <v>0</v>
      </c>
      <c r="Q2388" t="s">
        <v>8324</v>
      </c>
      <c r="R2388" t="s">
        <v>8325</v>
      </c>
      <c r="S2388" s="6">
        <f t="shared" si="150"/>
        <v>41954.838240740741</v>
      </c>
      <c r="T2388" s="6">
        <f t="shared" si="151"/>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0.68399999999999994</v>
      </c>
      <c r="P2389">
        <f t="shared" si="149"/>
        <v>342</v>
      </c>
      <c r="Q2389" t="s">
        <v>8324</v>
      </c>
      <c r="R2389" t="s">
        <v>8325</v>
      </c>
      <c r="S2389" s="6">
        <f t="shared" si="150"/>
        <v>42528.626620370371</v>
      </c>
      <c r="T2389" s="6">
        <f t="shared" si="151"/>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1.2513513513513512</v>
      </c>
      <c r="P2390">
        <f t="shared" si="149"/>
        <v>57</v>
      </c>
      <c r="Q2390" t="s">
        <v>8324</v>
      </c>
      <c r="R2390" t="s">
        <v>8325</v>
      </c>
      <c r="S2390" s="6">
        <f t="shared" si="150"/>
        <v>41989.853692129633</v>
      </c>
      <c r="T2390" s="6">
        <f t="shared" si="151"/>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0.1875</v>
      </c>
      <c r="P2391">
        <f t="shared" si="149"/>
        <v>30</v>
      </c>
      <c r="Q2391" t="s">
        <v>8324</v>
      </c>
      <c r="R2391" t="s">
        <v>8325</v>
      </c>
      <c r="S2391" s="6">
        <f t="shared" si="150"/>
        <v>42179.653379629628</v>
      </c>
      <c r="T2391" s="6">
        <f t="shared" si="151"/>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f t="shared" si="149"/>
        <v>0</v>
      </c>
      <c r="Q2392" t="s">
        <v>8324</v>
      </c>
      <c r="R2392" t="s">
        <v>8325</v>
      </c>
      <c r="S2392" s="6">
        <f t="shared" si="150"/>
        <v>41968.262314814812</v>
      </c>
      <c r="T2392" s="6">
        <f t="shared" si="151"/>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0.125</v>
      </c>
      <c r="P2393">
        <f t="shared" si="149"/>
        <v>25</v>
      </c>
      <c r="Q2393" t="s">
        <v>8324</v>
      </c>
      <c r="R2393" t="s">
        <v>8325</v>
      </c>
      <c r="S2393" s="6">
        <f t="shared" si="150"/>
        <v>42064.794490740736</v>
      </c>
      <c r="T2393" s="6">
        <f t="shared" si="151"/>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f t="shared" si="149"/>
        <v>0</v>
      </c>
      <c r="Q2394" t="s">
        <v>8324</v>
      </c>
      <c r="R2394" t="s">
        <v>8325</v>
      </c>
      <c r="S2394" s="6">
        <f t="shared" si="150"/>
        <v>42276.120636574073</v>
      </c>
      <c r="T2394" s="6">
        <f t="shared" si="151"/>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0.05</v>
      </c>
      <c r="P2395">
        <f t="shared" si="149"/>
        <v>50</v>
      </c>
      <c r="Q2395" t="s">
        <v>8324</v>
      </c>
      <c r="R2395" t="s">
        <v>8325</v>
      </c>
      <c r="S2395" s="6">
        <f t="shared" si="150"/>
        <v>42194.648344907408</v>
      </c>
      <c r="T2395" s="6">
        <f t="shared" si="151"/>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0.06</v>
      </c>
      <c r="P2396">
        <f t="shared" si="149"/>
        <v>1</v>
      </c>
      <c r="Q2396" t="s">
        <v>8324</v>
      </c>
      <c r="R2396" t="s">
        <v>8325</v>
      </c>
      <c r="S2396" s="6">
        <f t="shared" si="150"/>
        <v>42031.362187499995</v>
      </c>
      <c r="T2396" s="6">
        <f t="shared" si="151"/>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f t="shared" si="149"/>
        <v>0</v>
      </c>
      <c r="Q2397" t="s">
        <v>8324</v>
      </c>
      <c r="R2397" t="s">
        <v>8325</v>
      </c>
      <c r="S2397" s="6">
        <f t="shared" si="150"/>
        <v>42717.121377314819</v>
      </c>
      <c r="T2397" s="6">
        <f t="shared" si="151"/>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0.2</v>
      </c>
      <c r="P2398">
        <f t="shared" si="149"/>
        <v>10</v>
      </c>
      <c r="Q2398" t="s">
        <v>8324</v>
      </c>
      <c r="R2398" t="s">
        <v>8325</v>
      </c>
      <c r="S2398" s="6">
        <f t="shared" si="150"/>
        <v>42262.849050925928</v>
      </c>
      <c r="T2398" s="6">
        <f t="shared" si="151"/>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f t="shared" si="149"/>
        <v>0</v>
      </c>
      <c r="Q2399" t="s">
        <v>8324</v>
      </c>
      <c r="R2399" t="s">
        <v>8325</v>
      </c>
      <c r="S2399" s="6">
        <f t="shared" si="150"/>
        <v>41976.88490740741</v>
      </c>
      <c r="T2399" s="6">
        <f t="shared" si="151"/>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f t="shared" si="149"/>
        <v>0</v>
      </c>
      <c r="Q2400" t="s">
        <v>8324</v>
      </c>
      <c r="R2400" t="s">
        <v>8325</v>
      </c>
      <c r="S2400" s="6">
        <f t="shared" si="150"/>
        <v>42157.916481481487</v>
      </c>
      <c r="T2400" s="6">
        <f t="shared" si="151"/>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f t="shared" si="149"/>
        <v>0</v>
      </c>
      <c r="Q2401" t="s">
        <v>8324</v>
      </c>
      <c r="R2401" t="s">
        <v>8325</v>
      </c>
      <c r="S2401" s="6">
        <f t="shared" si="150"/>
        <v>41956.853078703702</v>
      </c>
      <c r="T2401" s="6">
        <f t="shared" si="151"/>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f t="shared" si="149"/>
        <v>0</v>
      </c>
      <c r="Q2402" t="s">
        <v>8324</v>
      </c>
      <c r="R2402" t="s">
        <v>8325</v>
      </c>
      <c r="S2402" s="6">
        <f t="shared" si="150"/>
        <v>42444.268101851849</v>
      </c>
      <c r="T2402" s="6">
        <f t="shared" si="151"/>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0.71785714285714286</v>
      </c>
      <c r="P2403">
        <f t="shared" si="149"/>
        <v>22</v>
      </c>
      <c r="Q2403" t="s">
        <v>8341</v>
      </c>
      <c r="R2403" t="s">
        <v>8342</v>
      </c>
      <c r="S2403" s="6">
        <f t="shared" si="150"/>
        <v>42374.822870370372</v>
      </c>
      <c r="T2403" s="6">
        <f t="shared" si="151"/>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0.43333333333333329</v>
      </c>
      <c r="P2404">
        <f t="shared" si="149"/>
        <v>52</v>
      </c>
      <c r="Q2404" t="s">
        <v>8341</v>
      </c>
      <c r="R2404" t="s">
        <v>8342</v>
      </c>
      <c r="S2404" s="6">
        <f t="shared" si="150"/>
        <v>42107.679756944446</v>
      </c>
      <c r="T2404" s="6">
        <f t="shared" si="151"/>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16.833333333333332</v>
      </c>
      <c r="P2405">
        <f t="shared" si="149"/>
        <v>16</v>
      </c>
      <c r="Q2405" t="s">
        <v>8341</v>
      </c>
      <c r="R2405" t="s">
        <v>8342</v>
      </c>
      <c r="S2405" s="6">
        <f t="shared" si="150"/>
        <v>42399.882615740738</v>
      </c>
      <c r="T2405" s="6">
        <f t="shared" si="151"/>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f t="shared" si="149"/>
        <v>0</v>
      </c>
      <c r="Q2406" t="s">
        <v>8341</v>
      </c>
      <c r="R2406" t="s">
        <v>8342</v>
      </c>
      <c r="S2406" s="6">
        <f t="shared" si="150"/>
        <v>42342.03943287037</v>
      </c>
      <c r="T2406" s="6">
        <f t="shared" si="151"/>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22.52</v>
      </c>
      <c r="P2407">
        <f t="shared" si="149"/>
        <v>56</v>
      </c>
      <c r="Q2407" t="s">
        <v>8341</v>
      </c>
      <c r="R2407" t="s">
        <v>8342</v>
      </c>
      <c r="S2407" s="6">
        <f t="shared" si="150"/>
        <v>42595.585358796292</v>
      </c>
      <c r="T2407" s="6">
        <f t="shared" si="151"/>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41.384615384615387</v>
      </c>
      <c r="P2408">
        <f t="shared" si="149"/>
        <v>84</v>
      </c>
      <c r="Q2408" t="s">
        <v>8341</v>
      </c>
      <c r="R2408" t="s">
        <v>8342</v>
      </c>
      <c r="S2408" s="6">
        <f t="shared" si="150"/>
        <v>41983.110995370371</v>
      </c>
      <c r="T2408" s="6">
        <f t="shared" si="151"/>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25.259090909090908</v>
      </c>
      <c r="P2409">
        <f t="shared" si="149"/>
        <v>168</v>
      </c>
      <c r="Q2409" t="s">
        <v>8341</v>
      </c>
      <c r="R2409" t="s">
        <v>8342</v>
      </c>
      <c r="S2409" s="6">
        <f t="shared" si="150"/>
        <v>42082.575555555552</v>
      </c>
      <c r="T2409" s="6">
        <f t="shared" si="151"/>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0.2</v>
      </c>
      <c r="P2410">
        <f t="shared" si="149"/>
        <v>15</v>
      </c>
      <c r="Q2410" t="s">
        <v>8341</v>
      </c>
      <c r="R2410" t="s">
        <v>8342</v>
      </c>
      <c r="S2410" s="6">
        <f t="shared" si="150"/>
        <v>41919.140706018516</v>
      </c>
      <c r="T2410" s="6">
        <f t="shared" si="151"/>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1.8399999999999999</v>
      </c>
      <c r="P2411">
        <f t="shared" si="149"/>
        <v>76</v>
      </c>
      <c r="Q2411" t="s">
        <v>8341</v>
      </c>
      <c r="R2411" t="s">
        <v>8342</v>
      </c>
      <c r="S2411" s="6">
        <f t="shared" si="150"/>
        <v>42204.875868055555</v>
      </c>
      <c r="T2411" s="6">
        <f t="shared" si="151"/>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f t="shared" si="149"/>
        <v>0</v>
      </c>
      <c r="Q2412" t="s">
        <v>8341</v>
      </c>
      <c r="R2412" t="s">
        <v>8342</v>
      </c>
      <c r="S2412" s="6">
        <f t="shared" si="150"/>
        <v>42224.408275462964</v>
      </c>
      <c r="T2412" s="6">
        <f t="shared" si="151"/>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0.60399999999999998</v>
      </c>
      <c r="P2413">
        <f t="shared" si="149"/>
        <v>50</v>
      </c>
      <c r="Q2413" t="s">
        <v>8341</v>
      </c>
      <c r="R2413" t="s">
        <v>8342</v>
      </c>
      <c r="S2413" s="6">
        <f t="shared" si="150"/>
        <v>42211.732430555552</v>
      </c>
      <c r="T2413" s="6">
        <f t="shared" si="151"/>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f t="shared" si="149"/>
        <v>0</v>
      </c>
      <c r="Q2414" t="s">
        <v>8341</v>
      </c>
      <c r="R2414" t="s">
        <v>8342</v>
      </c>
      <c r="S2414" s="6">
        <f t="shared" si="150"/>
        <v>42655.736956018518</v>
      </c>
      <c r="T2414" s="6">
        <f t="shared" si="151"/>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0.83333333333333337</v>
      </c>
      <c r="P2415">
        <f t="shared" si="149"/>
        <v>8</v>
      </c>
      <c r="Q2415" t="s">
        <v>8341</v>
      </c>
      <c r="R2415" t="s">
        <v>8342</v>
      </c>
      <c r="S2415" s="6">
        <f t="shared" si="150"/>
        <v>41760.10974537037</v>
      </c>
      <c r="T2415" s="6">
        <f t="shared" si="151"/>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3.0666666666666664</v>
      </c>
      <c r="P2416">
        <f t="shared" si="149"/>
        <v>35</v>
      </c>
      <c r="Q2416" t="s">
        <v>8341</v>
      </c>
      <c r="R2416" t="s">
        <v>8342</v>
      </c>
      <c r="S2416" s="6">
        <f t="shared" si="150"/>
        <v>42198.695138888885</v>
      </c>
      <c r="T2416" s="6">
        <f t="shared" si="151"/>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0.55833333333333335</v>
      </c>
      <c r="P2417">
        <f t="shared" si="149"/>
        <v>55</v>
      </c>
      <c r="Q2417" t="s">
        <v>8341</v>
      </c>
      <c r="R2417" t="s">
        <v>8342</v>
      </c>
      <c r="S2417" s="6">
        <f t="shared" si="150"/>
        <v>42536.862800925926</v>
      </c>
      <c r="T2417" s="6">
        <f t="shared" si="151"/>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2.5000000000000001E-2</v>
      </c>
      <c r="P2418">
        <f t="shared" si="149"/>
        <v>5</v>
      </c>
      <c r="Q2418" t="s">
        <v>8341</v>
      </c>
      <c r="R2418" t="s">
        <v>8342</v>
      </c>
      <c r="S2418" s="6">
        <f t="shared" si="150"/>
        <v>42019.737766203703</v>
      </c>
      <c r="T2418" s="6">
        <f t="shared" si="151"/>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f t="shared" si="149"/>
        <v>0</v>
      </c>
      <c r="Q2419" t="s">
        <v>8341</v>
      </c>
      <c r="R2419" t="s">
        <v>8342</v>
      </c>
      <c r="S2419" s="6">
        <f t="shared" si="150"/>
        <v>41831.884108796294</v>
      </c>
      <c r="T2419" s="6">
        <f t="shared" si="151"/>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0.02</v>
      </c>
      <c r="P2420">
        <f t="shared" si="149"/>
        <v>1</v>
      </c>
      <c r="Q2420" t="s">
        <v>8341</v>
      </c>
      <c r="R2420" t="s">
        <v>8342</v>
      </c>
      <c r="S2420" s="6">
        <f t="shared" si="150"/>
        <v>42027.856990740736</v>
      </c>
      <c r="T2420" s="6">
        <f t="shared" si="151"/>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f t="shared" si="149"/>
        <v>0</v>
      </c>
      <c r="Q2421" t="s">
        <v>8341</v>
      </c>
      <c r="R2421" t="s">
        <v>8342</v>
      </c>
      <c r="S2421" s="6">
        <f t="shared" si="150"/>
        <v>41993.738298611104</v>
      </c>
      <c r="T2421" s="6">
        <f t="shared" si="151"/>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14.825133372851216</v>
      </c>
      <c r="P2422">
        <f t="shared" si="149"/>
        <v>69</v>
      </c>
      <c r="Q2422" t="s">
        <v>8341</v>
      </c>
      <c r="R2422" t="s">
        <v>8342</v>
      </c>
      <c r="S2422" s="6">
        <f t="shared" si="150"/>
        <v>41893.028877314813</v>
      </c>
      <c r="T2422" s="6">
        <f t="shared" si="151"/>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1.6666666666666666E-2</v>
      </c>
      <c r="P2423">
        <f t="shared" si="149"/>
        <v>1</v>
      </c>
      <c r="Q2423" t="s">
        <v>8341</v>
      </c>
      <c r="R2423" t="s">
        <v>8342</v>
      </c>
      <c r="S2423" s="6">
        <f t="shared" si="150"/>
        <v>42026.687453703707</v>
      </c>
      <c r="T2423" s="6">
        <f t="shared" si="151"/>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0.2</v>
      </c>
      <c r="P2424">
        <f t="shared" si="149"/>
        <v>1</v>
      </c>
      <c r="Q2424" t="s">
        <v>8341</v>
      </c>
      <c r="R2424" t="s">
        <v>8342</v>
      </c>
      <c r="S2424" s="6">
        <f t="shared" si="150"/>
        <v>42044.724953703699</v>
      </c>
      <c r="T2424" s="6">
        <f t="shared" si="151"/>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1.3333333333333334E-2</v>
      </c>
      <c r="P2425">
        <f t="shared" si="149"/>
        <v>8</v>
      </c>
      <c r="Q2425" t="s">
        <v>8341</v>
      </c>
      <c r="R2425" t="s">
        <v>8342</v>
      </c>
      <c r="S2425" s="6">
        <f t="shared" si="150"/>
        <v>41974.704745370371</v>
      </c>
      <c r="T2425" s="6">
        <f t="shared" si="151"/>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v>
      </c>
      <c r="P2426">
        <f t="shared" si="149"/>
        <v>34</v>
      </c>
      <c r="Q2426" t="s">
        <v>8341</v>
      </c>
      <c r="R2426" t="s">
        <v>8342</v>
      </c>
      <c r="S2426" s="6">
        <f t="shared" si="150"/>
        <v>41909.892453703702</v>
      </c>
      <c r="T2426" s="6">
        <f t="shared" si="151"/>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2.8571428571428574E-2</v>
      </c>
      <c r="P2427">
        <f t="shared" si="149"/>
        <v>1</v>
      </c>
      <c r="Q2427" t="s">
        <v>8341</v>
      </c>
      <c r="R2427" t="s">
        <v>8342</v>
      </c>
      <c r="S2427" s="6">
        <f t="shared" si="150"/>
        <v>42502.913761574076</v>
      </c>
      <c r="T2427" s="6">
        <f t="shared" si="151"/>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f t="shared" si="149"/>
        <v>0</v>
      </c>
      <c r="Q2428" t="s">
        <v>8341</v>
      </c>
      <c r="R2428" t="s">
        <v>8342</v>
      </c>
      <c r="S2428" s="6">
        <f t="shared" si="150"/>
        <v>42164.170046296291</v>
      </c>
      <c r="T2428" s="6">
        <f t="shared" si="151"/>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2E-3</v>
      </c>
      <c r="P2429">
        <f t="shared" si="149"/>
        <v>1</v>
      </c>
      <c r="Q2429" t="s">
        <v>8341</v>
      </c>
      <c r="R2429" t="s">
        <v>8342</v>
      </c>
      <c r="S2429" s="6">
        <f t="shared" si="150"/>
        <v>42412.318668981476</v>
      </c>
      <c r="T2429" s="6">
        <f t="shared" si="151"/>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2.8571428571428571E-3</v>
      </c>
      <c r="P2430">
        <f t="shared" si="149"/>
        <v>1</v>
      </c>
      <c r="Q2430" t="s">
        <v>8341</v>
      </c>
      <c r="R2430" t="s">
        <v>8342</v>
      </c>
      <c r="S2430" s="6">
        <f t="shared" si="150"/>
        <v>42045.784155092595</v>
      </c>
      <c r="T2430" s="6">
        <f t="shared" si="151"/>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v>
      </c>
      <c r="P2431">
        <f t="shared" si="149"/>
        <v>501</v>
      </c>
      <c r="Q2431" t="s">
        <v>8341</v>
      </c>
      <c r="R2431" t="s">
        <v>8342</v>
      </c>
      <c r="S2431" s="6">
        <f t="shared" si="150"/>
        <v>42734.879236111112</v>
      </c>
      <c r="T2431" s="6">
        <f t="shared" si="151"/>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0.70000000000000007</v>
      </c>
      <c r="P2432">
        <f t="shared" si="149"/>
        <v>10</v>
      </c>
      <c r="Q2432" t="s">
        <v>8341</v>
      </c>
      <c r="R2432" t="s">
        <v>8342</v>
      </c>
      <c r="S2432" s="6">
        <f t="shared" si="150"/>
        <v>42382.130833333329</v>
      </c>
      <c r="T2432" s="6">
        <f t="shared" si="151"/>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2E-3</v>
      </c>
      <c r="P2433">
        <f t="shared" si="149"/>
        <v>1</v>
      </c>
      <c r="Q2433" t="s">
        <v>8341</v>
      </c>
      <c r="R2433" t="s">
        <v>8342</v>
      </c>
      <c r="S2433" s="6">
        <f t="shared" si="150"/>
        <v>42489.099687499998</v>
      </c>
      <c r="T2433" s="6">
        <f t="shared" si="151"/>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152">(E2434/D2434)*100</f>
        <v>1.4285714285714287E-2</v>
      </c>
      <c r="P2434">
        <f t="shared" ref="P2434:P2497" si="153">IF($L2434, (ROUNDDOWN((E2434/L2434),0)),0)</f>
        <v>1</v>
      </c>
      <c r="Q2434" t="s">
        <v>8341</v>
      </c>
      <c r="R2434" t="s">
        <v>8342</v>
      </c>
      <c r="S2434" s="6">
        <f t="shared" ref="S2434:S2497" si="154">(((J2434/60)/60)/24)+DATE(1970,1,1)</f>
        <v>42041.218715277777</v>
      </c>
      <c r="T2434" s="6">
        <f t="shared" ref="T2434:T2497" si="155">(((I2434/60)/60)/24)+DATE(1970,1,1)</f>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152"/>
        <v>0</v>
      </c>
      <c r="P2435">
        <f t="shared" si="153"/>
        <v>0</v>
      </c>
      <c r="Q2435" t="s">
        <v>8341</v>
      </c>
      <c r="R2435" t="s">
        <v>8342</v>
      </c>
      <c r="S2435" s="6">
        <f t="shared" si="154"/>
        <v>42397.89980324074</v>
      </c>
      <c r="T2435" s="6">
        <f t="shared" si="155"/>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0.13</v>
      </c>
      <c r="P2436">
        <f t="shared" si="153"/>
        <v>13</v>
      </c>
      <c r="Q2436" t="s">
        <v>8341</v>
      </c>
      <c r="R2436" t="s">
        <v>8342</v>
      </c>
      <c r="S2436" s="6">
        <f t="shared" si="154"/>
        <v>42180.18604166666</v>
      </c>
      <c r="T2436" s="6">
        <f t="shared" si="155"/>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0.48960000000000004</v>
      </c>
      <c r="P2437">
        <f t="shared" si="153"/>
        <v>306</v>
      </c>
      <c r="Q2437" t="s">
        <v>8341</v>
      </c>
      <c r="R2437" t="s">
        <v>8342</v>
      </c>
      <c r="S2437" s="6">
        <f t="shared" si="154"/>
        <v>42252.277615740735</v>
      </c>
      <c r="T2437" s="6">
        <f t="shared" si="155"/>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3.8461538461538464E-2</v>
      </c>
      <c r="P2438">
        <f t="shared" si="153"/>
        <v>22</v>
      </c>
      <c r="Q2438" t="s">
        <v>8341</v>
      </c>
      <c r="R2438" t="s">
        <v>8342</v>
      </c>
      <c r="S2438" s="6">
        <f t="shared" si="154"/>
        <v>42338.615393518514</v>
      </c>
      <c r="T2438" s="6">
        <f t="shared" si="155"/>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f t="shared" si="153"/>
        <v>0</v>
      </c>
      <c r="Q2439" t="s">
        <v>8341</v>
      </c>
      <c r="R2439" t="s">
        <v>8342</v>
      </c>
      <c r="S2439" s="6">
        <f t="shared" si="154"/>
        <v>42031.965138888889</v>
      </c>
      <c r="T2439" s="6">
        <f t="shared" si="155"/>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0.33333333333333337</v>
      </c>
      <c r="P2440">
        <f t="shared" si="153"/>
        <v>50</v>
      </c>
      <c r="Q2440" t="s">
        <v>8341</v>
      </c>
      <c r="R2440" t="s">
        <v>8342</v>
      </c>
      <c r="S2440" s="6">
        <f t="shared" si="154"/>
        <v>42285.91506944444</v>
      </c>
      <c r="T2440" s="6">
        <f t="shared" si="155"/>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f t="shared" si="153"/>
        <v>0</v>
      </c>
      <c r="Q2441" t="s">
        <v>8341</v>
      </c>
      <c r="R2441" t="s">
        <v>8342</v>
      </c>
      <c r="S2441" s="6">
        <f t="shared" si="154"/>
        <v>42265.818622685183</v>
      </c>
      <c r="T2441" s="6">
        <f t="shared" si="155"/>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0.2</v>
      </c>
      <c r="P2442">
        <f t="shared" si="153"/>
        <v>5</v>
      </c>
      <c r="Q2442" t="s">
        <v>8341</v>
      </c>
      <c r="R2442" t="s">
        <v>8342</v>
      </c>
      <c r="S2442" s="6">
        <f t="shared" si="154"/>
        <v>42383.899456018517</v>
      </c>
      <c r="T2442" s="6">
        <f t="shared" si="155"/>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f t="shared" si="153"/>
        <v>74</v>
      </c>
      <c r="Q2443" t="s">
        <v>8341</v>
      </c>
      <c r="R2443" t="s">
        <v>8357</v>
      </c>
      <c r="S2443" s="6">
        <f t="shared" si="154"/>
        <v>42187.125625000001</v>
      </c>
      <c r="T2443" s="6">
        <f t="shared" si="155"/>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f t="shared" si="153"/>
        <v>81</v>
      </c>
      <c r="Q2444" t="s">
        <v>8341</v>
      </c>
      <c r="R2444" t="s">
        <v>8357</v>
      </c>
      <c r="S2444" s="6">
        <f t="shared" si="154"/>
        <v>42052.666990740734</v>
      </c>
      <c r="T2444" s="6">
        <f t="shared" si="155"/>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202.51495</v>
      </c>
      <c r="P2445">
        <f t="shared" si="153"/>
        <v>130</v>
      </c>
      <c r="Q2445" t="s">
        <v>8341</v>
      </c>
      <c r="R2445" t="s">
        <v>8357</v>
      </c>
      <c r="S2445" s="6">
        <f t="shared" si="154"/>
        <v>41836.625254629631</v>
      </c>
      <c r="T2445" s="6">
        <f t="shared" si="155"/>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f t="shared" si="153"/>
        <v>53</v>
      </c>
      <c r="Q2446" t="s">
        <v>8341</v>
      </c>
      <c r="R2446" t="s">
        <v>8357</v>
      </c>
      <c r="S2446" s="6">
        <f t="shared" si="154"/>
        <v>42485.754525462966</v>
      </c>
      <c r="T2446" s="6">
        <f t="shared" si="155"/>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f t="shared" si="153"/>
        <v>75</v>
      </c>
      <c r="Q2447" t="s">
        <v>8341</v>
      </c>
      <c r="R2447" t="s">
        <v>8357</v>
      </c>
      <c r="S2447" s="6">
        <f t="shared" si="154"/>
        <v>42243.190057870372</v>
      </c>
      <c r="T2447" s="6">
        <f t="shared" si="155"/>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f t="shared" si="153"/>
        <v>75</v>
      </c>
      <c r="Q2448" t="s">
        <v>8341</v>
      </c>
      <c r="R2448" t="s">
        <v>8357</v>
      </c>
      <c r="S2448" s="6">
        <f t="shared" si="154"/>
        <v>42670.602673611109</v>
      </c>
      <c r="T2448" s="6">
        <f t="shared" si="155"/>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427.20000000000005</v>
      </c>
      <c r="P2449">
        <f t="shared" si="153"/>
        <v>31</v>
      </c>
      <c r="Q2449" t="s">
        <v>8341</v>
      </c>
      <c r="R2449" t="s">
        <v>8357</v>
      </c>
      <c r="S2449" s="6">
        <f t="shared" si="154"/>
        <v>42654.469826388886</v>
      </c>
      <c r="T2449" s="6">
        <f t="shared" si="155"/>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f t="shared" si="153"/>
        <v>47</v>
      </c>
      <c r="Q2450" t="s">
        <v>8341</v>
      </c>
      <c r="R2450" t="s">
        <v>8357</v>
      </c>
      <c r="S2450" s="6">
        <f t="shared" si="154"/>
        <v>42607.316122685181</v>
      </c>
      <c r="T2450" s="6">
        <f t="shared" si="155"/>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f t="shared" si="153"/>
        <v>90</v>
      </c>
      <c r="Q2451" t="s">
        <v>8341</v>
      </c>
      <c r="R2451" t="s">
        <v>8357</v>
      </c>
      <c r="S2451" s="6">
        <f t="shared" si="154"/>
        <v>41943.142534722225</v>
      </c>
      <c r="T2451" s="6">
        <f t="shared" si="155"/>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f t="shared" si="153"/>
        <v>149</v>
      </c>
      <c r="Q2452" t="s">
        <v>8341</v>
      </c>
      <c r="R2452" t="s">
        <v>8357</v>
      </c>
      <c r="S2452" s="6">
        <f t="shared" si="154"/>
        <v>41902.07240740741</v>
      </c>
      <c r="T2452" s="6">
        <f t="shared" si="155"/>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v>
      </c>
      <c r="P2453">
        <f t="shared" si="153"/>
        <v>62</v>
      </c>
      <c r="Q2453" t="s">
        <v>8341</v>
      </c>
      <c r="R2453" t="s">
        <v>8357</v>
      </c>
      <c r="S2453" s="6">
        <f t="shared" si="154"/>
        <v>42779.908449074079</v>
      </c>
      <c r="T2453" s="6">
        <f t="shared" si="155"/>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f t="shared" si="153"/>
        <v>53</v>
      </c>
      <c r="Q2454" t="s">
        <v>8341</v>
      </c>
      <c r="R2454" t="s">
        <v>8357</v>
      </c>
      <c r="S2454" s="6">
        <f t="shared" si="154"/>
        <v>42338.84375</v>
      </c>
      <c r="T2454" s="6">
        <f t="shared" si="155"/>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f t="shared" si="153"/>
        <v>69</v>
      </c>
      <c r="Q2455" t="s">
        <v>8341</v>
      </c>
      <c r="R2455" t="s">
        <v>8357</v>
      </c>
      <c r="S2455" s="6">
        <f t="shared" si="154"/>
        <v>42738.692233796297</v>
      </c>
      <c r="T2455" s="6">
        <f t="shared" si="155"/>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f t="shared" si="153"/>
        <v>271</v>
      </c>
      <c r="Q2456" t="s">
        <v>8341</v>
      </c>
      <c r="R2456" t="s">
        <v>8357</v>
      </c>
      <c r="S2456" s="6">
        <f t="shared" si="154"/>
        <v>42770.201481481476</v>
      </c>
      <c r="T2456" s="6">
        <f t="shared" si="155"/>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f t="shared" si="153"/>
        <v>34</v>
      </c>
      <c r="Q2457" t="s">
        <v>8341</v>
      </c>
      <c r="R2457" t="s">
        <v>8357</v>
      </c>
      <c r="S2457" s="6">
        <f t="shared" si="154"/>
        <v>42452.781828703708</v>
      </c>
      <c r="T2457" s="6">
        <f t="shared" si="155"/>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180.86666666666667</v>
      </c>
      <c r="P2458">
        <f t="shared" si="153"/>
        <v>40</v>
      </c>
      <c r="Q2458" t="s">
        <v>8341</v>
      </c>
      <c r="R2458" t="s">
        <v>8357</v>
      </c>
      <c r="S2458" s="6">
        <f t="shared" si="154"/>
        <v>42761.961099537039</v>
      </c>
      <c r="T2458" s="6">
        <f t="shared" si="155"/>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f t="shared" si="153"/>
        <v>189</v>
      </c>
      <c r="Q2459" t="s">
        <v>8341</v>
      </c>
      <c r="R2459" t="s">
        <v>8357</v>
      </c>
      <c r="S2459" s="6">
        <f t="shared" si="154"/>
        <v>42423.602500000001</v>
      </c>
      <c r="T2459" s="6">
        <f t="shared" si="155"/>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f t="shared" si="153"/>
        <v>68</v>
      </c>
      <c r="Q2460" t="s">
        <v>8341</v>
      </c>
      <c r="R2460" t="s">
        <v>8357</v>
      </c>
      <c r="S2460" s="6">
        <f t="shared" si="154"/>
        <v>42495.871736111112</v>
      </c>
      <c r="T2460" s="6">
        <f t="shared" si="155"/>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f t="shared" si="153"/>
        <v>108</v>
      </c>
      <c r="Q2461" t="s">
        <v>8341</v>
      </c>
      <c r="R2461" t="s">
        <v>8357</v>
      </c>
      <c r="S2461" s="6">
        <f t="shared" si="154"/>
        <v>42407.637557870374</v>
      </c>
      <c r="T2461" s="6">
        <f t="shared" si="155"/>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100.78823529411764</v>
      </c>
      <c r="P2462">
        <f t="shared" si="153"/>
        <v>125</v>
      </c>
      <c r="Q2462" t="s">
        <v>8341</v>
      </c>
      <c r="R2462" t="s">
        <v>8357</v>
      </c>
      <c r="S2462" s="6">
        <f t="shared" si="154"/>
        <v>42704.187118055561</v>
      </c>
      <c r="T2462" s="6">
        <f t="shared" si="155"/>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f t="shared" si="153"/>
        <v>90</v>
      </c>
      <c r="Q2463" t="s">
        <v>8330</v>
      </c>
      <c r="R2463" t="s">
        <v>8334</v>
      </c>
      <c r="S2463" s="6">
        <f t="shared" si="154"/>
        <v>40784.012696759259</v>
      </c>
      <c r="T2463" s="6">
        <f t="shared" si="155"/>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f t="shared" si="153"/>
        <v>28</v>
      </c>
      <c r="Q2464" t="s">
        <v>8330</v>
      </c>
      <c r="R2464" t="s">
        <v>8334</v>
      </c>
      <c r="S2464" s="6">
        <f t="shared" si="154"/>
        <v>41089.186296296299</v>
      </c>
      <c r="T2464" s="6">
        <f t="shared" si="155"/>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f t="shared" si="153"/>
        <v>31</v>
      </c>
      <c r="Q2465" t="s">
        <v>8330</v>
      </c>
      <c r="R2465" t="s">
        <v>8334</v>
      </c>
      <c r="S2465" s="6">
        <f t="shared" si="154"/>
        <v>41341.111400462964</v>
      </c>
      <c r="T2465" s="6">
        <f t="shared" si="155"/>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f t="shared" si="153"/>
        <v>51</v>
      </c>
      <c r="Q2466" t="s">
        <v>8330</v>
      </c>
      <c r="R2466" t="s">
        <v>8334</v>
      </c>
      <c r="S2466" s="6">
        <f t="shared" si="154"/>
        <v>42248.90042824074</v>
      </c>
      <c r="T2466" s="6">
        <f t="shared" si="155"/>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f t="shared" si="153"/>
        <v>26</v>
      </c>
      <c r="Q2467" t="s">
        <v>8330</v>
      </c>
      <c r="R2467" t="s">
        <v>8334</v>
      </c>
      <c r="S2467" s="6">
        <f t="shared" si="154"/>
        <v>41145.719305555554</v>
      </c>
      <c r="T2467" s="6">
        <f t="shared" si="155"/>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100</v>
      </c>
      <c r="P2468">
        <f t="shared" si="153"/>
        <v>48</v>
      </c>
      <c r="Q2468" t="s">
        <v>8330</v>
      </c>
      <c r="R2468" t="s">
        <v>8334</v>
      </c>
      <c r="S2468" s="6">
        <f t="shared" si="154"/>
        <v>41373.102465277778</v>
      </c>
      <c r="T2468" s="6">
        <f t="shared" si="155"/>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v>
      </c>
      <c r="P2469">
        <f t="shared" si="153"/>
        <v>27</v>
      </c>
      <c r="Q2469" t="s">
        <v>8330</v>
      </c>
      <c r="R2469" t="s">
        <v>8334</v>
      </c>
      <c r="S2469" s="6">
        <f t="shared" si="154"/>
        <v>41025.874201388891</v>
      </c>
      <c r="T2469" s="6">
        <f t="shared" si="155"/>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f t="shared" si="153"/>
        <v>36</v>
      </c>
      <c r="Q2470" t="s">
        <v>8330</v>
      </c>
      <c r="R2470" t="s">
        <v>8334</v>
      </c>
      <c r="S2470" s="6">
        <f t="shared" si="154"/>
        <v>41174.154178240737</v>
      </c>
      <c r="T2470" s="6">
        <f t="shared" si="155"/>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f t="shared" si="153"/>
        <v>29</v>
      </c>
      <c r="Q2471" t="s">
        <v>8330</v>
      </c>
      <c r="R2471" t="s">
        <v>8334</v>
      </c>
      <c r="S2471" s="6">
        <f t="shared" si="154"/>
        <v>40557.429733796293</v>
      </c>
      <c r="T2471" s="6">
        <f t="shared" si="155"/>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103.16400000000002</v>
      </c>
      <c r="P2472">
        <f t="shared" si="153"/>
        <v>28</v>
      </c>
      <c r="Q2472" t="s">
        <v>8330</v>
      </c>
      <c r="R2472" t="s">
        <v>8334</v>
      </c>
      <c r="S2472" s="6">
        <f t="shared" si="154"/>
        <v>41023.07471064815</v>
      </c>
      <c r="T2472" s="6">
        <f t="shared" si="155"/>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f t="shared" si="153"/>
        <v>37</v>
      </c>
      <c r="Q2473" t="s">
        <v>8330</v>
      </c>
      <c r="R2473" t="s">
        <v>8334</v>
      </c>
      <c r="S2473" s="6">
        <f t="shared" si="154"/>
        <v>40893.992962962962</v>
      </c>
      <c r="T2473" s="6">
        <f t="shared" si="155"/>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f t="shared" si="153"/>
        <v>97</v>
      </c>
      <c r="Q2474" t="s">
        <v>8330</v>
      </c>
      <c r="R2474" t="s">
        <v>8334</v>
      </c>
      <c r="S2474" s="6">
        <f t="shared" si="154"/>
        <v>40354.11550925926</v>
      </c>
      <c r="T2474" s="6">
        <f t="shared" si="155"/>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100</v>
      </c>
      <c r="P2475">
        <f t="shared" si="153"/>
        <v>42</v>
      </c>
      <c r="Q2475" t="s">
        <v>8330</v>
      </c>
      <c r="R2475" t="s">
        <v>8334</v>
      </c>
      <c r="S2475" s="6">
        <f t="shared" si="154"/>
        <v>41193.748483796298</v>
      </c>
      <c r="T2475" s="6">
        <f t="shared" si="155"/>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100.00360000000002</v>
      </c>
      <c r="P2476">
        <f t="shared" si="153"/>
        <v>131</v>
      </c>
      <c r="Q2476" t="s">
        <v>8330</v>
      </c>
      <c r="R2476" t="s">
        <v>8334</v>
      </c>
      <c r="S2476" s="6">
        <f t="shared" si="154"/>
        <v>40417.011296296296</v>
      </c>
      <c r="T2476" s="6">
        <f t="shared" si="155"/>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104.71999999999998</v>
      </c>
      <c r="P2477">
        <f t="shared" si="153"/>
        <v>32</v>
      </c>
      <c r="Q2477" t="s">
        <v>8330</v>
      </c>
      <c r="R2477" t="s">
        <v>8334</v>
      </c>
      <c r="S2477" s="6">
        <f t="shared" si="154"/>
        <v>40310.287673611114</v>
      </c>
      <c r="T2477" s="6">
        <f t="shared" si="155"/>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105.02249999999999</v>
      </c>
      <c r="P2478">
        <f t="shared" si="153"/>
        <v>61</v>
      </c>
      <c r="Q2478" t="s">
        <v>8330</v>
      </c>
      <c r="R2478" t="s">
        <v>8334</v>
      </c>
      <c r="S2478" s="6">
        <f t="shared" si="154"/>
        <v>41913.328356481477</v>
      </c>
      <c r="T2478" s="6">
        <f t="shared" si="155"/>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f t="shared" si="153"/>
        <v>31</v>
      </c>
      <c r="Q2479" t="s">
        <v>8330</v>
      </c>
      <c r="R2479" t="s">
        <v>8334</v>
      </c>
      <c r="S2479" s="6">
        <f t="shared" si="154"/>
        <v>41088.691493055558</v>
      </c>
      <c r="T2479" s="6">
        <f t="shared" si="155"/>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f t="shared" si="153"/>
        <v>129</v>
      </c>
      <c r="Q2480" t="s">
        <v>8330</v>
      </c>
      <c r="R2480" t="s">
        <v>8334</v>
      </c>
      <c r="S2480" s="6">
        <f t="shared" si="154"/>
        <v>41257.950381944444</v>
      </c>
      <c r="T2480" s="6">
        <f t="shared" si="155"/>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133.44333333333333</v>
      </c>
      <c r="P2481">
        <f t="shared" si="153"/>
        <v>25</v>
      </c>
      <c r="Q2481" t="s">
        <v>8330</v>
      </c>
      <c r="R2481" t="s">
        <v>8334</v>
      </c>
      <c r="S2481" s="6">
        <f t="shared" si="154"/>
        <v>41107.726782407408</v>
      </c>
      <c r="T2481" s="6">
        <f t="shared" si="155"/>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100</v>
      </c>
      <c r="P2482">
        <f t="shared" si="153"/>
        <v>250</v>
      </c>
      <c r="Q2482" t="s">
        <v>8330</v>
      </c>
      <c r="R2482" t="s">
        <v>8334</v>
      </c>
      <c r="S2482" s="6">
        <f t="shared" si="154"/>
        <v>42227.936157407406</v>
      </c>
      <c r="T2482" s="6">
        <f t="shared" si="155"/>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112.91099999999999</v>
      </c>
      <c r="P2483">
        <f t="shared" si="153"/>
        <v>47</v>
      </c>
      <c r="Q2483" t="s">
        <v>8330</v>
      </c>
      <c r="R2483" t="s">
        <v>8334</v>
      </c>
      <c r="S2483" s="6">
        <f t="shared" si="154"/>
        <v>40999.645925925928</v>
      </c>
      <c r="T2483" s="6">
        <f t="shared" si="155"/>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100.1</v>
      </c>
      <c r="P2484">
        <f t="shared" si="153"/>
        <v>40</v>
      </c>
      <c r="Q2484" t="s">
        <v>8330</v>
      </c>
      <c r="R2484" t="s">
        <v>8334</v>
      </c>
      <c r="S2484" s="6">
        <f t="shared" si="154"/>
        <v>40711.782210648147</v>
      </c>
      <c r="T2484" s="6">
        <f t="shared" si="155"/>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f t="shared" si="153"/>
        <v>65</v>
      </c>
      <c r="Q2485" t="s">
        <v>8330</v>
      </c>
      <c r="R2485" t="s">
        <v>8334</v>
      </c>
      <c r="S2485" s="6">
        <f t="shared" si="154"/>
        <v>40970.750034722223</v>
      </c>
      <c r="T2485" s="6">
        <f t="shared" si="155"/>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f t="shared" si="153"/>
        <v>46</v>
      </c>
      <c r="Q2486" t="s">
        <v>8330</v>
      </c>
      <c r="R2486" t="s">
        <v>8334</v>
      </c>
      <c r="S2486" s="6">
        <f t="shared" si="154"/>
        <v>40771.916701388887</v>
      </c>
      <c r="T2486" s="6">
        <f t="shared" si="155"/>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f t="shared" si="153"/>
        <v>50</v>
      </c>
      <c r="Q2487" t="s">
        <v>8330</v>
      </c>
      <c r="R2487" t="s">
        <v>8334</v>
      </c>
      <c r="S2487" s="6">
        <f t="shared" si="154"/>
        <v>40793.998599537037</v>
      </c>
      <c r="T2487" s="6">
        <f t="shared" si="155"/>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265.66666666666669</v>
      </c>
      <c r="P2488">
        <f t="shared" si="153"/>
        <v>26</v>
      </c>
      <c r="Q2488" t="s">
        <v>8330</v>
      </c>
      <c r="R2488" t="s">
        <v>8334</v>
      </c>
      <c r="S2488" s="6">
        <f t="shared" si="154"/>
        <v>40991.708055555559</v>
      </c>
      <c r="T2488" s="6">
        <f t="shared" si="155"/>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f t="shared" si="153"/>
        <v>39</v>
      </c>
      <c r="Q2489" t="s">
        <v>8330</v>
      </c>
      <c r="R2489" t="s">
        <v>8334</v>
      </c>
      <c r="S2489" s="6">
        <f t="shared" si="154"/>
        <v>41026.083298611113</v>
      </c>
      <c r="T2489" s="6">
        <f t="shared" si="155"/>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f t="shared" si="153"/>
        <v>49</v>
      </c>
      <c r="Q2490" t="s">
        <v>8330</v>
      </c>
      <c r="R2490" t="s">
        <v>8334</v>
      </c>
      <c r="S2490" s="6">
        <f t="shared" si="154"/>
        <v>40833.633194444446</v>
      </c>
      <c r="T2490" s="6">
        <f t="shared" si="155"/>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133.67142857142858</v>
      </c>
      <c r="P2491">
        <f t="shared" si="153"/>
        <v>62</v>
      </c>
      <c r="Q2491" t="s">
        <v>8330</v>
      </c>
      <c r="R2491" t="s">
        <v>8334</v>
      </c>
      <c r="S2491" s="6">
        <f t="shared" si="154"/>
        <v>41373.690266203703</v>
      </c>
      <c r="T2491" s="6">
        <f t="shared" si="155"/>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121.39999999999999</v>
      </c>
      <c r="P2492">
        <f t="shared" si="153"/>
        <v>37</v>
      </c>
      <c r="Q2492" t="s">
        <v>8330</v>
      </c>
      <c r="R2492" t="s">
        <v>8334</v>
      </c>
      <c r="S2492" s="6">
        <f t="shared" si="154"/>
        <v>41023.227731481478</v>
      </c>
      <c r="T2492" s="6">
        <f t="shared" si="155"/>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f t="shared" si="153"/>
        <v>51</v>
      </c>
      <c r="Q2493" t="s">
        <v>8330</v>
      </c>
      <c r="R2493" t="s">
        <v>8334</v>
      </c>
      <c r="S2493" s="6">
        <f t="shared" si="154"/>
        <v>40542.839282407411</v>
      </c>
      <c r="T2493" s="6">
        <f t="shared" si="155"/>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f t="shared" si="153"/>
        <v>27</v>
      </c>
      <c r="Q2494" t="s">
        <v>8330</v>
      </c>
      <c r="R2494" t="s">
        <v>8334</v>
      </c>
      <c r="S2494" s="6">
        <f t="shared" si="154"/>
        <v>41024.985972222225</v>
      </c>
      <c r="T2494" s="6">
        <f t="shared" si="155"/>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f t="shared" si="153"/>
        <v>99</v>
      </c>
      <c r="Q2495" t="s">
        <v>8330</v>
      </c>
      <c r="R2495" t="s">
        <v>8334</v>
      </c>
      <c r="S2495" s="6">
        <f t="shared" si="154"/>
        <v>41348.168287037035</v>
      </c>
      <c r="T2495" s="6">
        <f t="shared" si="155"/>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101.00533333333333</v>
      </c>
      <c r="P2496">
        <f t="shared" si="153"/>
        <v>38</v>
      </c>
      <c r="Q2496" t="s">
        <v>8330</v>
      </c>
      <c r="R2496" t="s">
        <v>8334</v>
      </c>
      <c r="S2496" s="6">
        <f t="shared" si="154"/>
        <v>41022.645185185182</v>
      </c>
      <c r="T2496" s="6">
        <f t="shared" si="155"/>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f t="shared" si="153"/>
        <v>45</v>
      </c>
      <c r="Q2497" t="s">
        <v>8330</v>
      </c>
      <c r="R2497" t="s">
        <v>8334</v>
      </c>
      <c r="S2497" s="6">
        <f t="shared" si="154"/>
        <v>41036.946469907409</v>
      </c>
      <c r="T2497" s="6">
        <f t="shared" si="155"/>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156">(E2498/D2498)*100</f>
        <v>100</v>
      </c>
      <c r="P2498">
        <f t="shared" ref="P2498:P2561" si="157">IF($L2498, (ROUNDDOWN((E2498/L2498),0)),0)</f>
        <v>600</v>
      </c>
      <c r="Q2498" t="s">
        <v>8330</v>
      </c>
      <c r="R2498" t="s">
        <v>8334</v>
      </c>
      <c r="S2498" s="6">
        <f t="shared" ref="S2498:S2561" si="158">(((J2498/60)/60)/24)+DATE(1970,1,1)</f>
        <v>41327.996435185189</v>
      </c>
      <c r="T2498" s="6">
        <f t="shared" ref="T2498:T2561" si="159">(((I2498/60)/60)/24)+DATE(1970,1,1)</f>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156"/>
        <v>112.7715</v>
      </c>
      <c r="P2499">
        <f t="shared" si="157"/>
        <v>80</v>
      </c>
      <c r="Q2499" t="s">
        <v>8330</v>
      </c>
      <c r="R2499" t="s">
        <v>8334</v>
      </c>
      <c r="S2499" s="6">
        <f t="shared" si="158"/>
        <v>40730.878912037035</v>
      </c>
      <c r="T2499" s="6">
        <f t="shared" si="159"/>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105.60000000000001</v>
      </c>
      <c r="P2500">
        <f t="shared" si="157"/>
        <v>52</v>
      </c>
      <c r="Q2500" t="s">
        <v>8330</v>
      </c>
      <c r="R2500" t="s">
        <v>8334</v>
      </c>
      <c r="S2500" s="6">
        <f t="shared" si="158"/>
        <v>42017.967442129629</v>
      </c>
      <c r="T2500" s="6">
        <f t="shared" si="15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v>
      </c>
      <c r="P2501">
        <f t="shared" si="157"/>
        <v>47</v>
      </c>
      <c r="Q2501" t="s">
        <v>8330</v>
      </c>
      <c r="R2501" t="s">
        <v>8334</v>
      </c>
      <c r="S2501" s="6">
        <f t="shared" si="158"/>
        <v>41226.648576388885</v>
      </c>
      <c r="T2501" s="6">
        <f t="shared" si="15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f t="shared" si="157"/>
        <v>23</v>
      </c>
      <c r="Q2502" t="s">
        <v>8330</v>
      </c>
      <c r="R2502" t="s">
        <v>8334</v>
      </c>
      <c r="S2502" s="6">
        <f t="shared" si="158"/>
        <v>41053.772858796299</v>
      </c>
      <c r="T2502" s="6">
        <f t="shared" si="15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2.5545454545454547</v>
      </c>
      <c r="P2503">
        <f t="shared" si="157"/>
        <v>40</v>
      </c>
      <c r="Q2503" t="s">
        <v>8341</v>
      </c>
      <c r="R2503" t="s">
        <v>8358</v>
      </c>
      <c r="S2503" s="6">
        <f t="shared" si="158"/>
        <v>42244.776666666665</v>
      </c>
      <c r="T2503" s="6">
        <f t="shared" si="15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7.8181818181818186E-2</v>
      </c>
      <c r="P2504">
        <f t="shared" si="157"/>
        <v>17</v>
      </c>
      <c r="Q2504" t="s">
        <v>8341</v>
      </c>
      <c r="R2504" t="s">
        <v>8358</v>
      </c>
      <c r="S2504" s="6">
        <f t="shared" si="158"/>
        <v>41858.825439814813</v>
      </c>
      <c r="T2504" s="6">
        <f t="shared" si="15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f t="shared" si="157"/>
        <v>0</v>
      </c>
      <c r="Q2505" t="s">
        <v>8341</v>
      </c>
      <c r="R2505" t="s">
        <v>8358</v>
      </c>
      <c r="S2505" s="6">
        <f t="shared" si="158"/>
        <v>42498.899398148147</v>
      </c>
      <c r="T2505" s="6">
        <f t="shared" si="15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f t="shared" si="157"/>
        <v>0</v>
      </c>
      <c r="Q2506" t="s">
        <v>8341</v>
      </c>
      <c r="R2506" t="s">
        <v>8358</v>
      </c>
      <c r="S2506" s="6">
        <f t="shared" si="158"/>
        <v>41928.015439814815</v>
      </c>
      <c r="T2506" s="6">
        <f t="shared" si="15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f t="shared" si="157"/>
        <v>0</v>
      </c>
      <c r="Q2507" t="s">
        <v>8341</v>
      </c>
      <c r="R2507" t="s">
        <v>8358</v>
      </c>
      <c r="S2507" s="6">
        <f t="shared" si="158"/>
        <v>42047.05574074074</v>
      </c>
      <c r="T2507" s="6">
        <f t="shared" si="15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0.6</v>
      </c>
      <c r="P2508">
        <f t="shared" si="157"/>
        <v>15</v>
      </c>
      <c r="Q2508" t="s">
        <v>8341</v>
      </c>
      <c r="R2508" t="s">
        <v>8358</v>
      </c>
      <c r="S2508" s="6">
        <f t="shared" si="158"/>
        <v>42258.297094907408</v>
      </c>
      <c r="T2508" s="6">
        <f t="shared" si="15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f t="shared" si="157"/>
        <v>0</v>
      </c>
      <c r="Q2509" t="s">
        <v>8341</v>
      </c>
      <c r="R2509" t="s">
        <v>8358</v>
      </c>
      <c r="S2509" s="6">
        <f t="shared" si="158"/>
        <v>42105.072962962964</v>
      </c>
      <c r="T2509" s="6">
        <f t="shared" si="15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f t="shared" si="157"/>
        <v>0</v>
      </c>
      <c r="Q2510" t="s">
        <v>8341</v>
      </c>
      <c r="R2510" t="s">
        <v>8358</v>
      </c>
      <c r="S2510" s="6">
        <f t="shared" si="158"/>
        <v>41835.951782407406</v>
      </c>
      <c r="T2510" s="6">
        <f t="shared" si="15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v>
      </c>
      <c r="P2511">
        <f t="shared" si="157"/>
        <v>35</v>
      </c>
      <c r="Q2511" t="s">
        <v>8341</v>
      </c>
      <c r="R2511" t="s">
        <v>8358</v>
      </c>
      <c r="S2511" s="6">
        <f t="shared" si="158"/>
        <v>42058.809594907405</v>
      </c>
      <c r="T2511" s="6">
        <f t="shared" si="15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0.15</v>
      </c>
      <c r="P2512">
        <f t="shared" si="157"/>
        <v>37</v>
      </c>
      <c r="Q2512" t="s">
        <v>8341</v>
      </c>
      <c r="R2512" t="s">
        <v>8358</v>
      </c>
      <c r="S2512" s="6">
        <f t="shared" si="158"/>
        <v>42078.997361111105</v>
      </c>
      <c r="T2512" s="6">
        <f t="shared" si="15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f t="shared" si="157"/>
        <v>0</v>
      </c>
      <c r="Q2513" t="s">
        <v>8341</v>
      </c>
      <c r="R2513" t="s">
        <v>8358</v>
      </c>
      <c r="S2513" s="6">
        <f t="shared" si="158"/>
        <v>42371.446909722217</v>
      </c>
      <c r="T2513" s="6">
        <f t="shared" si="15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f t="shared" si="157"/>
        <v>0</v>
      </c>
      <c r="Q2514" t="s">
        <v>8341</v>
      </c>
      <c r="R2514" t="s">
        <v>8358</v>
      </c>
      <c r="S2514" s="6">
        <f t="shared" si="158"/>
        <v>41971.876863425925</v>
      </c>
      <c r="T2514" s="6">
        <f t="shared" si="15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f t="shared" si="157"/>
        <v>0</v>
      </c>
      <c r="Q2515" t="s">
        <v>8341</v>
      </c>
      <c r="R2515" t="s">
        <v>8358</v>
      </c>
      <c r="S2515" s="6">
        <f t="shared" si="158"/>
        <v>42732.00681712963</v>
      </c>
      <c r="T2515" s="6">
        <f t="shared" si="15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v>
      </c>
      <c r="P2516">
        <f t="shared" si="157"/>
        <v>52</v>
      </c>
      <c r="Q2516" t="s">
        <v>8341</v>
      </c>
      <c r="R2516" t="s">
        <v>8358</v>
      </c>
      <c r="S2516" s="6">
        <f t="shared" si="158"/>
        <v>41854.389780092592</v>
      </c>
      <c r="T2516" s="6">
        <f t="shared" si="15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18.600000000000001</v>
      </c>
      <c r="P2517">
        <f t="shared" si="157"/>
        <v>77</v>
      </c>
      <c r="Q2517" t="s">
        <v>8341</v>
      </c>
      <c r="R2517" t="s">
        <v>8358</v>
      </c>
      <c r="S2517" s="6">
        <f t="shared" si="158"/>
        <v>42027.839733796296</v>
      </c>
      <c r="T2517" s="6">
        <f t="shared" si="15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f t="shared" si="157"/>
        <v>0</v>
      </c>
      <c r="Q2518" t="s">
        <v>8341</v>
      </c>
      <c r="R2518" t="s">
        <v>8358</v>
      </c>
      <c r="S2518" s="6">
        <f t="shared" si="158"/>
        <v>41942.653379629628</v>
      </c>
      <c r="T2518" s="6">
        <f t="shared" si="15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9.8166666666666664</v>
      </c>
      <c r="P2519">
        <f t="shared" si="157"/>
        <v>53</v>
      </c>
      <c r="Q2519" t="s">
        <v>8341</v>
      </c>
      <c r="R2519" t="s">
        <v>8358</v>
      </c>
      <c r="S2519" s="6">
        <f t="shared" si="158"/>
        <v>42052.802430555559</v>
      </c>
      <c r="T2519" s="6">
        <f t="shared" si="15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f t="shared" si="157"/>
        <v>0</v>
      </c>
      <c r="Q2520" t="s">
        <v>8341</v>
      </c>
      <c r="R2520" t="s">
        <v>8358</v>
      </c>
      <c r="S2520" s="6">
        <f t="shared" si="158"/>
        <v>41926.680879629632</v>
      </c>
      <c r="T2520" s="6">
        <f t="shared" si="15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4.3333333333333335E-2</v>
      </c>
      <c r="P2521">
        <f t="shared" si="157"/>
        <v>16</v>
      </c>
      <c r="Q2521" t="s">
        <v>8341</v>
      </c>
      <c r="R2521" t="s">
        <v>8358</v>
      </c>
      <c r="S2521" s="6">
        <f t="shared" si="158"/>
        <v>41809.155138888891</v>
      </c>
      <c r="T2521" s="6">
        <f t="shared" si="15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f t="shared" si="157"/>
        <v>0</v>
      </c>
      <c r="Q2522" t="s">
        <v>8341</v>
      </c>
      <c r="R2522" t="s">
        <v>8358</v>
      </c>
      <c r="S2522" s="6">
        <f t="shared" si="158"/>
        <v>42612.600520833337</v>
      </c>
      <c r="T2522" s="6">
        <f t="shared" si="15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v>
      </c>
      <c r="P2523">
        <f t="shared" si="157"/>
        <v>103</v>
      </c>
      <c r="Q2523" t="s">
        <v>8330</v>
      </c>
      <c r="R2523" t="s">
        <v>8359</v>
      </c>
      <c r="S2523" s="6">
        <f t="shared" si="158"/>
        <v>42269.967835648145</v>
      </c>
      <c r="T2523" s="6">
        <f t="shared" si="15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100</v>
      </c>
      <c r="P2524">
        <f t="shared" si="157"/>
        <v>185</v>
      </c>
      <c r="Q2524" t="s">
        <v>8330</v>
      </c>
      <c r="R2524" t="s">
        <v>8359</v>
      </c>
      <c r="S2524" s="6">
        <f t="shared" si="158"/>
        <v>42460.573611111111</v>
      </c>
      <c r="T2524" s="6">
        <f t="shared" si="15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156.44444444444446</v>
      </c>
      <c r="P2525">
        <f t="shared" si="157"/>
        <v>54</v>
      </c>
      <c r="Q2525" t="s">
        <v>8330</v>
      </c>
      <c r="R2525" t="s">
        <v>8359</v>
      </c>
      <c r="S2525" s="6">
        <f t="shared" si="158"/>
        <v>41930.975601851853</v>
      </c>
      <c r="T2525" s="6">
        <f t="shared" si="15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f t="shared" si="157"/>
        <v>177</v>
      </c>
      <c r="Q2526" t="s">
        <v>8330</v>
      </c>
      <c r="R2526" t="s">
        <v>8359</v>
      </c>
      <c r="S2526" s="6">
        <f t="shared" si="158"/>
        <v>41961.807372685187</v>
      </c>
      <c r="T2526" s="6">
        <f t="shared" si="15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f t="shared" si="157"/>
        <v>100</v>
      </c>
      <c r="Q2527" t="s">
        <v>8330</v>
      </c>
      <c r="R2527" t="s">
        <v>8359</v>
      </c>
      <c r="S2527" s="6">
        <f t="shared" si="158"/>
        <v>41058.844571759262</v>
      </c>
      <c r="T2527" s="6">
        <f t="shared" si="15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f t="shared" si="157"/>
        <v>136</v>
      </c>
      <c r="Q2528" t="s">
        <v>8330</v>
      </c>
      <c r="R2528" t="s">
        <v>8359</v>
      </c>
      <c r="S2528" s="6">
        <f t="shared" si="158"/>
        <v>41953.091134259259</v>
      </c>
      <c r="T2528" s="6">
        <f t="shared" si="15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f t="shared" si="157"/>
        <v>57</v>
      </c>
      <c r="Q2529" t="s">
        <v>8330</v>
      </c>
      <c r="R2529" t="s">
        <v>8359</v>
      </c>
      <c r="S2529" s="6">
        <f t="shared" si="158"/>
        <v>41546.75105324074</v>
      </c>
      <c r="T2529" s="6">
        <f t="shared" si="15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f t="shared" si="157"/>
        <v>52</v>
      </c>
      <c r="Q2530" t="s">
        <v>8330</v>
      </c>
      <c r="R2530" t="s">
        <v>8359</v>
      </c>
      <c r="S2530" s="6">
        <f t="shared" si="158"/>
        <v>42217.834525462968</v>
      </c>
      <c r="T2530" s="6">
        <f t="shared" si="15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f t="shared" si="157"/>
        <v>82</v>
      </c>
      <c r="Q2531" t="s">
        <v>8330</v>
      </c>
      <c r="R2531" t="s">
        <v>8359</v>
      </c>
      <c r="S2531" s="6">
        <f t="shared" si="158"/>
        <v>40948.080729166664</v>
      </c>
      <c r="T2531" s="6">
        <f t="shared" si="15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100</v>
      </c>
      <c r="P2532">
        <f t="shared" si="157"/>
        <v>135</v>
      </c>
      <c r="Q2532" t="s">
        <v>8330</v>
      </c>
      <c r="R2532" t="s">
        <v>8359</v>
      </c>
      <c r="S2532" s="6">
        <f t="shared" si="158"/>
        <v>42081.864641203705</v>
      </c>
      <c r="T2532" s="6">
        <f t="shared" si="15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f t="shared" si="157"/>
        <v>74</v>
      </c>
      <c r="Q2533" t="s">
        <v>8330</v>
      </c>
      <c r="R2533" t="s">
        <v>8359</v>
      </c>
      <c r="S2533" s="6">
        <f t="shared" si="158"/>
        <v>42208.680023148147</v>
      </c>
      <c r="T2533" s="6">
        <f t="shared" si="15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f t="shared" si="157"/>
        <v>84</v>
      </c>
      <c r="Q2534" t="s">
        <v>8330</v>
      </c>
      <c r="R2534" t="s">
        <v>8359</v>
      </c>
      <c r="S2534" s="6">
        <f t="shared" si="158"/>
        <v>41107.849143518521</v>
      </c>
      <c r="T2534" s="6">
        <f t="shared" si="15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f t="shared" si="157"/>
        <v>61</v>
      </c>
      <c r="Q2535" t="s">
        <v>8330</v>
      </c>
      <c r="R2535" t="s">
        <v>8359</v>
      </c>
      <c r="S2535" s="6">
        <f t="shared" si="158"/>
        <v>41304.751284722224</v>
      </c>
      <c r="T2535" s="6">
        <f t="shared" si="15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f t="shared" si="157"/>
        <v>150</v>
      </c>
      <c r="Q2536" t="s">
        <v>8330</v>
      </c>
      <c r="R2536" t="s">
        <v>8359</v>
      </c>
      <c r="S2536" s="6">
        <f t="shared" si="158"/>
        <v>40127.700370370374</v>
      </c>
      <c r="T2536" s="6">
        <f t="shared" si="15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103.77499999999999</v>
      </c>
      <c r="P2537">
        <f t="shared" si="157"/>
        <v>266</v>
      </c>
      <c r="Q2537" t="s">
        <v>8330</v>
      </c>
      <c r="R2537" t="s">
        <v>8359</v>
      </c>
      <c r="S2537" s="6">
        <f t="shared" si="158"/>
        <v>41943.791030092594</v>
      </c>
      <c r="T2537" s="6">
        <f t="shared" si="15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f t="shared" si="157"/>
        <v>7</v>
      </c>
      <c r="Q2538" t="s">
        <v>8330</v>
      </c>
      <c r="R2538" t="s">
        <v>8359</v>
      </c>
      <c r="S2538" s="6">
        <f t="shared" si="158"/>
        <v>41464.106087962966</v>
      </c>
      <c r="T2538" s="6">
        <f t="shared" si="15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f t="shared" si="157"/>
        <v>100</v>
      </c>
      <c r="Q2539" t="s">
        <v>8330</v>
      </c>
      <c r="R2539" t="s">
        <v>8359</v>
      </c>
      <c r="S2539" s="6">
        <f t="shared" si="158"/>
        <v>40696.648784722223</v>
      </c>
      <c r="T2539" s="6">
        <f t="shared" si="15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113.01761111111111</v>
      </c>
      <c r="P2540">
        <f t="shared" si="157"/>
        <v>109</v>
      </c>
      <c r="Q2540" t="s">
        <v>8330</v>
      </c>
      <c r="R2540" t="s">
        <v>8359</v>
      </c>
      <c r="S2540" s="6">
        <f t="shared" si="158"/>
        <v>41298.509965277779</v>
      </c>
      <c r="T2540" s="6">
        <f t="shared" si="15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100.25</v>
      </c>
      <c r="P2541">
        <f t="shared" si="157"/>
        <v>169</v>
      </c>
      <c r="Q2541" t="s">
        <v>8330</v>
      </c>
      <c r="R2541" t="s">
        <v>8359</v>
      </c>
      <c r="S2541" s="6">
        <f t="shared" si="158"/>
        <v>41977.902222222227</v>
      </c>
      <c r="T2541" s="6">
        <f t="shared" si="15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f t="shared" si="157"/>
        <v>95</v>
      </c>
      <c r="Q2542" t="s">
        <v>8330</v>
      </c>
      <c r="R2542" t="s">
        <v>8359</v>
      </c>
      <c r="S2542" s="6">
        <f t="shared" si="158"/>
        <v>40785.675011574072</v>
      </c>
      <c r="T2542" s="6">
        <f t="shared" si="15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107.02857142857142</v>
      </c>
      <c r="P2543">
        <f t="shared" si="157"/>
        <v>59</v>
      </c>
      <c r="Q2543" t="s">
        <v>8330</v>
      </c>
      <c r="R2543" t="s">
        <v>8359</v>
      </c>
      <c r="S2543" s="6">
        <f t="shared" si="158"/>
        <v>41483.449282407404</v>
      </c>
      <c r="T2543" s="6">
        <f t="shared" si="15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f t="shared" si="157"/>
        <v>55</v>
      </c>
      <c r="Q2544" t="s">
        <v>8330</v>
      </c>
      <c r="R2544" t="s">
        <v>8359</v>
      </c>
      <c r="S2544" s="6">
        <f t="shared" si="158"/>
        <v>41509.426585648151</v>
      </c>
      <c r="T2544" s="6">
        <f t="shared" si="15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v>
      </c>
      <c r="P2545">
        <f t="shared" si="157"/>
        <v>30</v>
      </c>
      <c r="Q2545" t="s">
        <v>8330</v>
      </c>
      <c r="R2545" t="s">
        <v>8359</v>
      </c>
      <c r="S2545" s="6">
        <f t="shared" si="158"/>
        <v>40514.107615740737</v>
      </c>
      <c r="T2545" s="6">
        <f t="shared" si="15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f t="shared" si="157"/>
        <v>88</v>
      </c>
      <c r="Q2546" t="s">
        <v>8330</v>
      </c>
      <c r="R2546" t="s">
        <v>8359</v>
      </c>
      <c r="S2546" s="6">
        <f t="shared" si="158"/>
        <v>41068.520474537036</v>
      </c>
      <c r="T2546" s="6">
        <f t="shared" si="15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v>
      </c>
      <c r="P2547">
        <f t="shared" si="157"/>
        <v>64</v>
      </c>
      <c r="Q2547" t="s">
        <v>8330</v>
      </c>
      <c r="R2547" t="s">
        <v>8359</v>
      </c>
      <c r="S2547" s="6">
        <f t="shared" si="158"/>
        <v>42027.13817129629</v>
      </c>
      <c r="T2547" s="6">
        <f t="shared" si="15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f t="shared" si="157"/>
        <v>60</v>
      </c>
      <c r="Q2548" t="s">
        <v>8330</v>
      </c>
      <c r="R2548" t="s">
        <v>8359</v>
      </c>
      <c r="S2548" s="6">
        <f t="shared" si="158"/>
        <v>41524.858553240738</v>
      </c>
      <c r="T2548" s="6">
        <f t="shared" si="15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f t="shared" si="157"/>
        <v>49</v>
      </c>
      <c r="Q2549" t="s">
        <v>8330</v>
      </c>
      <c r="R2549" t="s">
        <v>8359</v>
      </c>
      <c r="S2549" s="6">
        <f t="shared" si="158"/>
        <v>40973.773182870369</v>
      </c>
      <c r="T2549" s="6">
        <f t="shared" si="15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f t="shared" si="157"/>
        <v>165</v>
      </c>
      <c r="Q2550" t="s">
        <v>8330</v>
      </c>
      <c r="R2550" t="s">
        <v>8359</v>
      </c>
      <c r="S2550" s="6">
        <f t="shared" si="158"/>
        <v>42618.625428240746</v>
      </c>
      <c r="T2550" s="6">
        <f t="shared" si="15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f t="shared" si="157"/>
        <v>43</v>
      </c>
      <c r="Q2551" t="s">
        <v>8330</v>
      </c>
      <c r="R2551" t="s">
        <v>8359</v>
      </c>
      <c r="S2551" s="6">
        <f t="shared" si="158"/>
        <v>41390.757754629631</v>
      </c>
      <c r="T2551" s="6">
        <f t="shared" si="15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f t="shared" si="157"/>
        <v>43</v>
      </c>
      <c r="Q2552" t="s">
        <v>8330</v>
      </c>
      <c r="R2552" t="s">
        <v>8359</v>
      </c>
      <c r="S2552" s="6">
        <f t="shared" si="158"/>
        <v>42228.634328703702</v>
      </c>
      <c r="T2552" s="6">
        <f t="shared" si="15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102.73469387755102</v>
      </c>
      <c r="P2553">
        <f t="shared" si="157"/>
        <v>67</v>
      </c>
      <c r="Q2553" t="s">
        <v>8330</v>
      </c>
      <c r="R2553" t="s">
        <v>8359</v>
      </c>
      <c r="S2553" s="6">
        <f t="shared" si="158"/>
        <v>40961.252141203702</v>
      </c>
      <c r="T2553" s="6">
        <f t="shared" si="15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106.5</v>
      </c>
      <c r="P2554">
        <f t="shared" si="157"/>
        <v>177</v>
      </c>
      <c r="Q2554" t="s">
        <v>8330</v>
      </c>
      <c r="R2554" t="s">
        <v>8359</v>
      </c>
      <c r="S2554" s="6">
        <f t="shared" si="158"/>
        <v>42769.809965277775</v>
      </c>
      <c r="T2554" s="6">
        <f t="shared" si="15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155.53333333333333</v>
      </c>
      <c r="P2555">
        <f t="shared" si="157"/>
        <v>38</v>
      </c>
      <c r="Q2555" t="s">
        <v>8330</v>
      </c>
      <c r="R2555" t="s">
        <v>8359</v>
      </c>
      <c r="S2555" s="6">
        <f t="shared" si="158"/>
        <v>41113.199155092596</v>
      </c>
      <c r="T2555" s="6">
        <f t="shared" si="15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f t="shared" si="157"/>
        <v>54</v>
      </c>
      <c r="Q2556" t="s">
        <v>8330</v>
      </c>
      <c r="R2556" t="s">
        <v>8359</v>
      </c>
      <c r="S2556" s="6">
        <f t="shared" si="158"/>
        <v>42125.078275462962</v>
      </c>
      <c r="T2556" s="6">
        <f t="shared" si="15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107.35</v>
      </c>
      <c r="P2557">
        <f t="shared" si="157"/>
        <v>61</v>
      </c>
      <c r="Q2557" t="s">
        <v>8330</v>
      </c>
      <c r="R2557" t="s">
        <v>8359</v>
      </c>
      <c r="S2557" s="6">
        <f t="shared" si="158"/>
        <v>41026.655011574076</v>
      </c>
      <c r="T2557" s="6">
        <f t="shared" si="15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f t="shared" si="157"/>
        <v>23</v>
      </c>
      <c r="Q2558" t="s">
        <v>8330</v>
      </c>
      <c r="R2558" t="s">
        <v>8359</v>
      </c>
      <c r="S2558" s="6">
        <f t="shared" si="158"/>
        <v>41222.991400462961</v>
      </c>
      <c r="T2558" s="6">
        <f t="shared" si="15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f t="shared" si="157"/>
        <v>29</v>
      </c>
      <c r="Q2559" t="s">
        <v>8330</v>
      </c>
      <c r="R2559" t="s">
        <v>8359</v>
      </c>
      <c r="S2559" s="6">
        <f t="shared" si="158"/>
        <v>41744.745208333334</v>
      </c>
      <c r="T2559" s="6">
        <f t="shared" si="15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f t="shared" si="157"/>
        <v>75</v>
      </c>
      <c r="Q2560" t="s">
        <v>8330</v>
      </c>
      <c r="R2560" t="s">
        <v>8359</v>
      </c>
      <c r="S2560" s="6">
        <f t="shared" si="158"/>
        <v>42093.860023148154</v>
      </c>
      <c r="T2560" s="6">
        <f t="shared" si="15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f t="shared" si="157"/>
        <v>35</v>
      </c>
      <c r="Q2561" t="s">
        <v>8330</v>
      </c>
      <c r="R2561" t="s">
        <v>8359</v>
      </c>
      <c r="S2561" s="6">
        <f t="shared" si="158"/>
        <v>40829.873657407406</v>
      </c>
      <c r="T2561" s="6">
        <f t="shared" si="15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160">(E2562/D2562)*100</f>
        <v>100.1</v>
      </c>
      <c r="P2562">
        <f t="shared" ref="P2562:P2625" si="161">IF($L2562, (ROUNDDOWN((E2562/L2562),0)),0)</f>
        <v>143</v>
      </c>
      <c r="Q2562" t="s">
        <v>8330</v>
      </c>
      <c r="R2562" t="s">
        <v>8359</v>
      </c>
      <c r="S2562" s="6">
        <f t="shared" ref="S2562:S2625" si="162">(((J2562/60)/60)/24)+DATE(1970,1,1)</f>
        <v>42039.951087962967</v>
      </c>
      <c r="T2562" s="6">
        <f t="shared" ref="T2562:T2625" si="163">(((I2562/60)/60)/24)+DATE(1970,1,1)</f>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160"/>
        <v>0</v>
      </c>
      <c r="P2563">
        <f t="shared" si="161"/>
        <v>0</v>
      </c>
      <c r="Q2563" t="s">
        <v>8341</v>
      </c>
      <c r="R2563" t="s">
        <v>8342</v>
      </c>
      <c r="S2563" s="6">
        <f t="shared" si="162"/>
        <v>42260.528807870374</v>
      </c>
      <c r="T2563" s="6">
        <f t="shared" si="163"/>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0.75</v>
      </c>
      <c r="P2564">
        <f t="shared" si="161"/>
        <v>25</v>
      </c>
      <c r="Q2564" t="s">
        <v>8341</v>
      </c>
      <c r="R2564" t="s">
        <v>8342</v>
      </c>
      <c r="S2564" s="6">
        <f t="shared" si="162"/>
        <v>42594.524756944447</v>
      </c>
      <c r="T2564" s="6">
        <f t="shared" si="163"/>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f t="shared" si="161"/>
        <v>0</v>
      </c>
      <c r="Q2565" t="s">
        <v>8341</v>
      </c>
      <c r="R2565" t="s">
        <v>8342</v>
      </c>
      <c r="S2565" s="6">
        <f t="shared" si="162"/>
        <v>42155.139479166668</v>
      </c>
      <c r="T2565" s="6">
        <f t="shared" si="163"/>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f t="shared" si="161"/>
        <v>0</v>
      </c>
      <c r="Q2566" t="s">
        <v>8341</v>
      </c>
      <c r="R2566" t="s">
        <v>8342</v>
      </c>
      <c r="S2566" s="6">
        <f t="shared" si="162"/>
        <v>41822.040497685186</v>
      </c>
      <c r="T2566" s="6">
        <f t="shared" si="163"/>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1</v>
      </c>
      <c r="P2567">
        <f t="shared" si="161"/>
        <v>100</v>
      </c>
      <c r="Q2567" t="s">
        <v>8341</v>
      </c>
      <c r="R2567" t="s">
        <v>8342</v>
      </c>
      <c r="S2567" s="6">
        <f t="shared" si="162"/>
        <v>42440.650335648148</v>
      </c>
      <c r="T2567" s="6">
        <f t="shared" si="163"/>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f t="shared" si="161"/>
        <v>0</v>
      </c>
      <c r="Q2568" t="s">
        <v>8341</v>
      </c>
      <c r="R2568" t="s">
        <v>8342</v>
      </c>
      <c r="S2568" s="6">
        <f t="shared" si="162"/>
        <v>41842.980879629627</v>
      </c>
      <c r="T2568" s="6">
        <f t="shared" si="163"/>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0.26666666666666666</v>
      </c>
      <c r="P2569">
        <f t="shared" si="161"/>
        <v>60</v>
      </c>
      <c r="Q2569" t="s">
        <v>8341</v>
      </c>
      <c r="R2569" t="s">
        <v>8342</v>
      </c>
      <c r="S2569" s="6">
        <f t="shared" si="162"/>
        <v>42087.878912037035</v>
      </c>
      <c r="T2569" s="6">
        <f t="shared" si="163"/>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0.5</v>
      </c>
      <c r="P2570">
        <f t="shared" si="161"/>
        <v>50</v>
      </c>
      <c r="Q2570" t="s">
        <v>8341</v>
      </c>
      <c r="R2570" t="s">
        <v>8342</v>
      </c>
      <c r="S2570" s="6">
        <f t="shared" si="162"/>
        <v>42584.666597222225</v>
      </c>
      <c r="T2570" s="6">
        <f t="shared" si="163"/>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2.2307692307692308</v>
      </c>
      <c r="P2571">
        <f t="shared" si="161"/>
        <v>72</v>
      </c>
      <c r="Q2571" t="s">
        <v>8341</v>
      </c>
      <c r="R2571" t="s">
        <v>8342</v>
      </c>
      <c r="S2571" s="6">
        <f t="shared" si="162"/>
        <v>42234.105462962965</v>
      </c>
      <c r="T2571" s="6">
        <f t="shared" si="163"/>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0.84285714285714297</v>
      </c>
      <c r="P2572">
        <f t="shared" si="161"/>
        <v>29</v>
      </c>
      <c r="Q2572" t="s">
        <v>8341</v>
      </c>
      <c r="R2572" t="s">
        <v>8342</v>
      </c>
      <c r="S2572" s="6">
        <f t="shared" si="162"/>
        <v>42744.903182870374</v>
      </c>
      <c r="T2572" s="6">
        <f t="shared" si="163"/>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0.25</v>
      </c>
      <c r="P2573">
        <f t="shared" si="161"/>
        <v>62</v>
      </c>
      <c r="Q2573" t="s">
        <v>8341</v>
      </c>
      <c r="R2573" t="s">
        <v>8342</v>
      </c>
      <c r="S2573" s="6">
        <f t="shared" si="162"/>
        <v>42449.341678240744</v>
      </c>
      <c r="T2573" s="6">
        <f t="shared" si="163"/>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f t="shared" si="161"/>
        <v>0</v>
      </c>
      <c r="Q2574" t="s">
        <v>8341</v>
      </c>
      <c r="R2574" t="s">
        <v>8342</v>
      </c>
      <c r="S2574" s="6">
        <f t="shared" si="162"/>
        <v>42077.119409722218</v>
      </c>
      <c r="T2574" s="6">
        <f t="shared" si="163"/>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f t="shared" si="161"/>
        <v>0</v>
      </c>
      <c r="Q2575" t="s">
        <v>8341</v>
      </c>
      <c r="R2575" t="s">
        <v>8342</v>
      </c>
      <c r="S2575" s="6">
        <f t="shared" si="162"/>
        <v>41829.592002314814</v>
      </c>
      <c r="T2575" s="6">
        <f t="shared" si="163"/>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f t="shared" si="161"/>
        <v>0</v>
      </c>
      <c r="Q2576" t="s">
        <v>8341</v>
      </c>
      <c r="R2576" t="s">
        <v>8342</v>
      </c>
      <c r="S2576" s="6">
        <f t="shared" si="162"/>
        <v>42487.825752314813</v>
      </c>
      <c r="T2576" s="6">
        <f t="shared" si="163"/>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f t="shared" si="161"/>
        <v>0</v>
      </c>
      <c r="Q2577" t="s">
        <v>8341</v>
      </c>
      <c r="R2577" t="s">
        <v>8342</v>
      </c>
      <c r="S2577" s="6">
        <f t="shared" si="162"/>
        <v>41986.108726851846</v>
      </c>
      <c r="T2577" s="6">
        <f t="shared" si="163"/>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f t="shared" si="161"/>
        <v>0</v>
      </c>
      <c r="Q2578" t="s">
        <v>8341</v>
      </c>
      <c r="R2578" t="s">
        <v>8342</v>
      </c>
      <c r="S2578" s="6">
        <f t="shared" si="162"/>
        <v>42060.00980324074</v>
      </c>
      <c r="T2578" s="6">
        <f t="shared" si="163"/>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f t="shared" si="161"/>
        <v>0</v>
      </c>
      <c r="Q2579" t="s">
        <v>8341</v>
      </c>
      <c r="R2579" t="s">
        <v>8342</v>
      </c>
      <c r="S2579" s="6">
        <f t="shared" si="162"/>
        <v>41830.820567129631</v>
      </c>
      <c r="T2579" s="6">
        <f t="shared" si="163"/>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f t="shared" si="161"/>
        <v>0</v>
      </c>
      <c r="Q2580" t="s">
        <v>8341</v>
      </c>
      <c r="R2580" t="s">
        <v>8342</v>
      </c>
      <c r="S2580" s="6">
        <f t="shared" si="162"/>
        <v>42238.022905092599</v>
      </c>
      <c r="T2580" s="6">
        <f t="shared" si="163"/>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0.13849999999999998</v>
      </c>
      <c r="P2581">
        <f t="shared" si="161"/>
        <v>23</v>
      </c>
      <c r="Q2581" t="s">
        <v>8341</v>
      </c>
      <c r="R2581" t="s">
        <v>8342</v>
      </c>
      <c r="S2581" s="6">
        <f t="shared" si="162"/>
        <v>41837.829895833333</v>
      </c>
      <c r="T2581" s="6">
        <f t="shared" si="163"/>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0.6</v>
      </c>
      <c r="P2582">
        <f t="shared" si="161"/>
        <v>25</v>
      </c>
      <c r="Q2582" t="s">
        <v>8341</v>
      </c>
      <c r="R2582" t="s">
        <v>8342</v>
      </c>
      <c r="S2582" s="6">
        <f t="shared" si="162"/>
        <v>42110.326423611114</v>
      </c>
      <c r="T2582" s="6">
        <f t="shared" si="163"/>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10.6</v>
      </c>
      <c r="P2583">
        <f t="shared" si="161"/>
        <v>48</v>
      </c>
      <c r="Q2583" t="s">
        <v>8341</v>
      </c>
      <c r="R2583" t="s">
        <v>8342</v>
      </c>
      <c r="S2583" s="6">
        <f t="shared" si="162"/>
        <v>42294.628449074073</v>
      </c>
      <c r="T2583" s="6">
        <f t="shared" si="163"/>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1.1111111111111111E-3</v>
      </c>
      <c r="P2584">
        <f t="shared" si="161"/>
        <v>1</v>
      </c>
      <c r="Q2584" t="s">
        <v>8341</v>
      </c>
      <c r="R2584" t="s">
        <v>8342</v>
      </c>
      <c r="S2584" s="6">
        <f t="shared" si="162"/>
        <v>42642.988819444443</v>
      </c>
      <c r="T2584" s="6">
        <f t="shared" si="163"/>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0.5</v>
      </c>
      <c r="P2585">
        <f t="shared" si="161"/>
        <v>1</v>
      </c>
      <c r="Q2585" t="s">
        <v>8341</v>
      </c>
      <c r="R2585" t="s">
        <v>8342</v>
      </c>
      <c r="S2585" s="6">
        <f t="shared" si="162"/>
        <v>42019.76944444445</v>
      </c>
      <c r="T2585" s="6">
        <f t="shared" si="163"/>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f t="shared" si="161"/>
        <v>0</v>
      </c>
      <c r="Q2586" t="s">
        <v>8341</v>
      </c>
      <c r="R2586" t="s">
        <v>8342</v>
      </c>
      <c r="S2586" s="6">
        <f t="shared" si="162"/>
        <v>42140.173252314817</v>
      </c>
      <c r="T2586" s="6">
        <f t="shared" si="163"/>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0.16666666666666669</v>
      </c>
      <c r="P2587">
        <f t="shared" si="161"/>
        <v>50</v>
      </c>
      <c r="Q2587" t="s">
        <v>8341</v>
      </c>
      <c r="R2587" t="s">
        <v>8342</v>
      </c>
      <c r="S2587" s="6">
        <f t="shared" si="162"/>
        <v>41795.963333333333</v>
      </c>
      <c r="T2587" s="6">
        <f t="shared" si="163"/>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0.16666666666666669</v>
      </c>
      <c r="P2588">
        <f t="shared" si="161"/>
        <v>5</v>
      </c>
      <c r="Q2588" t="s">
        <v>8341</v>
      </c>
      <c r="R2588" t="s">
        <v>8342</v>
      </c>
      <c r="S2588" s="6">
        <f t="shared" si="162"/>
        <v>42333.330277777779</v>
      </c>
      <c r="T2588" s="6">
        <f t="shared" si="163"/>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2.4340000000000002</v>
      </c>
      <c r="P2589">
        <f t="shared" si="161"/>
        <v>202</v>
      </c>
      <c r="Q2589" t="s">
        <v>8341</v>
      </c>
      <c r="R2589" t="s">
        <v>8342</v>
      </c>
      <c r="S2589" s="6">
        <f t="shared" si="162"/>
        <v>42338.675381944442</v>
      </c>
      <c r="T2589" s="6">
        <f t="shared" si="163"/>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3.8833333333333329</v>
      </c>
      <c r="P2590">
        <f t="shared" si="161"/>
        <v>29</v>
      </c>
      <c r="Q2590" t="s">
        <v>8341</v>
      </c>
      <c r="R2590" t="s">
        <v>8342</v>
      </c>
      <c r="S2590" s="6">
        <f t="shared" si="162"/>
        <v>42042.676226851851</v>
      </c>
      <c r="T2590" s="6">
        <f t="shared" si="163"/>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0.01</v>
      </c>
      <c r="P2591">
        <f t="shared" si="161"/>
        <v>5</v>
      </c>
      <c r="Q2591" t="s">
        <v>8341</v>
      </c>
      <c r="R2591" t="s">
        <v>8342</v>
      </c>
      <c r="S2591" s="6">
        <f t="shared" si="162"/>
        <v>42422.536192129628</v>
      </c>
      <c r="T2591" s="6">
        <f t="shared" si="163"/>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f t="shared" si="161"/>
        <v>0</v>
      </c>
      <c r="Q2592" t="s">
        <v>8341</v>
      </c>
      <c r="R2592" t="s">
        <v>8342</v>
      </c>
      <c r="S2592" s="6">
        <f t="shared" si="162"/>
        <v>42388.589085648149</v>
      </c>
      <c r="T2592" s="6">
        <f t="shared" si="163"/>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1.7333333333333332</v>
      </c>
      <c r="P2593">
        <f t="shared" si="161"/>
        <v>13</v>
      </c>
      <c r="Q2593" t="s">
        <v>8341</v>
      </c>
      <c r="R2593" t="s">
        <v>8342</v>
      </c>
      <c r="S2593" s="6">
        <f t="shared" si="162"/>
        <v>42382.906527777777</v>
      </c>
      <c r="T2593" s="6">
        <f t="shared" si="163"/>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0.16666666666666669</v>
      </c>
      <c r="P2594">
        <f t="shared" si="161"/>
        <v>50</v>
      </c>
      <c r="Q2594" t="s">
        <v>8341</v>
      </c>
      <c r="R2594" t="s">
        <v>8342</v>
      </c>
      <c r="S2594" s="6">
        <f t="shared" si="162"/>
        <v>41887.801168981481</v>
      </c>
      <c r="T2594" s="6">
        <f t="shared" si="163"/>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f t="shared" si="161"/>
        <v>0</v>
      </c>
      <c r="Q2595" t="s">
        <v>8341</v>
      </c>
      <c r="R2595" t="s">
        <v>8342</v>
      </c>
      <c r="S2595" s="6">
        <f t="shared" si="162"/>
        <v>42089.84520833334</v>
      </c>
      <c r="T2595" s="6">
        <f t="shared" si="163"/>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1.25E-3</v>
      </c>
      <c r="P2596">
        <f t="shared" si="161"/>
        <v>1</v>
      </c>
      <c r="Q2596" t="s">
        <v>8341</v>
      </c>
      <c r="R2596" t="s">
        <v>8342</v>
      </c>
      <c r="S2596" s="6">
        <f t="shared" si="162"/>
        <v>41828.967916666668</v>
      </c>
      <c r="T2596" s="6">
        <f t="shared" si="163"/>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12.166666666666668</v>
      </c>
      <c r="P2597">
        <f t="shared" si="161"/>
        <v>96</v>
      </c>
      <c r="Q2597" t="s">
        <v>8341</v>
      </c>
      <c r="R2597" t="s">
        <v>8342</v>
      </c>
      <c r="S2597" s="6">
        <f t="shared" si="162"/>
        <v>42760.244212962964</v>
      </c>
      <c r="T2597" s="6">
        <f t="shared" si="163"/>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23.588571428571427</v>
      </c>
      <c r="P2598">
        <f t="shared" si="161"/>
        <v>305</v>
      </c>
      <c r="Q2598" t="s">
        <v>8341</v>
      </c>
      <c r="R2598" t="s">
        <v>8342</v>
      </c>
      <c r="S2598" s="6">
        <f t="shared" si="162"/>
        <v>41828.664456018516</v>
      </c>
      <c r="T2598" s="6">
        <f t="shared" si="163"/>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5.6666666666666661</v>
      </c>
      <c r="P2599">
        <f t="shared" si="161"/>
        <v>12</v>
      </c>
      <c r="Q2599" t="s">
        <v>8341</v>
      </c>
      <c r="R2599" t="s">
        <v>8342</v>
      </c>
      <c r="S2599" s="6">
        <f t="shared" si="162"/>
        <v>42510.341631944444</v>
      </c>
      <c r="T2599" s="6">
        <f t="shared" si="163"/>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39</v>
      </c>
      <c r="P2600">
        <f t="shared" si="161"/>
        <v>83</v>
      </c>
      <c r="Q2600" t="s">
        <v>8341</v>
      </c>
      <c r="R2600" t="s">
        <v>8342</v>
      </c>
      <c r="S2600" s="6">
        <f t="shared" si="162"/>
        <v>42240.840289351851</v>
      </c>
      <c r="T2600" s="6">
        <f t="shared" si="163"/>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0.99546510341776351</v>
      </c>
      <c r="P2601">
        <f t="shared" si="161"/>
        <v>18</v>
      </c>
      <c r="Q2601" t="s">
        <v>8341</v>
      </c>
      <c r="R2601" t="s">
        <v>8342</v>
      </c>
      <c r="S2601" s="6">
        <f t="shared" si="162"/>
        <v>41809.754016203704</v>
      </c>
      <c r="T2601" s="6">
        <f t="shared" si="163"/>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6.9320000000000004</v>
      </c>
      <c r="P2602">
        <f t="shared" si="161"/>
        <v>115</v>
      </c>
      <c r="Q2602" t="s">
        <v>8341</v>
      </c>
      <c r="R2602" t="s">
        <v>8342</v>
      </c>
      <c r="S2602" s="6">
        <f t="shared" si="162"/>
        <v>42394.900462962964</v>
      </c>
      <c r="T2602" s="6">
        <f t="shared" si="163"/>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661.4</v>
      </c>
      <c r="P2603">
        <f t="shared" si="161"/>
        <v>21</v>
      </c>
      <c r="Q2603" t="s">
        <v>8324</v>
      </c>
      <c r="R2603" t="s">
        <v>8360</v>
      </c>
      <c r="S2603" s="6">
        <f t="shared" si="162"/>
        <v>41150.902187499996</v>
      </c>
      <c r="T2603" s="6">
        <f t="shared" si="163"/>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326.0916666666667</v>
      </c>
      <c r="P2604">
        <f t="shared" si="161"/>
        <v>80</v>
      </c>
      <c r="Q2604" t="s">
        <v>8324</v>
      </c>
      <c r="R2604" t="s">
        <v>8360</v>
      </c>
      <c r="S2604" s="6">
        <f t="shared" si="162"/>
        <v>41915.747314814813</v>
      </c>
      <c r="T2604" s="6">
        <f t="shared" si="163"/>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f t="shared" si="161"/>
        <v>35</v>
      </c>
      <c r="Q2605" t="s">
        <v>8324</v>
      </c>
      <c r="R2605" t="s">
        <v>8360</v>
      </c>
      <c r="S2605" s="6">
        <f t="shared" si="162"/>
        <v>41617.912662037037</v>
      </c>
      <c r="T2605" s="6">
        <f t="shared" si="163"/>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f t="shared" si="161"/>
        <v>64</v>
      </c>
      <c r="Q2606" t="s">
        <v>8324</v>
      </c>
      <c r="R2606" t="s">
        <v>8360</v>
      </c>
      <c r="S2606" s="6">
        <f t="shared" si="162"/>
        <v>40998.051192129627</v>
      </c>
      <c r="T2606" s="6">
        <f t="shared" si="163"/>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107.42157000000002</v>
      </c>
      <c r="P2607">
        <f t="shared" si="161"/>
        <v>60</v>
      </c>
      <c r="Q2607" t="s">
        <v>8324</v>
      </c>
      <c r="R2607" t="s">
        <v>8360</v>
      </c>
      <c r="S2607" s="6">
        <f t="shared" si="162"/>
        <v>42508.541550925926</v>
      </c>
      <c r="T2607" s="6">
        <f t="shared" si="163"/>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f t="shared" si="161"/>
        <v>31</v>
      </c>
      <c r="Q2608" t="s">
        <v>8324</v>
      </c>
      <c r="R2608" t="s">
        <v>8360</v>
      </c>
      <c r="S2608" s="6">
        <f t="shared" si="162"/>
        <v>41726.712754629632</v>
      </c>
      <c r="T2608" s="6">
        <f t="shared" si="163"/>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f t="shared" si="161"/>
        <v>81</v>
      </c>
      <c r="Q2609" t="s">
        <v>8324</v>
      </c>
      <c r="R2609" t="s">
        <v>8360</v>
      </c>
      <c r="S2609" s="6">
        <f t="shared" si="162"/>
        <v>42184.874675925923</v>
      </c>
      <c r="T2609" s="6">
        <f t="shared" si="163"/>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223.92500000000001</v>
      </c>
      <c r="P2610">
        <f t="shared" si="161"/>
        <v>58</v>
      </c>
      <c r="Q2610" t="s">
        <v>8324</v>
      </c>
      <c r="R2610" t="s">
        <v>8360</v>
      </c>
      <c r="S2610" s="6">
        <f t="shared" si="162"/>
        <v>42767.801712962959</v>
      </c>
      <c r="T2610" s="6">
        <f t="shared" si="163"/>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303.80111428571428</v>
      </c>
      <c r="P2611">
        <f t="shared" si="161"/>
        <v>157</v>
      </c>
      <c r="Q2611" t="s">
        <v>8324</v>
      </c>
      <c r="R2611" t="s">
        <v>8360</v>
      </c>
      <c r="S2611" s="6">
        <f t="shared" si="162"/>
        <v>41075.237858796296</v>
      </c>
      <c r="T2611" s="6">
        <f t="shared" si="163"/>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141.3251043268175</v>
      </c>
      <c r="P2612">
        <f t="shared" si="161"/>
        <v>55</v>
      </c>
      <c r="Q2612" t="s">
        <v>8324</v>
      </c>
      <c r="R2612" t="s">
        <v>8360</v>
      </c>
      <c r="S2612" s="6">
        <f t="shared" si="162"/>
        <v>42564.881076388891</v>
      </c>
      <c r="T2612" s="6">
        <f t="shared" si="163"/>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2790.6363636363635</v>
      </c>
      <c r="P2613">
        <f t="shared" si="161"/>
        <v>83</v>
      </c>
      <c r="Q2613" t="s">
        <v>8324</v>
      </c>
      <c r="R2613" t="s">
        <v>8360</v>
      </c>
      <c r="S2613" s="6">
        <f t="shared" si="162"/>
        <v>42704.335810185185</v>
      </c>
      <c r="T2613" s="6">
        <f t="shared" si="163"/>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f t="shared" si="161"/>
        <v>58</v>
      </c>
      <c r="Q2614" t="s">
        <v>8324</v>
      </c>
      <c r="R2614" t="s">
        <v>8360</v>
      </c>
      <c r="S2614" s="6">
        <f t="shared" si="162"/>
        <v>41982.143171296295</v>
      </c>
      <c r="T2614" s="6">
        <f t="shared" si="163"/>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101.01333333333334</v>
      </c>
      <c r="P2615">
        <f t="shared" si="161"/>
        <v>270</v>
      </c>
      <c r="Q2615" t="s">
        <v>8324</v>
      </c>
      <c r="R2615" t="s">
        <v>8360</v>
      </c>
      <c r="S2615" s="6">
        <f t="shared" si="162"/>
        <v>41143.81821759259</v>
      </c>
      <c r="T2615" s="6">
        <f t="shared" si="163"/>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f t="shared" si="161"/>
        <v>107</v>
      </c>
      <c r="Q2616" t="s">
        <v>8324</v>
      </c>
      <c r="R2616" t="s">
        <v>8360</v>
      </c>
      <c r="S2616" s="6">
        <f t="shared" si="162"/>
        <v>41730.708472222221</v>
      </c>
      <c r="T2616" s="6">
        <f t="shared" si="163"/>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f t="shared" si="161"/>
        <v>47</v>
      </c>
      <c r="Q2617" t="s">
        <v>8324</v>
      </c>
      <c r="R2617" t="s">
        <v>8360</v>
      </c>
      <c r="S2617" s="6">
        <f t="shared" si="162"/>
        <v>42453.49726851852</v>
      </c>
      <c r="T2617" s="6">
        <f t="shared" si="163"/>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114.53400000000001</v>
      </c>
      <c r="P2618">
        <f t="shared" si="161"/>
        <v>120</v>
      </c>
      <c r="Q2618" t="s">
        <v>8324</v>
      </c>
      <c r="R2618" t="s">
        <v>8360</v>
      </c>
      <c r="S2618" s="6">
        <f t="shared" si="162"/>
        <v>42211.99454861111</v>
      </c>
      <c r="T2618" s="6">
        <f t="shared" si="163"/>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877.6</v>
      </c>
      <c r="P2619">
        <f t="shared" si="161"/>
        <v>27</v>
      </c>
      <c r="Q2619" t="s">
        <v>8324</v>
      </c>
      <c r="R2619" t="s">
        <v>8360</v>
      </c>
      <c r="S2619" s="6">
        <f t="shared" si="162"/>
        <v>41902.874432870369</v>
      </c>
      <c r="T2619" s="6">
        <f t="shared" si="163"/>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f t="shared" si="161"/>
        <v>205</v>
      </c>
      <c r="Q2620" t="s">
        <v>8324</v>
      </c>
      <c r="R2620" t="s">
        <v>8360</v>
      </c>
      <c r="S2620" s="6">
        <f t="shared" si="162"/>
        <v>42279.792372685188</v>
      </c>
      <c r="T2620" s="6">
        <f t="shared" si="163"/>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188.39999999999998</v>
      </c>
      <c r="P2621">
        <f t="shared" si="161"/>
        <v>35</v>
      </c>
      <c r="Q2621" t="s">
        <v>8324</v>
      </c>
      <c r="R2621" t="s">
        <v>8360</v>
      </c>
      <c r="S2621" s="6">
        <f t="shared" si="162"/>
        <v>42273.884305555555</v>
      </c>
      <c r="T2621" s="6">
        <f t="shared" si="163"/>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143.65230769230772</v>
      </c>
      <c r="P2622">
        <f t="shared" si="161"/>
        <v>74</v>
      </c>
      <c r="Q2622" t="s">
        <v>8324</v>
      </c>
      <c r="R2622" t="s">
        <v>8360</v>
      </c>
      <c r="S2622" s="6">
        <f t="shared" si="162"/>
        <v>42251.16715277778</v>
      </c>
      <c r="T2622" s="6">
        <f t="shared" si="163"/>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v>
      </c>
      <c r="P2623">
        <f t="shared" si="161"/>
        <v>47</v>
      </c>
      <c r="Q2623" t="s">
        <v>8324</v>
      </c>
      <c r="R2623" t="s">
        <v>8360</v>
      </c>
      <c r="S2623" s="6">
        <f t="shared" si="162"/>
        <v>42115.74754629629</v>
      </c>
      <c r="T2623" s="6">
        <f t="shared" si="163"/>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131.184</v>
      </c>
      <c r="P2624">
        <f t="shared" si="161"/>
        <v>26</v>
      </c>
      <c r="Q2624" t="s">
        <v>8324</v>
      </c>
      <c r="R2624" t="s">
        <v>8360</v>
      </c>
      <c r="S2624" s="6">
        <f t="shared" si="162"/>
        <v>42689.74324074074</v>
      </c>
      <c r="T2624" s="6">
        <f t="shared" si="163"/>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f t="shared" si="161"/>
        <v>36</v>
      </c>
      <c r="Q2625" t="s">
        <v>8324</v>
      </c>
      <c r="R2625" t="s">
        <v>8360</v>
      </c>
      <c r="S2625" s="6">
        <f t="shared" si="162"/>
        <v>42692.256550925929</v>
      </c>
      <c r="T2625" s="6">
        <f t="shared" si="163"/>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164">(E2626/D2626)*100</f>
        <v>1379.4206249999997</v>
      </c>
      <c r="P2626">
        <f t="shared" ref="P2626:P2689" si="165">IF($L2626, (ROUNDDOWN((E2626/L2626),0)),0)</f>
        <v>31</v>
      </c>
      <c r="Q2626" t="s">
        <v>8324</v>
      </c>
      <c r="R2626" t="s">
        <v>8360</v>
      </c>
      <c r="S2626" s="6">
        <f t="shared" ref="S2626:S2689" si="166">(((J2626/60)/60)/24)+DATE(1970,1,1)</f>
        <v>41144.42155092593</v>
      </c>
      <c r="T2626" s="6">
        <f t="shared" ref="T2626:T2689" si="167">(((I2626/60)/60)/24)+DATE(1970,1,1)</f>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164"/>
        <v>956</v>
      </c>
      <c r="P2627">
        <f t="shared" si="165"/>
        <v>27</v>
      </c>
      <c r="Q2627" t="s">
        <v>8324</v>
      </c>
      <c r="R2627" t="s">
        <v>8360</v>
      </c>
      <c r="S2627" s="6">
        <f t="shared" si="166"/>
        <v>42658.810277777782</v>
      </c>
      <c r="T2627" s="6">
        <f t="shared" si="167"/>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f t="shared" si="165"/>
        <v>56</v>
      </c>
      <c r="Q2628" t="s">
        <v>8324</v>
      </c>
      <c r="R2628" t="s">
        <v>8360</v>
      </c>
      <c r="S2628" s="6">
        <f t="shared" si="166"/>
        <v>42128.628113425926</v>
      </c>
      <c r="T2628" s="6">
        <f t="shared" si="167"/>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646.66666666666663</v>
      </c>
      <c r="P2629">
        <f t="shared" si="165"/>
        <v>21</v>
      </c>
      <c r="Q2629" t="s">
        <v>8324</v>
      </c>
      <c r="R2629" t="s">
        <v>8360</v>
      </c>
      <c r="S2629" s="6">
        <f t="shared" si="166"/>
        <v>42304.829409722224</v>
      </c>
      <c r="T2629" s="6">
        <f t="shared" si="167"/>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110.36948748510132</v>
      </c>
      <c r="P2630">
        <f t="shared" si="165"/>
        <v>44</v>
      </c>
      <c r="Q2630" t="s">
        <v>8324</v>
      </c>
      <c r="R2630" t="s">
        <v>8360</v>
      </c>
      <c r="S2630" s="6">
        <f t="shared" si="166"/>
        <v>41953.966053240743</v>
      </c>
      <c r="T2630" s="6">
        <f t="shared" si="167"/>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f t="shared" si="165"/>
        <v>63</v>
      </c>
      <c r="Q2631" t="s">
        <v>8324</v>
      </c>
      <c r="R2631" t="s">
        <v>8360</v>
      </c>
      <c r="S2631" s="6">
        <f t="shared" si="166"/>
        <v>42108.538449074069</v>
      </c>
      <c r="T2631" s="6">
        <f t="shared" si="167"/>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f t="shared" si="165"/>
        <v>38</v>
      </c>
      <c r="Q2632" t="s">
        <v>8324</v>
      </c>
      <c r="R2632" t="s">
        <v>8360</v>
      </c>
      <c r="S2632" s="6">
        <f t="shared" si="166"/>
        <v>42524.105462962965</v>
      </c>
      <c r="T2632" s="6">
        <f t="shared" si="167"/>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f t="shared" si="165"/>
        <v>80</v>
      </c>
      <c r="Q2633" t="s">
        <v>8324</v>
      </c>
      <c r="R2633" t="s">
        <v>8360</v>
      </c>
      <c r="S2633" s="6">
        <f t="shared" si="166"/>
        <v>42218.169293981482</v>
      </c>
      <c r="T2633" s="6">
        <f t="shared" si="167"/>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f t="shared" si="165"/>
        <v>34</v>
      </c>
      <c r="Q2634" t="s">
        <v>8324</v>
      </c>
      <c r="R2634" t="s">
        <v>8360</v>
      </c>
      <c r="S2634" s="6">
        <f t="shared" si="166"/>
        <v>42494.061793981484</v>
      </c>
      <c r="T2634" s="6">
        <f t="shared" si="167"/>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354.62</v>
      </c>
      <c r="P2635">
        <f t="shared" si="165"/>
        <v>89</v>
      </c>
      <c r="Q2635" t="s">
        <v>8324</v>
      </c>
      <c r="R2635" t="s">
        <v>8360</v>
      </c>
      <c r="S2635" s="6">
        <f t="shared" si="166"/>
        <v>41667.823287037041</v>
      </c>
      <c r="T2635" s="6">
        <f t="shared" si="167"/>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f t="shared" si="165"/>
        <v>39</v>
      </c>
      <c r="Q2636" t="s">
        <v>8324</v>
      </c>
      <c r="R2636" t="s">
        <v>8360</v>
      </c>
      <c r="S2636" s="6">
        <f t="shared" si="166"/>
        <v>42612.656493055561</v>
      </c>
      <c r="T2636" s="6">
        <f t="shared" si="167"/>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100</v>
      </c>
      <c r="P2637">
        <f t="shared" si="165"/>
        <v>136</v>
      </c>
      <c r="Q2637" t="s">
        <v>8324</v>
      </c>
      <c r="R2637" t="s">
        <v>8360</v>
      </c>
      <c r="S2637" s="6">
        <f t="shared" si="166"/>
        <v>42037.950937500005</v>
      </c>
      <c r="T2637" s="6">
        <f t="shared" si="167"/>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f t="shared" si="165"/>
        <v>37</v>
      </c>
      <c r="Q2638" t="s">
        <v>8324</v>
      </c>
      <c r="R2638" t="s">
        <v>8360</v>
      </c>
      <c r="S2638" s="6">
        <f t="shared" si="166"/>
        <v>42636.614745370374</v>
      </c>
      <c r="T2638" s="6">
        <f t="shared" si="167"/>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166.2</v>
      </c>
      <c r="P2639">
        <f t="shared" si="165"/>
        <v>31</v>
      </c>
      <c r="Q2639" t="s">
        <v>8324</v>
      </c>
      <c r="R2639" t="s">
        <v>8360</v>
      </c>
      <c r="S2639" s="6">
        <f t="shared" si="166"/>
        <v>42639.549479166672</v>
      </c>
      <c r="T2639" s="6">
        <f t="shared" si="167"/>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f t="shared" si="165"/>
        <v>25</v>
      </c>
      <c r="Q2640" t="s">
        <v>8324</v>
      </c>
      <c r="R2640" t="s">
        <v>8360</v>
      </c>
      <c r="S2640" s="6">
        <f t="shared" si="166"/>
        <v>41989.913136574076</v>
      </c>
      <c r="T2640" s="6">
        <f t="shared" si="167"/>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f t="shared" si="165"/>
        <v>10</v>
      </c>
      <c r="Q2641" t="s">
        <v>8324</v>
      </c>
      <c r="R2641" t="s">
        <v>8360</v>
      </c>
      <c r="S2641" s="6">
        <f t="shared" si="166"/>
        <v>42024.86513888889</v>
      </c>
      <c r="T2641" s="6">
        <f t="shared" si="167"/>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f t="shared" si="165"/>
        <v>45</v>
      </c>
      <c r="Q2642" t="s">
        <v>8324</v>
      </c>
      <c r="R2642" t="s">
        <v>8360</v>
      </c>
      <c r="S2642" s="6">
        <f t="shared" si="166"/>
        <v>42103.160578703704</v>
      </c>
      <c r="T2642" s="6">
        <f t="shared" si="167"/>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1</v>
      </c>
      <c r="P2643">
        <f t="shared" si="165"/>
        <v>15</v>
      </c>
      <c r="Q2643" t="s">
        <v>8324</v>
      </c>
      <c r="R2643" t="s">
        <v>8360</v>
      </c>
      <c r="S2643" s="6">
        <f t="shared" si="166"/>
        <v>41880.827118055553</v>
      </c>
      <c r="T2643" s="6">
        <f t="shared" si="167"/>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f t="shared" si="165"/>
        <v>0</v>
      </c>
      <c r="Q2644" t="s">
        <v>8324</v>
      </c>
      <c r="R2644" t="s">
        <v>8360</v>
      </c>
      <c r="S2644" s="6">
        <f t="shared" si="166"/>
        <v>42536.246620370366</v>
      </c>
      <c r="T2644" s="6">
        <f t="shared" si="167"/>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33.559730999999999</v>
      </c>
      <c r="P2645">
        <f t="shared" si="165"/>
        <v>223</v>
      </c>
      <c r="Q2645" t="s">
        <v>8324</v>
      </c>
      <c r="R2645" t="s">
        <v>8360</v>
      </c>
      <c r="S2645" s="6">
        <f t="shared" si="166"/>
        <v>42689.582349537035</v>
      </c>
      <c r="T2645" s="6">
        <f t="shared" si="167"/>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2.0529999999999999</v>
      </c>
      <c r="P2646">
        <f t="shared" si="165"/>
        <v>39</v>
      </c>
      <c r="Q2646" t="s">
        <v>8324</v>
      </c>
      <c r="R2646" t="s">
        <v>8360</v>
      </c>
      <c r="S2646" s="6">
        <f t="shared" si="166"/>
        <v>42774.792071759264</v>
      </c>
      <c r="T2646" s="6">
        <f t="shared" si="167"/>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10.5</v>
      </c>
      <c r="P2647">
        <f t="shared" si="165"/>
        <v>91</v>
      </c>
      <c r="Q2647" t="s">
        <v>8324</v>
      </c>
      <c r="R2647" t="s">
        <v>8360</v>
      </c>
      <c r="S2647" s="6">
        <f t="shared" si="166"/>
        <v>41921.842627314814</v>
      </c>
      <c r="T2647" s="6">
        <f t="shared" si="167"/>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8.4172840000000004</v>
      </c>
      <c r="P2648">
        <f t="shared" si="165"/>
        <v>78</v>
      </c>
      <c r="Q2648" t="s">
        <v>8324</v>
      </c>
      <c r="R2648" t="s">
        <v>8360</v>
      </c>
      <c r="S2648" s="6">
        <f t="shared" si="166"/>
        <v>42226.313298611116</v>
      </c>
      <c r="T2648" s="6">
        <f t="shared" si="167"/>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v>
      </c>
      <c r="P2649">
        <f t="shared" si="165"/>
        <v>12</v>
      </c>
      <c r="Q2649" t="s">
        <v>8324</v>
      </c>
      <c r="R2649" t="s">
        <v>8360</v>
      </c>
      <c r="S2649" s="6">
        <f t="shared" si="166"/>
        <v>42200.261793981481</v>
      </c>
      <c r="T2649" s="6">
        <f t="shared" si="167"/>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0.88333333333333341</v>
      </c>
      <c r="P2650">
        <f t="shared" si="165"/>
        <v>17</v>
      </c>
      <c r="Q2650" t="s">
        <v>8324</v>
      </c>
      <c r="R2650" t="s">
        <v>8360</v>
      </c>
      <c r="S2650" s="6">
        <f t="shared" si="166"/>
        <v>42408.714814814812</v>
      </c>
      <c r="T2650" s="6">
        <f t="shared" si="167"/>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9.920000000000001E-2</v>
      </c>
      <c r="P2651">
        <f t="shared" si="165"/>
        <v>41</v>
      </c>
      <c r="Q2651" t="s">
        <v>8324</v>
      </c>
      <c r="R2651" t="s">
        <v>8360</v>
      </c>
      <c r="S2651" s="6">
        <f t="shared" si="166"/>
        <v>42341.99700231482</v>
      </c>
      <c r="T2651" s="6">
        <f t="shared" si="167"/>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0.59666666666666668</v>
      </c>
      <c r="P2652">
        <f t="shared" si="165"/>
        <v>71</v>
      </c>
      <c r="Q2652" t="s">
        <v>8324</v>
      </c>
      <c r="R2652" t="s">
        <v>8360</v>
      </c>
      <c r="S2652" s="6">
        <f t="shared" si="166"/>
        <v>42695.624340277776</v>
      </c>
      <c r="T2652" s="6">
        <f t="shared" si="167"/>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1.8689285714285715</v>
      </c>
      <c r="P2653">
        <f t="shared" si="165"/>
        <v>307</v>
      </c>
      <c r="Q2653" t="s">
        <v>8324</v>
      </c>
      <c r="R2653" t="s">
        <v>8360</v>
      </c>
      <c r="S2653" s="6">
        <f t="shared" si="166"/>
        <v>42327.805659722217</v>
      </c>
      <c r="T2653" s="6">
        <f t="shared" si="167"/>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0.88500000000000001</v>
      </c>
      <c r="P2654">
        <f t="shared" si="165"/>
        <v>80</v>
      </c>
      <c r="Q2654" t="s">
        <v>8324</v>
      </c>
      <c r="R2654" t="s">
        <v>8360</v>
      </c>
      <c r="S2654" s="6">
        <f t="shared" si="166"/>
        <v>41953.158854166672</v>
      </c>
      <c r="T2654" s="6">
        <f t="shared" si="167"/>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11.52156862745098</v>
      </c>
      <c r="P2655">
        <f t="shared" si="165"/>
        <v>83</v>
      </c>
      <c r="Q2655" t="s">
        <v>8324</v>
      </c>
      <c r="R2655" t="s">
        <v>8360</v>
      </c>
      <c r="S2655" s="6">
        <f t="shared" si="166"/>
        <v>41771.651932870373</v>
      </c>
      <c r="T2655" s="6">
        <f t="shared" si="167"/>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5.1000000000000004E-2</v>
      </c>
      <c r="P2656">
        <f t="shared" si="165"/>
        <v>8</v>
      </c>
      <c r="Q2656" t="s">
        <v>8324</v>
      </c>
      <c r="R2656" t="s">
        <v>8360</v>
      </c>
      <c r="S2656" s="6">
        <f t="shared" si="166"/>
        <v>42055.600995370376</v>
      </c>
      <c r="T2656" s="6">
        <f t="shared" si="167"/>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21.033333333333335</v>
      </c>
      <c r="P2657">
        <f t="shared" si="165"/>
        <v>73</v>
      </c>
      <c r="Q2657" t="s">
        <v>8324</v>
      </c>
      <c r="R2657" t="s">
        <v>8360</v>
      </c>
      <c r="S2657" s="6">
        <f t="shared" si="166"/>
        <v>42381.866284722222</v>
      </c>
      <c r="T2657" s="6">
        <f t="shared" si="167"/>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11.436666666666667</v>
      </c>
      <c r="P2658">
        <f t="shared" si="165"/>
        <v>112</v>
      </c>
      <c r="Q2658" t="s">
        <v>8324</v>
      </c>
      <c r="R2658" t="s">
        <v>8360</v>
      </c>
      <c r="S2658" s="6">
        <f t="shared" si="166"/>
        <v>42767.688518518517</v>
      </c>
      <c r="T2658" s="6">
        <f t="shared" si="167"/>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18.737933333333334</v>
      </c>
      <c r="P2659">
        <f t="shared" si="165"/>
        <v>95</v>
      </c>
      <c r="Q2659" t="s">
        <v>8324</v>
      </c>
      <c r="R2659" t="s">
        <v>8360</v>
      </c>
      <c r="S2659" s="6">
        <f t="shared" si="166"/>
        <v>42551.928854166668</v>
      </c>
      <c r="T2659" s="6">
        <f t="shared" si="167"/>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9.285714285714286E-2</v>
      </c>
      <c r="P2660">
        <f t="shared" si="165"/>
        <v>22</v>
      </c>
      <c r="Q2660" t="s">
        <v>8324</v>
      </c>
      <c r="R2660" t="s">
        <v>8360</v>
      </c>
      <c r="S2660" s="6">
        <f t="shared" si="166"/>
        <v>42551.884189814817</v>
      </c>
      <c r="T2660" s="6">
        <f t="shared" si="167"/>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2.7204081632653061</v>
      </c>
      <c r="P2661">
        <f t="shared" si="165"/>
        <v>133</v>
      </c>
      <c r="Q2661" t="s">
        <v>8324</v>
      </c>
      <c r="R2661" t="s">
        <v>8360</v>
      </c>
      <c r="S2661" s="6">
        <f t="shared" si="166"/>
        <v>42082.069560185191</v>
      </c>
      <c r="T2661" s="6">
        <f t="shared" si="167"/>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9.5000000000000001E-2</v>
      </c>
      <c r="P2662">
        <f t="shared" si="165"/>
        <v>3</v>
      </c>
      <c r="Q2662" t="s">
        <v>8324</v>
      </c>
      <c r="R2662" t="s">
        <v>8360</v>
      </c>
      <c r="S2662" s="6">
        <f t="shared" si="166"/>
        <v>42272.713171296295</v>
      </c>
      <c r="T2662" s="6">
        <f t="shared" si="167"/>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f t="shared" si="165"/>
        <v>85</v>
      </c>
      <c r="Q2663" t="s">
        <v>8324</v>
      </c>
      <c r="R2663" t="s">
        <v>8361</v>
      </c>
      <c r="S2663" s="6">
        <f t="shared" si="166"/>
        <v>41542.958449074074</v>
      </c>
      <c r="T2663" s="6">
        <f t="shared" si="167"/>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f t="shared" si="165"/>
        <v>267</v>
      </c>
      <c r="Q2664" t="s">
        <v>8324</v>
      </c>
      <c r="R2664" t="s">
        <v>8361</v>
      </c>
      <c r="S2664" s="6">
        <f t="shared" si="166"/>
        <v>42207.746678240743</v>
      </c>
      <c r="T2664" s="6">
        <f t="shared" si="167"/>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104.59625</v>
      </c>
      <c r="P2665">
        <f t="shared" si="165"/>
        <v>373</v>
      </c>
      <c r="Q2665" t="s">
        <v>8324</v>
      </c>
      <c r="R2665" t="s">
        <v>8361</v>
      </c>
      <c r="S2665" s="6">
        <f t="shared" si="166"/>
        <v>42222.622766203705</v>
      </c>
      <c r="T2665" s="6">
        <f t="shared" si="167"/>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f t="shared" si="165"/>
        <v>174</v>
      </c>
      <c r="Q2666" t="s">
        <v>8324</v>
      </c>
      <c r="R2666" t="s">
        <v>8361</v>
      </c>
      <c r="S2666" s="6">
        <f t="shared" si="166"/>
        <v>42313.02542824074</v>
      </c>
      <c r="T2666" s="6">
        <f t="shared" si="167"/>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f t="shared" si="165"/>
        <v>93</v>
      </c>
      <c r="Q2667" t="s">
        <v>8324</v>
      </c>
      <c r="R2667" t="s">
        <v>8361</v>
      </c>
      <c r="S2667" s="6">
        <f t="shared" si="166"/>
        <v>42083.895532407405</v>
      </c>
      <c r="T2667" s="6">
        <f t="shared" si="167"/>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159.29509999999999</v>
      </c>
      <c r="P2668">
        <f t="shared" si="165"/>
        <v>77</v>
      </c>
      <c r="Q2668" t="s">
        <v>8324</v>
      </c>
      <c r="R2668" t="s">
        <v>8361</v>
      </c>
      <c r="S2668" s="6">
        <f t="shared" si="166"/>
        <v>42235.764340277776</v>
      </c>
      <c r="T2668" s="6">
        <f t="shared" si="167"/>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f t="shared" si="165"/>
        <v>92</v>
      </c>
      <c r="Q2669" t="s">
        <v>8324</v>
      </c>
      <c r="R2669" t="s">
        <v>8361</v>
      </c>
      <c r="S2669" s="6">
        <f t="shared" si="166"/>
        <v>42380.926111111112</v>
      </c>
      <c r="T2669" s="6">
        <f t="shared" si="167"/>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170.70000000000002</v>
      </c>
      <c r="P2670">
        <f t="shared" si="165"/>
        <v>60</v>
      </c>
      <c r="Q2670" t="s">
        <v>8324</v>
      </c>
      <c r="R2670" t="s">
        <v>8361</v>
      </c>
      <c r="S2670" s="6">
        <f t="shared" si="166"/>
        <v>42275.588715277772</v>
      </c>
      <c r="T2670" s="6">
        <f t="shared" si="167"/>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f t="shared" si="165"/>
        <v>91</v>
      </c>
      <c r="Q2671" t="s">
        <v>8324</v>
      </c>
      <c r="R2671" t="s">
        <v>8361</v>
      </c>
      <c r="S2671" s="6">
        <f t="shared" si="166"/>
        <v>42319.035833333335</v>
      </c>
      <c r="T2671" s="6">
        <f t="shared" si="167"/>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6.4158609339642041</v>
      </c>
      <c r="P2672">
        <f t="shared" si="165"/>
        <v>41</v>
      </c>
      <c r="Q2672" t="s">
        <v>8324</v>
      </c>
      <c r="R2672" t="s">
        <v>8361</v>
      </c>
      <c r="S2672" s="6">
        <f t="shared" si="166"/>
        <v>41821.020601851851</v>
      </c>
      <c r="T2672" s="6">
        <f t="shared" si="167"/>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11.343999999999999</v>
      </c>
      <c r="P2673">
        <f t="shared" si="165"/>
        <v>33</v>
      </c>
      <c r="Q2673" t="s">
        <v>8324</v>
      </c>
      <c r="R2673" t="s">
        <v>8361</v>
      </c>
      <c r="S2673" s="6">
        <f t="shared" si="166"/>
        <v>41962.749027777783</v>
      </c>
      <c r="T2673" s="6">
        <f t="shared" si="167"/>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33.19</v>
      </c>
      <c r="P2674">
        <f t="shared" si="165"/>
        <v>70</v>
      </c>
      <c r="Q2674" t="s">
        <v>8324</v>
      </c>
      <c r="R2674" t="s">
        <v>8361</v>
      </c>
      <c r="S2674" s="6">
        <f t="shared" si="166"/>
        <v>42344.884143518517</v>
      </c>
      <c r="T2674" s="6">
        <f t="shared" si="167"/>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27.58</v>
      </c>
      <c r="P2675">
        <f t="shared" si="165"/>
        <v>167</v>
      </c>
      <c r="Q2675" t="s">
        <v>8324</v>
      </c>
      <c r="R2675" t="s">
        <v>8361</v>
      </c>
      <c r="S2675" s="6">
        <f t="shared" si="166"/>
        <v>41912.541655092595</v>
      </c>
      <c r="T2675" s="6">
        <f t="shared" si="167"/>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62.839999999999996</v>
      </c>
      <c r="P2676">
        <f t="shared" si="165"/>
        <v>128</v>
      </c>
      <c r="Q2676" t="s">
        <v>8324</v>
      </c>
      <c r="R2676" t="s">
        <v>8361</v>
      </c>
      <c r="S2676" s="6">
        <f t="shared" si="166"/>
        <v>42529.632754629631</v>
      </c>
      <c r="T2676" s="6">
        <f t="shared" si="167"/>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7.5880000000000001</v>
      </c>
      <c r="P2677">
        <f t="shared" si="165"/>
        <v>65</v>
      </c>
      <c r="Q2677" t="s">
        <v>8324</v>
      </c>
      <c r="R2677" t="s">
        <v>8361</v>
      </c>
      <c r="S2677" s="6">
        <f t="shared" si="166"/>
        <v>41923.857511574075</v>
      </c>
      <c r="T2677" s="6">
        <f t="shared" si="167"/>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50.38095238095238</v>
      </c>
      <c r="P2678">
        <f t="shared" si="165"/>
        <v>117</v>
      </c>
      <c r="Q2678" t="s">
        <v>8324</v>
      </c>
      <c r="R2678" t="s">
        <v>8361</v>
      </c>
      <c r="S2678" s="6">
        <f t="shared" si="166"/>
        <v>42482.624699074076</v>
      </c>
      <c r="T2678" s="6">
        <f t="shared" si="167"/>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17.512820512820511</v>
      </c>
      <c r="P2679">
        <f t="shared" si="165"/>
        <v>126</v>
      </c>
      <c r="Q2679" t="s">
        <v>8324</v>
      </c>
      <c r="R2679" t="s">
        <v>8361</v>
      </c>
      <c r="S2679" s="6">
        <f t="shared" si="166"/>
        <v>41793.029432870368</v>
      </c>
      <c r="T2679" s="6">
        <f t="shared" si="167"/>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1.375E-2</v>
      </c>
      <c r="P2680">
        <f t="shared" si="165"/>
        <v>550</v>
      </c>
      <c r="Q2680" t="s">
        <v>8324</v>
      </c>
      <c r="R2680" t="s">
        <v>8361</v>
      </c>
      <c r="S2680" s="6">
        <f t="shared" si="166"/>
        <v>42241.798206018517</v>
      </c>
      <c r="T2680" s="6">
        <f t="shared" si="167"/>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0.33</v>
      </c>
      <c r="P2681">
        <f t="shared" si="165"/>
        <v>44</v>
      </c>
      <c r="Q2681" t="s">
        <v>8324</v>
      </c>
      <c r="R2681" t="s">
        <v>8361</v>
      </c>
      <c r="S2681" s="6">
        <f t="shared" si="166"/>
        <v>42033.001087962963</v>
      </c>
      <c r="T2681" s="6">
        <f t="shared" si="167"/>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0.86250000000000004</v>
      </c>
      <c r="P2682">
        <f t="shared" si="165"/>
        <v>69</v>
      </c>
      <c r="Q2682" t="s">
        <v>8324</v>
      </c>
      <c r="R2682" t="s">
        <v>8361</v>
      </c>
      <c r="S2682" s="6">
        <f t="shared" si="166"/>
        <v>42436.211701388893</v>
      </c>
      <c r="T2682" s="6">
        <f t="shared" si="167"/>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0.6875</v>
      </c>
      <c r="P2683">
        <f t="shared" si="165"/>
        <v>27</v>
      </c>
      <c r="Q2683" t="s">
        <v>8341</v>
      </c>
      <c r="R2683" t="s">
        <v>8342</v>
      </c>
      <c r="S2683" s="6">
        <f t="shared" si="166"/>
        <v>41805.895254629628</v>
      </c>
      <c r="T2683" s="6">
        <f t="shared" si="167"/>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28.299999999999997</v>
      </c>
      <c r="P2684">
        <f t="shared" si="165"/>
        <v>84</v>
      </c>
      <c r="Q2684" t="s">
        <v>8341</v>
      </c>
      <c r="R2684" t="s">
        <v>8342</v>
      </c>
      <c r="S2684" s="6">
        <f t="shared" si="166"/>
        <v>41932.871990740743</v>
      </c>
      <c r="T2684" s="6">
        <f t="shared" si="167"/>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0.24</v>
      </c>
      <c r="P2685">
        <f t="shared" si="165"/>
        <v>12</v>
      </c>
      <c r="Q2685" t="s">
        <v>8341</v>
      </c>
      <c r="R2685" t="s">
        <v>8342</v>
      </c>
      <c r="S2685" s="6">
        <f t="shared" si="166"/>
        <v>42034.75509259259</v>
      </c>
      <c r="T2685" s="6">
        <f t="shared" si="167"/>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1.1428571428571428</v>
      </c>
      <c r="P2686">
        <f t="shared" si="165"/>
        <v>200</v>
      </c>
      <c r="Q2686" t="s">
        <v>8341</v>
      </c>
      <c r="R2686" t="s">
        <v>8342</v>
      </c>
      <c r="S2686" s="6">
        <f t="shared" si="166"/>
        <v>41820.914641203701</v>
      </c>
      <c r="T2686" s="6">
        <f t="shared" si="167"/>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0.02</v>
      </c>
      <c r="P2687">
        <f t="shared" si="165"/>
        <v>10</v>
      </c>
      <c r="Q2687" t="s">
        <v>8341</v>
      </c>
      <c r="R2687" t="s">
        <v>8342</v>
      </c>
      <c r="S2687" s="6">
        <f t="shared" si="166"/>
        <v>42061.69594907407</v>
      </c>
      <c r="T2687" s="6">
        <f t="shared" si="167"/>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f t="shared" si="165"/>
        <v>0</v>
      </c>
      <c r="Q2688" t="s">
        <v>8341</v>
      </c>
      <c r="R2688" t="s">
        <v>8342</v>
      </c>
      <c r="S2688" s="6">
        <f t="shared" si="166"/>
        <v>41892.974803240737</v>
      </c>
      <c r="T2688" s="6">
        <f t="shared" si="167"/>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f t="shared" si="165"/>
        <v>0</v>
      </c>
      <c r="Q2689" t="s">
        <v>8341</v>
      </c>
      <c r="R2689" t="s">
        <v>8342</v>
      </c>
      <c r="S2689" s="6">
        <f t="shared" si="166"/>
        <v>42154.64025462963</v>
      </c>
      <c r="T2689" s="6">
        <f t="shared" si="167"/>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168">(E2690/D2690)*100</f>
        <v>0.14799999999999999</v>
      </c>
      <c r="P2690">
        <f t="shared" ref="P2690:P2753" si="169">IF($L2690, (ROUNDDOWN((E2690/L2690),0)),0)</f>
        <v>5</v>
      </c>
      <c r="Q2690" t="s">
        <v>8341</v>
      </c>
      <c r="R2690" t="s">
        <v>8342</v>
      </c>
      <c r="S2690" s="6">
        <f t="shared" ref="S2690:S2753" si="170">(((J2690/60)/60)/24)+DATE(1970,1,1)</f>
        <v>42028.118865740747</v>
      </c>
      <c r="T2690" s="6">
        <f t="shared" ref="T2690:T2753" si="171">(((I2690/60)/60)/24)+DATE(1970,1,1)</f>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168"/>
        <v>2.8571428571428571E-3</v>
      </c>
      <c r="P2691">
        <f t="shared" si="169"/>
        <v>1</v>
      </c>
      <c r="Q2691" t="s">
        <v>8341</v>
      </c>
      <c r="R2691" t="s">
        <v>8342</v>
      </c>
      <c r="S2691" s="6">
        <f t="shared" si="170"/>
        <v>42551.961689814809</v>
      </c>
      <c r="T2691" s="6">
        <f t="shared" si="171"/>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10.7325</v>
      </c>
      <c r="P2692">
        <f t="shared" si="169"/>
        <v>72</v>
      </c>
      <c r="Q2692" t="s">
        <v>8341</v>
      </c>
      <c r="R2692" t="s">
        <v>8342</v>
      </c>
      <c r="S2692" s="6">
        <f t="shared" si="170"/>
        <v>42113.105046296296</v>
      </c>
      <c r="T2692" s="6">
        <f t="shared" si="171"/>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5.3846153846153842E-2</v>
      </c>
      <c r="P2693">
        <f t="shared" si="169"/>
        <v>17</v>
      </c>
      <c r="Q2693" t="s">
        <v>8341</v>
      </c>
      <c r="R2693" t="s">
        <v>8342</v>
      </c>
      <c r="S2693" s="6">
        <f t="shared" si="170"/>
        <v>42089.724039351851</v>
      </c>
      <c r="T2693" s="6">
        <f t="shared" si="171"/>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0.7142857142857143</v>
      </c>
      <c r="P2694">
        <f t="shared" si="169"/>
        <v>25</v>
      </c>
      <c r="Q2694" t="s">
        <v>8341</v>
      </c>
      <c r="R2694" t="s">
        <v>8342</v>
      </c>
      <c r="S2694" s="6">
        <f t="shared" si="170"/>
        <v>42058.334027777775</v>
      </c>
      <c r="T2694" s="6">
        <f t="shared" si="171"/>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0.8</v>
      </c>
      <c r="P2695">
        <f t="shared" si="169"/>
        <v>13</v>
      </c>
      <c r="Q2695" t="s">
        <v>8341</v>
      </c>
      <c r="R2695" t="s">
        <v>8342</v>
      </c>
      <c r="S2695" s="6">
        <f t="shared" si="170"/>
        <v>41834.138495370367</v>
      </c>
      <c r="T2695" s="6">
        <f t="shared" si="171"/>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3.3333333333333335E-3</v>
      </c>
      <c r="P2696">
        <f t="shared" si="169"/>
        <v>1</v>
      </c>
      <c r="Q2696" t="s">
        <v>8341</v>
      </c>
      <c r="R2696" t="s">
        <v>8342</v>
      </c>
      <c r="S2696" s="6">
        <f t="shared" si="170"/>
        <v>41878.140497685185</v>
      </c>
      <c r="T2696" s="6">
        <f t="shared" si="171"/>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0.47333333333333333</v>
      </c>
      <c r="P2697">
        <f t="shared" si="169"/>
        <v>23</v>
      </c>
      <c r="Q2697" t="s">
        <v>8341</v>
      </c>
      <c r="R2697" t="s">
        <v>8342</v>
      </c>
      <c r="S2697" s="6">
        <f t="shared" si="170"/>
        <v>42048.181921296295</v>
      </c>
      <c r="T2697" s="6">
        <f t="shared" si="171"/>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v>
      </c>
      <c r="P2698">
        <f t="shared" si="169"/>
        <v>89</v>
      </c>
      <c r="Q2698" t="s">
        <v>8341</v>
      </c>
      <c r="R2698" t="s">
        <v>8342</v>
      </c>
      <c r="S2698" s="6">
        <f t="shared" si="170"/>
        <v>41964.844444444447</v>
      </c>
      <c r="T2698" s="6">
        <f t="shared" si="171"/>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26.35217391304348</v>
      </c>
      <c r="P2699">
        <f t="shared" si="169"/>
        <v>116</v>
      </c>
      <c r="Q2699" t="s">
        <v>8341</v>
      </c>
      <c r="R2699" t="s">
        <v>8342</v>
      </c>
      <c r="S2699" s="6">
        <f t="shared" si="170"/>
        <v>42187.940081018518</v>
      </c>
      <c r="T2699" s="6">
        <f t="shared" si="171"/>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0.325125</v>
      </c>
      <c r="P2700">
        <f t="shared" si="169"/>
        <v>13</v>
      </c>
      <c r="Q2700" t="s">
        <v>8341</v>
      </c>
      <c r="R2700" t="s">
        <v>8342</v>
      </c>
      <c r="S2700" s="6">
        <f t="shared" si="170"/>
        <v>41787.898240740738</v>
      </c>
      <c r="T2700" s="6">
        <f t="shared" si="171"/>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f t="shared" si="169"/>
        <v>0</v>
      </c>
      <c r="Q2701" t="s">
        <v>8341</v>
      </c>
      <c r="R2701" t="s">
        <v>8342</v>
      </c>
      <c r="S2701" s="6">
        <f t="shared" si="170"/>
        <v>41829.896562499998</v>
      </c>
      <c r="T2701" s="6">
        <f t="shared" si="171"/>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0.7000700070007001</v>
      </c>
      <c r="P2702">
        <f t="shared" si="169"/>
        <v>17</v>
      </c>
      <c r="Q2702" t="s">
        <v>8341</v>
      </c>
      <c r="R2702" t="s">
        <v>8342</v>
      </c>
      <c r="S2702" s="6">
        <f t="shared" si="170"/>
        <v>41870.87467592593</v>
      </c>
      <c r="T2702" s="6">
        <f t="shared" si="171"/>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46.176470588235297</v>
      </c>
      <c r="P2703">
        <f t="shared" si="169"/>
        <v>34</v>
      </c>
      <c r="Q2703" t="s">
        <v>8322</v>
      </c>
      <c r="R2703" t="s">
        <v>8362</v>
      </c>
      <c r="S2703" s="6">
        <f t="shared" si="170"/>
        <v>42801.774699074071</v>
      </c>
      <c r="T2703" s="6">
        <f t="shared" si="171"/>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34.410000000000004</v>
      </c>
      <c r="P2704">
        <f t="shared" si="169"/>
        <v>132</v>
      </c>
      <c r="Q2704" t="s">
        <v>8322</v>
      </c>
      <c r="R2704" t="s">
        <v>8362</v>
      </c>
      <c r="S2704" s="6">
        <f t="shared" si="170"/>
        <v>42800.801817129628</v>
      </c>
      <c r="T2704" s="6">
        <f t="shared" si="171"/>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f t="shared" si="169"/>
        <v>922</v>
      </c>
      <c r="Q2705" t="s">
        <v>8322</v>
      </c>
      <c r="R2705" t="s">
        <v>8362</v>
      </c>
      <c r="S2705" s="6">
        <f t="shared" si="170"/>
        <v>42756.690162037034</v>
      </c>
      <c r="T2705" s="6">
        <f t="shared" si="171"/>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6.0263157894736841</v>
      </c>
      <c r="P2706">
        <f t="shared" si="169"/>
        <v>163</v>
      </c>
      <c r="Q2706" t="s">
        <v>8322</v>
      </c>
      <c r="R2706" t="s">
        <v>8362</v>
      </c>
      <c r="S2706" s="6">
        <f t="shared" si="170"/>
        <v>42787.862430555557</v>
      </c>
      <c r="T2706" s="6">
        <f t="shared" si="171"/>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10.539393939393939</v>
      </c>
      <c r="P2707">
        <f t="shared" si="169"/>
        <v>217</v>
      </c>
      <c r="Q2707" t="s">
        <v>8322</v>
      </c>
      <c r="R2707" t="s">
        <v>8362</v>
      </c>
      <c r="S2707" s="6">
        <f t="shared" si="170"/>
        <v>42773.916180555556</v>
      </c>
      <c r="T2707" s="6">
        <f t="shared" si="171"/>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112.29714285714284</v>
      </c>
      <c r="P2708">
        <f t="shared" si="169"/>
        <v>149</v>
      </c>
      <c r="Q2708" t="s">
        <v>8322</v>
      </c>
      <c r="R2708" t="s">
        <v>8362</v>
      </c>
      <c r="S2708" s="6">
        <f t="shared" si="170"/>
        <v>41899.294942129629</v>
      </c>
      <c r="T2708" s="6">
        <f t="shared" si="171"/>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350.84462500000001</v>
      </c>
      <c r="P2709">
        <f t="shared" si="169"/>
        <v>71</v>
      </c>
      <c r="Q2709" t="s">
        <v>8322</v>
      </c>
      <c r="R2709" t="s">
        <v>8362</v>
      </c>
      <c r="S2709" s="6">
        <f t="shared" si="170"/>
        <v>41391.782905092594</v>
      </c>
      <c r="T2709" s="6">
        <f t="shared" si="171"/>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f t="shared" si="169"/>
        <v>44</v>
      </c>
      <c r="Q2710" t="s">
        <v>8322</v>
      </c>
      <c r="R2710" t="s">
        <v>8362</v>
      </c>
      <c r="S2710" s="6">
        <f t="shared" si="170"/>
        <v>42512.698217592595</v>
      </c>
      <c r="T2710" s="6">
        <f t="shared" si="171"/>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101.60599999999999</v>
      </c>
      <c r="P2711">
        <f t="shared" si="169"/>
        <v>164</v>
      </c>
      <c r="Q2711" t="s">
        <v>8322</v>
      </c>
      <c r="R2711" t="s">
        <v>8362</v>
      </c>
      <c r="S2711" s="6">
        <f t="shared" si="170"/>
        <v>42612.149780092594</v>
      </c>
      <c r="T2711" s="6">
        <f t="shared" si="171"/>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153.90035000000003</v>
      </c>
      <c r="P2712">
        <f t="shared" si="169"/>
        <v>84</v>
      </c>
      <c r="Q2712" t="s">
        <v>8322</v>
      </c>
      <c r="R2712" t="s">
        <v>8362</v>
      </c>
      <c r="S2712" s="6">
        <f t="shared" si="170"/>
        <v>41828.229490740741</v>
      </c>
      <c r="T2712" s="6">
        <f t="shared" si="171"/>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f t="shared" si="169"/>
        <v>53</v>
      </c>
      <c r="Q2713" t="s">
        <v>8322</v>
      </c>
      <c r="R2713" t="s">
        <v>8362</v>
      </c>
      <c r="S2713" s="6">
        <f t="shared" si="170"/>
        <v>41780.745254629634</v>
      </c>
      <c r="T2713" s="6">
        <f t="shared" si="171"/>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f t="shared" si="169"/>
        <v>50</v>
      </c>
      <c r="Q2714" t="s">
        <v>8322</v>
      </c>
      <c r="R2714" t="s">
        <v>8362</v>
      </c>
      <c r="S2714" s="6">
        <f t="shared" si="170"/>
        <v>41432.062037037038</v>
      </c>
      <c r="T2714" s="6">
        <f t="shared" si="171"/>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f t="shared" si="169"/>
        <v>108</v>
      </c>
      <c r="Q2715" t="s">
        <v>8322</v>
      </c>
      <c r="R2715" t="s">
        <v>8362</v>
      </c>
      <c r="S2715" s="6">
        <f t="shared" si="170"/>
        <v>42322.653749999998</v>
      </c>
      <c r="T2715" s="6">
        <f t="shared" si="171"/>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f t="shared" si="169"/>
        <v>95</v>
      </c>
      <c r="Q2716" t="s">
        <v>8322</v>
      </c>
      <c r="R2716" t="s">
        <v>8362</v>
      </c>
      <c r="S2716" s="6">
        <f t="shared" si="170"/>
        <v>42629.655046296291</v>
      </c>
      <c r="T2716" s="6">
        <f t="shared" si="171"/>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264.62241666666665</v>
      </c>
      <c r="P2717">
        <f t="shared" si="169"/>
        <v>57</v>
      </c>
      <c r="Q2717" t="s">
        <v>8322</v>
      </c>
      <c r="R2717" t="s">
        <v>8362</v>
      </c>
      <c r="S2717" s="6">
        <f t="shared" si="170"/>
        <v>42387.398472222223</v>
      </c>
      <c r="T2717" s="6">
        <f t="shared" si="171"/>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f t="shared" si="169"/>
        <v>64</v>
      </c>
      <c r="Q2718" t="s">
        <v>8322</v>
      </c>
      <c r="R2718" t="s">
        <v>8362</v>
      </c>
      <c r="S2718" s="6">
        <f t="shared" si="170"/>
        <v>42255.333252314813</v>
      </c>
      <c r="T2718" s="6">
        <f t="shared" si="171"/>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f t="shared" si="169"/>
        <v>92</v>
      </c>
      <c r="Q2719" t="s">
        <v>8322</v>
      </c>
      <c r="R2719" t="s">
        <v>8362</v>
      </c>
      <c r="S2719" s="6">
        <f t="shared" si="170"/>
        <v>41934.914918981485</v>
      </c>
      <c r="T2719" s="6">
        <f t="shared" si="171"/>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f t="shared" si="169"/>
        <v>125</v>
      </c>
      <c r="Q2720" t="s">
        <v>8322</v>
      </c>
      <c r="R2720" t="s">
        <v>8362</v>
      </c>
      <c r="S2720" s="6">
        <f t="shared" si="170"/>
        <v>42465.596585648149</v>
      </c>
      <c r="T2720" s="6">
        <f t="shared" si="171"/>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f t="shared" si="169"/>
        <v>94</v>
      </c>
      <c r="Q2721" t="s">
        <v>8322</v>
      </c>
      <c r="R2721" t="s">
        <v>8362</v>
      </c>
      <c r="S2721" s="6">
        <f t="shared" si="170"/>
        <v>42418.031180555554</v>
      </c>
      <c r="T2721" s="6">
        <f t="shared" si="171"/>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f t="shared" si="169"/>
        <v>170</v>
      </c>
      <c r="Q2722" t="s">
        <v>8322</v>
      </c>
      <c r="R2722" t="s">
        <v>8362</v>
      </c>
      <c r="S2722" s="6">
        <f t="shared" si="170"/>
        <v>42655.465891203698</v>
      </c>
      <c r="T2722" s="6">
        <f t="shared" si="171"/>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f t="shared" si="169"/>
        <v>40</v>
      </c>
      <c r="Q2723" t="s">
        <v>8324</v>
      </c>
      <c r="R2723" t="s">
        <v>8354</v>
      </c>
      <c r="S2723" s="6">
        <f t="shared" si="170"/>
        <v>41493.543958333335</v>
      </c>
      <c r="T2723" s="6">
        <f t="shared" si="171"/>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252.54</v>
      </c>
      <c r="P2724">
        <f t="shared" si="169"/>
        <v>68</v>
      </c>
      <c r="Q2724" t="s">
        <v>8324</v>
      </c>
      <c r="R2724" t="s">
        <v>8354</v>
      </c>
      <c r="S2724" s="6">
        <f t="shared" si="170"/>
        <v>42704.857094907406</v>
      </c>
      <c r="T2724" s="6">
        <f t="shared" si="171"/>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f t="shared" si="169"/>
        <v>95</v>
      </c>
      <c r="Q2725" t="s">
        <v>8324</v>
      </c>
      <c r="R2725" t="s">
        <v>8354</v>
      </c>
      <c r="S2725" s="6">
        <f t="shared" si="170"/>
        <v>41944.83898148148</v>
      </c>
      <c r="T2725" s="6">
        <f t="shared" si="171"/>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296.87520259319291</v>
      </c>
      <c r="P2726">
        <f t="shared" si="169"/>
        <v>7</v>
      </c>
      <c r="Q2726" t="s">
        <v>8324</v>
      </c>
      <c r="R2726" t="s">
        <v>8354</v>
      </c>
      <c r="S2726" s="6">
        <f t="shared" si="170"/>
        <v>42199.32707175926</v>
      </c>
      <c r="T2726" s="6">
        <f t="shared" si="171"/>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144.54249999999999</v>
      </c>
      <c r="P2727">
        <f t="shared" si="169"/>
        <v>511</v>
      </c>
      <c r="Q2727" t="s">
        <v>8324</v>
      </c>
      <c r="R2727" t="s">
        <v>8354</v>
      </c>
      <c r="S2727" s="6">
        <f t="shared" si="170"/>
        <v>42745.744618055556</v>
      </c>
      <c r="T2727" s="6">
        <f t="shared" si="171"/>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f t="shared" si="169"/>
        <v>261</v>
      </c>
      <c r="Q2728" t="s">
        <v>8324</v>
      </c>
      <c r="R2728" t="s">
        <v>8354</v>
      </c>
      <c r="S2728" s="6">
        <f t="shared" si="170"/>
        <v>42452.579988425925</v>
      </c>
      <c r="T2728" s="6">
        <f t="shared" si="171"/>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493.21000000000004</v>
      </c>
      <c r="P2729">
        <f t="shared" si="169"/>
        <v>69</v>
      </c>
      <c r="Q2729" t="s">
        <v>8324</v>
      </c>
      <c r="R2729" t="s">
        <v>8354</v>
      </c>
      <c r="S2729" s="6">
        <f t="shared" si="170"/>
        <v>42198.676655092597</v>
      </c>
      <c r="T2729" s="6">
        <f t="shared" si="171"/>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201.82666666666668</v>
      </c>
      <c r="P2730">
        <f t="shared" si="169"/>
        <v>77</v>
      </c>
      <c r="Q2730" t="s">
        <v>8324</v>
      </c>
      <c r="R2730" t="s">
        <v>8354</v>
      </c>
      <c r="S2730" s="6">
        <f t="shared" si="170"/>
        <v>42333.59993055556</v>
      </c>
      <c r="T2730" s="6">
        <f t="shared" si="171"/>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f t="shared" si="169"/>
        <v>340</v>
      </c>
      <c r="Q2731" t="s">
        <v>8324</v>
      </c>
      <c r="R2731" t="s">
        <v>8354</v>
      </c>
      <c r="S2731" s="6">
        <f t="shared" si="170"/>
        <v>42095.240706018521</v>
      </c>
      <c r="T2731" s="6">
        <f t="shared" si="171"/>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f t="shared" si="169"/>
        <v>67</v>
      </c>
      <c r="Q2732" t="s">
        <v>8324</v>
      </c>
      <c r="R2732" t="s">
        <v>8354</v>
      </c>
      <c r="S2732" s="6">
        <f t="shared" si="170"/>
        <v>41351.541377314818</v>
      </c>
      <c r="T2732" s="6">
        <f t="shared" si="171"/>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f t="shared" si="169"/>
        <v>845</v>
      </c>
      <c r="Q2733" t="s">
        <v>8324</v>
      </c>
      <c r="R2733" t="s">
        <v>8354</v>
      </c>
      <c r="S2733" s="6">
        <f t="shared" si="170"/>
        <v>41872.525717592594</v>
      </c>
      <c r="T2733" s="6">
        <f t="shared" si="171"/>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f t="shared" si="169"/>
        <v>97</v>
      </c>
      <c r="Q2734" t="s">
        <v>8324</v>
      </c>
      <c r="R2734" t="s">
        <v>8354</v>
      </c>
      <c r="S2734" s="6">
        <f t="shared" si="170"/>
        <v>41389.808194444442</v>
      </c>
      <c r="T2734" s="6">
        <f t="shared" si="171"/>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f t="shared" si="169"/>
        <v>451</v>
      </c>
      <c r="Q2735" t="s">
        <v>8324</v>
      </c>
      <c r="R2735" t="s">
        <v>8354</v>
      </c>
      <c r="S2735" s="6">
        <f t="shared" si="170"/>
        <v>42044.272847222222</v>
      </c>
      <c r="T2735" s="6">
        <f t="shared" si="171"/>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2260300</v>
      </c>
      <c r="P2736">
        <f t="shared" si="169"/>
        <v>138</v>
      </c>
      <c r="Q2736" t="s">
        <v>8324</v>
      </c>
      <c r="R2736" t="s">
        <v>8354</v>
      </c>
      <c r="S2736" s="6">
        <f t="shared" si="170"/>
        <v>42626.668888888889</v>
      </c>
      <c r="T2736" s="6">
        <f t="shared" si="171"/>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978.13466666666682</v>
      </c>
      <c r="P2737">
        <f t="shared" si="169"/>
        <v>21</v>
      </c>
      <c r="Q2737" t="s">
        <v>8324</v>
      </c>
      <c r="R2737" t="s">
        <v>8354</v>
      </c>
      <c r="S2737" s="6">
        <f t="shared" si="170"/>
        <v>41316.120949074073</v>
      </c>
      <c r="T2737" s="6">
        <f t="shared" si="171"/>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v>
      </c>
      <c r="P2738">
        <f t="shared" si="169"/>
        <v>169</v>
      </c>
      <c r="Q2738" t="s">
        <v>8324</v>
      </c>
      <c r="R2738" t="s">
        <v>8354</v>
      </c>
      <c r="S2738" s="6">
        <f t="shared" si="170"/>
        <v>41722.666354166664</v>
      </c>
      <c r="T2738" s="6">
        <f t="shared" si="171"/>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v>
      </c>
      <c r="P2739">
        <f t="shared" si="169"/>
        <v>161</v>
      </c>
      <c r="Q2739" t="s">
        <v>8324</v>
      </c>
      <c r="R2739" t="s">
        <v>8354</v>
      </c>
      <c r="S2739" s="6">
        <f t="shared" si="170"/>
        <v>41611.917673611111</v>
      </c>
      <c r="T2739" s="6">
        <f t="shared" si="171"/>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f t="shared" si="169"/>
        <v>493</v>
      </c>
      <c r="Q2740" t="s">
        <v>8324</v>
      </c>
      <c r="R2740" t="s">
        <v>8354</v>
      </c>
      <c r="S2740" s="6">
        <f t="shared" si="170"/>
        <v>42620.143564814818</v>
      </c>
      <c r="T2740" s="6">
        <f t="shared" si="171"/>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384.09090909090907</v>
      </c>
      <c r="P2741">
        <f t="shared" si="169"/>
        <v>22</v>
      </c>
      <c r="Q2741" t="s">
        <v>8324</v>
      </c>
      <c r="R2741" t="s">
        <v>8354</v>
      </c>
      <c r="S2741" s="6">
        <f t="shared" si="170"/>
        <v>41719.887928240743</v>
      </c>
      <c r="T2741" s="6">
        <f t="shared" si="171"/>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f t="shared" si="169"/>
        <v>18</v>
      </c>
      <c r="Q2742" t="s">
        <v>8324</v>
      </c>
      <c r="R2742" t="s">
        <v>8354</v>
      </c>
      <c r="S2742" s="6">
        <f t="shared" si="170"/>
        <v>42045.031851851847</v>
      </c>
      <c r="T2742" s="6">
        <f t="shared" si="171"/>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0.43750000000000006</v>
      </c>
      <c r="P2743">
        <f t="shared" si="169"/>
        <v>8</v>
      </c>
      <c r="Q2743" t="s">
        <v>8327</v>
      </c>
      <c r="R2743" t="s">
        <v>8363</v>
      </c>
      <c r="S2743" s="6">
        <f t="shared" si="170"/>
        <v>41911.657430555555</v>
      </c>
      <c r="T2743" s="6">
        <f t="shared" si="171"/>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29.24</v>
      </c>
      <c r="P2744">
        <f t="shared" si="169"/>
        <v>40</v>
      </c>
      <c r="Q2744" t="s">
        <v>8327</v>
      </c>
      <c r="R2744" t="s">
        <v>8363</v>
      </c>
      <c r="S2744" s="6">
        <f t="shared" si="170"/>
        <v>41030.719756944447</v>
      </c>
      <c r="T2744" s="6">
        <f t="shared" si="171"/>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f t="shared" si="169"/>
        <v>0</v>
      </c>
      <c r="Q2745" t="s">
        <v>8327</v>
      </c>
      <c r="R2745" t="s">
        <v>8363</v>
      </c>
      <c r="S2745" s="6">
        <f t="shared" si="170"/>
        <v>42632.328784722224</v>
      </c>
      <c r="T2745" s="6">
        <f t="shared" si="171"/>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5.21875</v>
      </c>
      <c r="P2746">
        <f t="shared" si="169"/>
        <v>37</v>
      </c>
      <c r="Q2746" t="s">
        <v>8327</v>
      </c>
      <c r="R2746" t="s">
        <v>8363</v>
      </c>
      <c r="S2746" s="6">
        <f t="shared" si="170"/>
        <v>40938.062476851854</v>
      </c>
      <c r="T2746" s="6">
        <f t="shared" si="171"/>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21.887499999999999</v>
      </c>
      <c r="P2747">
        <f t="shared" si="169"/>
        <v>35</v>
      </c>
      <c r="Q2747" t="s">
        <v>8327</v>
      </c>
      <c r="R2747" t="s">
        <v>8363</v>
      </c>
      <c r="S2747" s="6">
        <f t="shared" si="170"/>
        <v>41044.988055555557</v>
      </c>
      <c r="T2747" s="6">
        <f t="shared" si="171"/>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26.700000000000003</v>
      </c>
      <c r="P2748">
        <f t="shared" si="169"/>
        <v>42</v>
      </c>
      <c r="Q2748" t="s">
        <v>8327</v>
      </c>
      <c r="R2748" t="s">
        <v>8363</v>
      </c>
      <c r="S2748" s="6">
        <f t="shared" si="170"/>
        <v>41850.781377314815</v>
      </c>
      <c r="T2748" s="6">
        <f t="shared" si="171"/>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28.000000000000004</v>
      </c>
      <c r="P2749">
        <f t="shared" si="169"/>
        <v>35</v>
      </c>
      <c r="Q2749" t="s">
        <v>8327</v>
      </c>
      <c r="R2749" t="s">
        <v>8363</v>
      </c>
      <c r="S2749" s="6">
        <f t="shared" si="170"/>
        <v>41044.64811342593</v>
      </c>
      <c r="T2749" s="6">
        <f t="shared" si="171"/>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v>
      </c>
      <c r="P2750">
        <f t="shared" si="169"/>
        <v>13</v>
      </c>
      <c r="Q2750" t="s">
        <v>8327</v>
      </c>
      <c r="R2750" t="s">
        <v>8363</v>
      </c>
      <c r="S2750" s="6">
        <f t="shared" si="170"/>
        <v>42585.7106712963</v>
      </c>
      <c r="T2750" s="6">
        <f t="shared" si="171"/>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v>
      </c>
      <c r="P2751">
        <f t="shared" si="169"/>
        <v>55</v>
      </c>
      <c r="Q2751" t="s">
        <v>8327</v>
      </c>
      <c r="R2751" t="s">
        <v>8363</v>
      </c>
      <c r="S2751" s="6">
        <f t="shared" si="170"/>
        <v>42068.799039351856</v>
      </c>
      <c r="T2751" s="6">
        <f t="shared" si="171"/>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f t="shared" si="169"/>
        <v>0</v>
      </c>
      <c r="Q2752" t="s">
        <v>8327</v>
      </c>
      <c r="R2752" t="s">
        <v>8363</v>
      </c>
      <c r="S2752" s="6">
        <f t="shared" si="170"/>
        <v>41078.899826388886</v>
      </c>
      <c r="T2752" s="6">
        <f t="shared" si="171"/>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f t="shared" si="169"/>
        <v>0</v>
      </c>
      <c r="Q2753" t="s">
        <v>8327</v>
      </c>
      <c r="R2753" t="s">
        <v>8363</v>
      </c>
      <c r="S2753" s="6">
        <f t="shared" si="170"/>
        <v>41747.887060185189</v>
      </c>
      <c r="T2753" s="6">
        <f t="shared" si="171"/>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172">(E2754/D2754)*100</f>
        <v>11.458333333333332</v>
      </c>
      <c r="P2754">
        <f t="shared" ref="P2754:P2817" si="173">IF($L2754, (ROUNDDOWN((E2754/L2754),0)),0)</f>
        <v>39</v>
      </c>
      <c r="Q2754" t="s">
        <v>8327</v>
      </c>
      <c r="R2754" t="s">
        <v>8363</v>
      </c>
      <c r="S2754" s="6">
        <f t="shared" ref="S2754:S2817" si="174">(((J2754/60)/60)/24)+DATE(1970,1,1)</f>
        <v>40855.765092592592</v>
      </c>
      <c r="T2754" s="6">
        <f t="shared" ref="T2754:T2817" si="175">(((I2754/60)/60)/24)+DATE(1970,1,1)</f>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172"/>
        <v>19</v>
      </c>
      <c r="P2755">
        <f t="shared" si="173"/>
        <v>47</v>
      </c>
      <c r="Q2755" t="s">
        <v>8327</v>
      </c>
      <c r="R2755" t="s">
        <v>8363</v>
      </c>
      <c r="S2755" s="6">
        <f t="shared" si="174"/>
        <v>41117.900729166664</v>
      </c>
      <c r="T2755" s="6">
        <f t="shared" si="175"/>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f t="shared" si="173"/>
        <v>0</v>
      </c>
      <c r="Q2756" t="s">
        <v>8327</v>
      </c>
      <c r="R2756" t="s">
        <v>8363</v>
      </c>
      <c r="S2756" s="6">
        <f t="shared" si="174"/>
        <v>41863.636006944449</v>
      </c>
      <c r="T2756" s="6">
        <f t="shared" si="175"/>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52</v>
      </c>
      <c r="P2757">
        <f t="shared" si="173"/>
        <v>17</v>
      </c>
      <c r="Q2757" t="s">
        <v>8327</v>
      </c>
      <c r="R2757" t="s">
        <v>8363</v>
      </c>
      <c r="S2757" s="6">
        <f t="shared" si="174"/>
        <v>42072.790821759263</v>
      </c>
      <c r="T2757" s="6">
        <f t="shared" si="175"/>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10.48</v>
      </c>
      <c r="P2758">
        <f t="shared" si="173"/>
        <v>31</v>
      </c>
      <c r="Q2758" t="s">
        <v>8327</v>
      </c>
      <c r="R2758" t="s">
        <v>8363</v>
      </c>
      <c r="S2758" s="6">
        <f t="shared" si="174"/>
        <v>41620.90047453704</v>
      </c>
      <c r="T2758" s="6">
        <f t="shared" si="175"/>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0.66666666666666674</v>
      </c>
      <c r="P2759">
        <f t="shared" si="173"/>
        <v>5</v>
      </c>
      <c r="Q2759" t="s">
        <v>8327</v>
      </c>
      <c r="R2759" t="s">
        <v>8363</v>
      </c>
      <c r="S2759" s="6">
        <f t="shared" si="174"/>
        <v>42573.65662037037</v>
      </c>
      <c r="T2759" s="6">
        <f t="shared" si="175"/>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11.700000000000001</v>
      </c>
      <c r="P2760">
        <f t="shared" si="173"/>
        <v>39</v>
      </c>
      <c r="Q2760" t="s">
        <v>8327</v>
      </c>
      <c r="R2760" t="s">
        <v>8363</v>
      </c>
      <c r="S2760" s="6">
        <f t="shared" si="174"/>
        <v>42639.441932870366</v>
      </c>
      <c r="T2760" s="6">
        <f t="shared" si="175"/>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10.5</v>
      </c>
      <c r="P2761">
        <f t="shared" si="173"/>
        <v>52</v>
      </c>
      <c r="Q2761" t="s">
        <v>8327</v>
      </c>
      <c r="R2761" t="s">
        <v>8363</v>
      </c>
      <c r="S2761" s="6">
        <f t="shared" si="174"/>
        <v>42524.36650462963</v>
      </c>
      <c r="T2761" s="6">
        <f t="shared" si="175"/>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f t="shared" si="173"/>
        <v>0</v>
      </c>
      <c r="Q2762" t="s">
        <v>8327</v>
      </c>
      <c r="R2762" t="s">
        <v>8363</v>
      </c>
      <c r="S2762" s="6">
        <f t="shared" si="174"/>
        <v>41415.461319444446</v>
      </c>
      <c r="T2762" s="6">
        <f t="shared" si="175"/>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0.72</v>
      </c>
      <c r="P2763">
        <f t="shared" si="173"/>
        <v>9</v>
      </c>
      <c r="Q2763" t="s">
        <v>8327</v>
      </c>
      <c r="R2763" t="s">
        <v>8363</v>
      </c>
      <c r="S2763" s="6">
        <f t="shared" si="174"/>
        <v>41247.063576388886</v>
      </c>
      <c r="T2763" s="6">
        <f t="shared" si="175"/>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0.76923076923076927</v>
      </c>
      <c r="P2764">
        <f t="shared" si="173"/>
        <v>25</v>
      </c>
      <c r="Q2764" t="s">
        <v>8327</v>
      </c>
      <c r="R2764" t="s">
        <v>8363</v>
      </c>
      <c r="S2764" s="6">
        <f t="shared" si="174"/>
        <v>40927.036979166667</v>
      </c>
      <c r="T2764" s="6">
        <f t="shared" si="175"/>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0.22842639593908631</v>
      </c>
      <c r="P2765">
        <f t="shared" si="173"/>
        <v>30</v>
      </c>
      <c r="Q2765" t="s">
        <v>8327</v>
      </c>
      <c r="R2765" t="s">
        <v>8363</v>
      </c>
      <c r="S2765" s="6">
        <f t="shared" si="174"/>
        <v>41373.579675925925</v>
      </c>
      <c r="T2765" s="6">
        <f t="shared" si="175"/>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v>
      </c>
      <c r="P2766">
        <f t="shared" si="173"/>
        <v>11</v>
      </c>
      <c r="Q2766" t="s">
        <v>8327</v>
      </c>
      <c r="R2766" t="s">
        <v>8363</v>
      </c>
      <c r="S2766" s="6">
        <f t="shared" si="174"/>
        <v>41030.292025462964</v>
      </c>
      <c r="T2766" s="6">
        <f t="shared" si="175"/>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f t="shared" si="173"/>
        <v>0</v>
      </c>
      <c r="Q2767" t="s">
        <v>8327</v>
      </c>
      <c r="R2767" t="s">
        <v>8363</v>
      </c>
      <c r="S2767" s="6">
        <f t="shared" si="174"/>
        <v>41194.579027777778</v>
      </c>
      <c r="T2767" s="6">
        <f t="shared" si="175"/>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2</v>
      </c>
      <c r="P2768">
        <f t="shared" si="173"/>
        <v>25</v>
      </c>
      <c r="Q2768" t="s">
        <v>8327</v>
      </c>
      <c r="R2768" t="s">
        <v>8363</v>
      </c>
      <c r="S2768" s="6">
        <f t="shared" si="174"/>
        <v>40736.668032407404</v>
      </c>
      <c r="T2768" s="6">
        <f t="shared" si="175"/>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0.85000000000000009</v>
      </c>
      <c r="P2769">
        <f t="shared" si="173"/>
        <v>11</v>
      </c>
      <c r="Q2769" t="s">
        <v>8327</v>
      </c>
      <c r="R2769" t="s">
        <v>8363</v>
      </c>
      <c r="S2769" s="6">
        <f t="shared" si="174"/>
        <v>42172.958912037036</v>
      </c>
      <c r="T2769" s="6">
        <f t="shared" si="175"/>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14.314285714285715</v>
      </c>
      <c r="P2770">
        <f t="shared" si="173"/>
        <v>29</v>
      </c>
      <c r="Q2770" t="s">
        <v>8327</v>
      </c>
      <c r="R2770" t="s">
        <v>8363</v>
      </c>
      <c r="S2770" s="6">
        <f t="shared" si="174"/>
        <v>40967.614849537036</v>
      </c>
      <c r="T2770" s="6">
        <f t="shared" si="175"/>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0.25</v>
      </c>
      <c r="P2771">
        <f t="shared" si="173"/>
        <v>1</v>
      </c>
      <c r="Q2771" t="s">
        <v>8327</v>
      </c>
      <c r="R2771" t="s">
        <v>8363</v>
      </c>
      <c r="S2771" s="6">
        <f t="shared" si="174"/>
        <v>41745.826273148145</v>
      </c>
      <c r="T2771" s="6">
        <f t="shared" si="175"/>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10.411249999999999</v>
      </c>
      <c r="P2772">
        <f t="shared" si="173"/>
        <v>63</v>
      </c>
      <c r="Q2772" t="s">
        <v>8327</v>
      </c>
      <c r="R2772" t="s">
        <v>8363</v>
      </c>
      <c r="S2772" s="6">
        <f t="shared" si="174"/>
        <v>41686.705208333333</v>
      </c>
      <c r="T2772" s="6">
        <f t="shared" si="175"/>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f t="shared" si="173"/>
        <v>0</v>
      </c>
      <c r="Q2773" t="s">
        <v>8327</v>
      </c>
      <c r="R2773" t="s">
        <v>8363</v>
      </c>
      <c r="S2773" s="6">
        <f t="shared" si="174"/>
        <v>41257.531712962962</v>
      </c>
      <c r="T2773" s="6">
        <f t="shared" si="175"/>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f t="shared" si="173"/>
        <v>0</v>
      </c>
      <c r="Q2774" t="s">
        <v>8327</v>
      </c>
      <c r="R2774" t="s">
        <v>8363</v>
      </c>
      <c r="S2774" s="6">
        <f t="shared" si="174"/>
        <v>41537.869143518517</v>
      </c>
      <c r="T2774" s="6">
        <f t="shared" si="175"/>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0.18867924528301888</v>
      </c>
      <c r="P2775">
        <f t="shared" si="173"/>
        <v>1</v>
      </c>
      <c r="Q2775" t="s">
        <v>8327</v>
      </c>
      <c r="R2775" t="s">
        <v>8363</v>
      </c>
      <c r="S2775" s="6">
        <f t="shared" si="174"/>
        <v>42474.86482638889</v>
      </c>
      <c r="T2775" s="6">
        <f t="shared" si="175"/>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14.249999999999998</v>
      </c>
      <c r="P2776">
        <f t="shared" si="173"/>
        <v>43</v>
      </c>
      <c r="Q2776" t="s">
        <v>8327</v>
      </c>
      <c r="R2776" t="s">
        <v>8363</v>
      </c>
      <c r="S2776" s="6">
        <f t="shared" si="174"/>
        <v>41311.126481481479</v>
      </c>
      <c r="T2776" s="6">
        <f t="shared" si="175"/>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3</v>
      </c>
      <c r="P2777">
        <f t="shared" si="173"/>
        <v>75</v>
      </c>
      <c r="Q2777" t="s">
        <v>8327</v>
      </c>
      <c r="R2777" t="s">
        <v>8363</v>
      </c>
      <c r="S2777" s="6">
        <f t="shared" si="174"/>
        <v>40863.013356481482</v>
      </c>
      <c r="T2777" s="6">
        <f t="shared" si="175"/>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7.8809523809523814</v>
      </c>
      <c r="P2778">
        <f t="shared" si="173"/>
        <v>45</v>
      </c>
      <c r="Q2778" t="s">
        <v>8327</v>
      </c>
      <c r="R2778" t="s">
        <v>8363</v>
      </c>
      <c r="S2778" s="6">
        <f t="shared" si="174"/>
        <v>42136.297175925924</v>
      </c>
      <c r="T2778" s="6">
        <f t="shared" si="175"/>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0.33333333333333337</v>
      </c>
      <c r="P2779">
        <f t="shared" si="173"/>
        <v>10</v>
      </c>
      <c r="Q2779" t="s">
        <v>8327</v>
      </c>
      <c r="R2779" t="s">
        <v>8363</v>
      </c>
      <c r="S2779" s="6">
        <f t="shared" si="174"/>
        <v>42172.669027777782</v>
      </c>
      <c r="T2779" s="6">
        <f t="shared" si="175"/>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25.545454545454543</v>
      </c>
      <c r="P2780">
        <f t="shared" si="173"/>
        <v>93</v>
      </c>
      <c r="Q2780" t="s">
        <v>8327</v>
      </c>
      <c r="R2780" t="s">
        <v>8363</v>
      </c>
      <c r="S2780" s="6">
        <f t="shared" si="174"/>
        <v>41846.978078703702</v>
      </c>
      <c r="T2780" s="6">
        <f t="shared" si="175"/>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v>
      </c>
      <c r="P2781">
        <f t="shared" si="173"/>
        <v>53</v>
      </c>
      <c r="Q2781" t="s">
        <v>8327</v>
      </c>
      <c r="R2781" t="s">
        <v>8363</v>
      </c>
      <c r="S2781" s="6">
        <f t="shared" si="174"/>
        <v>42300.585891203707</v>
      </c>
      <c r="T2781" s="6">
        <f t="shared" si="175"/>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f t="shared" si="173"/>
        <v>0</v>
      </c>
      <c r="Q2782" t="s">
        <v>8327</v>
      </c>
      <c r="R2782" t="s">
        <v>8363</v>
      </c>
      <c r="S2782" s="6">
        <f t="shared" si="174"/>
        <v>42774.447777777779</v>
      </c>
      <c r="T2782" s="6">
        <f t="shared" si="175"/>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f t="shared" si="173"/>
        <v>47</v>
      </c>
      <c r="Q2783" t="s">
        <v>8322</v>
      </c>
      <c r="R2783" t="s">
        <v>8323</v>
      </c>
      <c r="S2783" s="6">
        <f t="shared" si="174"/>
        <v>42018.94159722222</v>
      </c>
      <c r="T2783" s="6">
        <f t="shared" si="175"/>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120</v>
      </c>
      <c r="P2784">
        <f t="shared" si="173"/>
        <v>66</v>
      </c>
      <c r="Q2784" t="s">
        <v>8322</v>
      </c>
      <c r="R2784" t="s">
        <v>8323</v>
      </c>
      <c r="S2784" s="6">
        <f t="shared" si="174"/>
        <v>42026.924976851849</v>
      </c>
      <c r="T2784" s="6">
        <f t="shared" si="175"/>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f t="shared" si="173"/>
        <v>18</v>
      </c>
      <c r="Q2785" t="s">
        <v>8322</v>
      </c>
      <c r="R2785" t="s">
        <v>8323</v>
      </c>
      <c r="S2785" s="6">
        <f t="shared" si="174"/>
        <v>42103.535254629634</v>
      </c>
      <c r="T2785" s="6">
        <f t="shared" si="175"/>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f t="shared" si="173"/>
        <v>66</v>
      </c>
      <c r="Q2786" t="s">
        <v>8322</v>
      </c>
      <c r="R2786" t="s">
        <v>8323</v>
      </c>
      <c r="S2786" s="6">
        <f t="shared" si="174"/>
        <v>41920.787534722222</v>
      </c>
      <c r="T2786" s="6">
        <f t="shared" si="175"/>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104.67999999999999</v>
      </c>
      <c r="P2787">
        <f t="shared" si="173"/>
        <v>36</v>
      </c>
      <c r="Q2787" t="s">
        <v>8322</v>
      </c>
      <c r="R2787" t="s">
        <v>8323</v>
      </c>
      <c r="S2787" s="6">
        <f t="shared" si="174"/>
        <v>42558.189432870371</v>
      </c>
      <c r="T2787" s="6">
        <f t="shared" si="175"/>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f t="shared" si="173"/>
        <v>39</v>
      </c>
      <c r="Q2788" t="s">
        <v>8322</v>
      </c>
      <c r="R2788" t="s">
        <v>8323</v>
      </c>
      <c r="S2788" s="6">
        <f t="shared" si="174"/>
        <v>41815.569212962961</v>
      </c>
      <c r="T2788" s="6">
        <f t="shared" si="175"/>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v>
      </c>
      <c r="P2789">
        <f t="shared" si="173"/>
        <v>31</v>
      </c>
      <c r="Q2789" t="s">
        <v>8322</v>
      </c>
      <c r="R2789" t="s">
        <v>8323</v>
      </c>
      <c r="S2789" s="6">
        <f t="shared" si="174"/>
        <v>41808.198518518519</v>
      </c>
      <c r="T2789" s="6">
        <f t="shared" si="175"/>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f t="shared" si="173"/>
        <v>102</v>
      </c>
      <c r="Q2790" t="s">
        <v>8322</v>
      </c>
      <c r="R2790" t="s">
        <v>8323</v>
      </c>
      <c r="S2790" s="6">
        <f t="shared" si="174"/>
        <v>42550.701886574068</v>
      </c>
      <c r="T2790" s="6">
        <f t="shared" si="175"/>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f t="shared" si="173"/>
        <v>126</v>
      </c>
      <c r="Q2791" t="s">
        <v>8322</v>
      </c>
      <c r="R2791" t="s">
        <v>8323</v>
      </c>
      <c r="S2791" s="6">
        <f t="shared" si="174"/>
        <v>42056.013124999998</v>
      </c>
      <c r="T2791" s="6">
        <f t="shared" si="175"/>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105.33333333333333</v>
      </c>
      <c r="P2792">
        <f t="shared" si="173"/>
        <v>47</v>
      </c>
      <c r="Q2792" t="s">
        <v>8322</v>
      </c>
      <c r="R2792" t="s">
        <v>8323</v>
      </c>
      <c r="S2792" s="6">
        <f t="shared" si="174"/>
        <v>42016.938692129625</v>
      </c>
      <c r="T2792" s="6">
        <f t="shared" si="175"/>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f t="shared" si="173"/>
        <v>73</v>
      </c>
      <c r="Q2793" t="s">
        <v>8322</v>
      </c>
      <c r="R2793" t="s">
        <v>8323</v>
      </c>
      <c r="S2793" s="6">
        <f t="shared" si="174"/>
        <v>42591.899988425925</v>
      </c>
      <c r="T2793" s="6">
        <f t="shared" si="175"/>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f t="shared" si="173"/>
        <v>89</v>
      </c>
      <c r="Q2794" t="s">
        <v>8322</v>
      </c>
      <c r="R2794" t="s">
        <v>8323</v>
      </c>
      <c r="S2794" s="6">
        <f t="shared" si="174"/>
        <v>42183.231006944443</v>
      </c>
      <c r="T2794" s="6">
        <f t="shared" si="175"/>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f t="shared" si="173"/>
        <v>151</v>
      </c>
      <c r="Q2795" t="s">
        <v>8322</v>
      </c>
      <c r="R2795" t="s">
        <v>8323</v>
      </c>
      <c r="S2795" s="6">
        <f t="shared" si="174"/>
        <v>42176.419039351851</v>
      </c>
      <c r="T2795" s="6">
        <f t="shared" si="175"/>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150</v>
      </c>
      <c r="P2796">
        <f t="shared" si="173"/>
        <v>25</v>
      </c>
      <c r="Q2796" t="s">
        <v>8322</v>
      </c>
      <c r="R2796" t="s">
        <v>8323</v>
      </c>
      <c r="S2796" s="6">
        <f t="shared" si="174"/>
        <v>42416.691655092596</v>
      </c>
      <c r="T2796" s="6">
        <f t="shared" si="175"/>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f t="shared" si="173"/>
        <v>36</v>
      </c>
      <c r="Q2797" t="s">
        <v>8322</v>
      </c>
      <c r="R2797" t="s">
        <v>8323</v>
      </c>
      <c r="S2797" s="6">
        <f t="shared" si="174"/>
        <v>41780.525937500002</v>
      </c>
      <c r="T2797" s="6">
        <f t="shared" si="175"/>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f t="shared" si="173"/>
        <v>44</v>
      </c>
      <c r="Q2798" t="s">
        <v>8322</v>
      </c>
      <c r="R2798" t="s">
        <v>8323</v>
      </c>
      <c r="S2798" s="6">
        <f t="shared" si="174"/>
        <v>41795.528101851851</v>
      </c>
      <c r="T2798" s="6">
        <f t="shared" si="175"/>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102.64512500000001</v>
      </c>
      <c r="P2799">
        <f t="shared" si="173"/>
        <v>87</v>
      </c>
      <c r="Q2799" t="s">
        <v>8322</v>
      </c>
      <c r="R2799" t="s">
        <v>8323</v>
      </c>
      <c r="S2799" s="6">
        <f t="shared" si="174"/>
        <v>41798.94027777778</v>
      </c>
      <c r="T2799" s="6">
        <f t="shared" si="175"/>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f t="shared" si="173"/>
        <v>36</v>
      </c>
      <c r="Q2800" t="s">
        <v>8322</v>
      </c>
      <c r="R2800" t="s">
        <v>8323</v>
      </c>
      <c r="S2800" s="6">
        <f t="shared" si="174"/>
        <v>42201.675011574072</v>
      </c>
      <c r="T2800" s="6">
        <f t="shared" si="175"/>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116.6348</v>
      </c>
      <c r="P2801">
        <f t="shared" si="173"/>
        <v>44</v>
      </c>
      <c r="Q2801" t="s">
        <v>8322</v>
      </c>
      <c r="R2801" t="s">
        <v>8323</v>
      </c>
      <c r="S2801" s="6">
        <f t="shared" si="174"/>
        <v>42507.264699074076</v>
      </c>
      <c r="T2801" s="6">
        <f t="shared" si="175"/>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f t="shared" si="173"/>
        <v>42</v>
      </c>
      <c r="Q2802" t="s">
        <v>8322</v>
      </c>
      <c r="R2802" t="s">
        <v>8323</v>
      </c>
      <c r="S2802" s="6">
        <f t="shared" si="174"/>
        <v>41948.552847222221</v>
      </c>
      <c r="T2802" s="6">
        <f t="shared" si="175"/>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133.20000000000002</v>
      </c>
      <c r="P2803">
        <f t="shared" si="173"/>
        <v>51</v>
      </c>
      <c r="Q2803" t="s">
        <v>8322</v>
      </c>
      <c r="R2803" t="s">
        <v>8323</v>
      </c>
      <c r="S2803" s="6">
        <f t="shared" si="174"/>
        <v>41900.243159722224</v>
      </c>
      <c r="T2803" s="6">
        <f t="shared" si="175"/>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f t="shared" si="173"/>
        <v>33</v>
      </c>
      <c r="Q2804" t="s">
        <v>8322</v>
      </c>
      <c r="R2804" t="s">
        <v>8323</v>
      </c>
      <c r="S2804" s="6">
        <f t="shared" si="174"/>
        <v>42192.64707175926</v>
      </c>
      <c r="T2804" s="6">
        <f t="shared" si="175"/>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v>
      </c>
      <c r="P2805">
        <f t="shared" si="173"/>
        <v>90</v>
      </c>
      <c r="Q2805" t="s">
        <v>8322</v>
      </c>
      <c r="R2805" t="s">
        <v>8323</v>
      </c>
      <c r="S2805" s="6">
        <f t="shared" si="174"/>
        <v>42158.065694444449</v>
      </c>
      <c r="T2805" s="6">
        <f t="shared" si="175"/>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f t="shared" si="173"/>
        <v>50</v>
      </c>
      <c r="Q2806" t="s">
        <v>8322</v>
      </c>
      <c r="R2806" t="s">
        <v>8323</v>
      </c>
      <c r="S2806" s="6">
        <f t="shared" si="174"/>
        <v>41881.453587962962</v>
      </c>
      <c r="T2806" s="6">
        <f t="shared" si="175"/>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f t="shared" si="173"/>
        <v>24</v>
      </c>
      <c r="Q2807" t="s">
        <v>8322</v>
      </c>
      <c r="R2807" t="s">
        <v>8323</v>
      </c>
      <c r="S2807" s="6">
        <f t="shared" si="174"/>
        <v>42213.505474537036</v>
      </c>
      <c r="T2807" s="6">
        <f t="shared" si="175"/>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f t="shared" si="173"/>
        <v>44</v>
      </c>
      <c r="Q2808" t="s">
        <v>8322</v>
      </c>
      <c r="R2808" t="s">
        <v>8323</v>
      </c>
      <c r="S2808" s="6">
        <f t="shared" si="174"/>
        <v>42185.267245370371</v>
      </c>
      <c r="T2808" s="6">
        <f t="shared" si="175"/>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f t="shared" si="173"/>
        <v>67</v>
      </c>
      <c r="Q2809" t="s">
        <v>8322</v>
      </c>
      <c r="R2809" t="s">
        <v>8323</v>
      </c>
      <c r="S2809" s="6">
        <f t="shared" si="174"/>
        <v>42154.873124999998</v>
      </c>
      <c r="T2809" s="6">
        <f t="shared" si="175"/>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100.24444444444444</v>
      </c>
      <c r="P2810">
        <f t="shared" si="173"/>
        <v>65</v>
      </c>
      <c r="Q2810" t="s">
        <v>8322</v>
      </c>
      <c r="R2810" t="s">
        <v>8323</v>
      </c>
      <c r="S2810" s="6">
        <f t="shared" si="174"/>
        <v>42208.84646990741</v>
      </c>
      <c r="T2810" s="6">
        <f t="shared" si="175"/>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f t="shared" si="173"/>
        <v>121</v>
      </c>
      <c r="Q2811" t="s">
        <v>8322</v>
      </c>
      <c r="R2811" t="s">
        <v>8323</v>
      </c>
      <c r="S2811" s="6">
        <f t="shared" si="174"/>
        <v>42451.496817129635</v>
      </c>
      <c r="T2811" s="6">
        <f t="shared" si="175"/>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v>
      </c>
      <c r="P2812">
        <f t="shared" si="173"/>
        <v>47</v>
      </c>
      <c r="Q2812" t="s">
        <v>8322</v>
      </c>
      <c r="R2812" t="s">
        <v>8323</v>
      </c>
      <c r="S2812" s="6">
        <f t="shared" si="174"/>
        <v>41759.13962962963</v>
      </c>
      <c r="T2812" s="6">
        <f t="shared" si="175"/>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100.27</v>
      </c>
      <c r="P2813">
        <f t="shared" si="173"/>
        <v>92</v>
      </c>
      <c r="Q2813" t="s">
        <v>8322</v>
      </c>
      <c r="R2813" t="s">
        <v>8323</v>
      </c>
      <c r="S2813" s="6">
        <f t="shared" si="174"/>
        <v>42028.496562500004</v>
      </c>
      <c r="T2813" s="6">
        <f t="shared" si="175"/>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f t="shared" si="173"/>
        <v>68</v>
      </c>
      <c r="Q2814" t="s">
        <v>8322</v>
      </c>
      <c r="R2814" t="s">
        <v>8323</v>
      </c>
      <c r="S2814" s="6">
        <f t="shared" si="174"/>
        <v>42054.74418981481</v>
      </c>
      <c r="T2814" s="6">
        <f t="shared" si="175"/>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f t="shared" si="173"/>
        <v>37</v>
      </c>
      <c r="Q2815" t="s">
        <v>8322</v>
      </c>
      <c r="R2815" t="s">
        <v>8323</v>
      </c>
      <c r="S2815" s="6">
        <f t="shared" si="174"/>
        <v>42693.742604166662</v>
      </c>
      <c r="T2815" s="6">
        <f t="shared" si="175"/>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107.73333333333332</v>
      </c>
      <c r="P2816">
        <f t="shared" si="173"/>
        <v>25</v>
      </c>
      <c r="Q2816" t="s">
        <v>8322</v>
      </c>
      <c r="R2816" t="s">
        <v>8323</v>
      </c>
      <c r="S2816" s="6">
        <f t="shared" si="174"/>
        <v>42103.399479166663</v>
      </c>
      <c r="T2816" s="6">
        <f t="shared" si="175"/>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f t="shared" si="173"/>
        <v>43</v>
      </c>
      <c r="Q2817" t="s">
        <v>8322</v>
      </c>
      <c r="R2817" t="s">
        <v>8323</v>
      </c>
      <c r="S2817" s="6">
        <f t="shared" si="174"/>
        <v>42559.776724537034</v>
      </c>
      <c r="T2817" s="6">
        <f t="shared" si="175"/>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176">(E2818/D2818)*100</f>
        <v>141.56666666666666</v>
      </c>
      <c r="P2818">
        <f t="shared" ref="P2818:P2881" si="177">IF($L2818, (ROUNDDOWN((E2818/L2818),0)),0)</f>
        <v>25</v>
      </c>
      <c r="Q2818" t="s">
        <v>8322</v>
      </c>
      <c r="R2818" t="s">
        <v>8323</v>
      </c>
      <c r="S2818" s="6">
        <f t="shared" ref="S2818:S2881" si="178">(((J2818/60)/60)/24)+DATE(1970,1,1)</f>
        <v>42188.467499999999</v>
      </c>
      <c r="T2818" s="6">
        <f t="shared" ref="T2818:T2881" si="179">(((I2818/60)/60)/24)+DATE(1970,1,1)</f>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176"/>
        <v>130</v>
      </c>
      <c r="P2819">
        <f t="shared" si="177"/>
        <v>23</v>
      </c>
      <c r="Q2819" t="s">
        <v>8322</v>
      </c>
      <c r="R2819" t="s">
        <v>8323</v>
      </c>
      <c r="S2819" s="6">
        <f t="shared" si="178"/>
        <v>42023.634976851856</v>
      </c>
      <c r="T2819" s="6">
        <f t="shared" si="179"/>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f t="shared" si="177"/>
        <v>103</v>
      </c>
      <c r="Q2820" t="s">
        <v>8322</v>
      </c>
      <c r="R2820" t="s">
        <v>8323</v>
      </c>
      <c r="S2820" s="6">
        <f t="shared" si="178"/>
        <v>42250.598217592589</v>
      </c>
      <c r="T2820" s="6">
        <f t="shared" si="17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104.80000000000001</v>
      </c>
      <c r="P2821">
        <f t="shared" si="177"/>
        <v>50</v>
      </c>
      <c r="Q2821" t="s">
        <v>8322</v>
      </c>
      <c r="R2821" t="s">
        <v>8323</v>
      </c>
      <c r="S2821" s="6">
        <f t="shared" si="178"/>
        <v>42139.525567129633</v>
      </c>
      <c r="T2821" s="6">
        <f t="shared" si="17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f t="shared" si="177"/>
        <v>13</v>
      </c>
      <c r="Q2822" t="s">
        <v>8322</v>
      </c>
      <c r="R2822" t="s">
        <v>8323</v>
      </c>
      <c r="S2822" s="6">
        <f t="shared" si="178"/>
        <v>42401.610983796301</v>
      </c>
      <c r="T2822" s="6">
        <f t="shared" si="17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100</v>
      </c>
      <c r="P2823">
        <f t="shared" si="177"/>
        <v>28</v>
      </c>
      <c r="Q2823" t="s">
        <v>8322</v>
      </c>
      <c r="R2823" t="s">
        <v>8323</v>
      </c>
      <c r="S2823" s="6">
        <f t="shared" si="178"/>
        <v>41875.922858796301</v>
      </c>
      <c r="T2823" s="6">
        <f t="shared" si="17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100</v>
      </c>
      <c r="P2824">
        <f t="shared" si="177"/>
        <v>63</v>
      </c>
      <c r="Q2824" t="s">
        <v>8322</v>
      </c>
      <c r="R2824" t="s">
        <v>8323</v>
      </c>
      <c r="S2824" s="6">
        <f t="shared" si="178"/>
        <v>42060.683935185181</v>
      </c>
      <c r="T2824" s="6">
        <f t="shared" si="17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f t="shared" si="177"/>
        <v>8</v>
      </c>
      <c r="Q2825" t="s">
        <v>8322</v>
      </c>
      <c r="R2825" t="s">
        <v>8323</v>
      </c>
      <c r="S2825" s="6">
        <f t="shared" si="178"/>
        <v>42067.011643518519</v>
      </c>
      <c r="T2825" s="6">
        <f t="shared" si="17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f t="shared" si="177"/>
        <v>50</v>
      </c>
      <c r="Q2826" t="s">
        <v>8322</v>
      </c>
      <c r="R2826" t="s">
        <v>8323</v>
      </c>
      <c r="S2826" s="6">
        <f t="shared" si="178"/>
        <v>42136.270787037036</v>
      </c>
      <c r="T2826" s="6">
        <f t="shared" si="17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f t="shared" si="177"/>
        <v>60</v>
      </c>
      <c r="Q2827" t="s">
        <v>8322</v>
      </c>
      <c r="R2827" t="s">
        <v>8323</v>
      </c>
      <c r="S2827" s="6">
        <f t="shared" si="178"/>
        <v>42312.792662037042</v>
      </c>
      <c r="T2827" s="6">
        <f t="shared" si="17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f t="shared" si="177"/>
        <v>113</v>
      </c>
      <c r="Q2828" t="s">
        <v>8322</v>
      </c>
      <c r="R2828" t="s">
        <v>8323</v>
      </c>
      <c r="S2828" s="6">
        <f t="shared" si="178"/>
        <v>42171.034861111111</v>
      </c>
      <c r="T2828" s="6">
        <f t="shared" si="17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f t="shared" si="177"/>
        <v>104</v>
      </c>
      <c r="Q2829" t="s">
        <v>8322</v>
      </c>
      <c r="R2829" t="s">
        <v>8323</v>
      </c>
      <c r="S2829" s="6">
        <f t="shared" si="178"/>
        <v>42494.683634259258</v>
      </c>
      <c r="T2829" s="6">
        <f t="shared" si="17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100.37894736842105</v>
      </c>
      <c r="P2830">
        <f t="shared" si="177"/>
        <v>98</v>
      </c>
      <c r="Q2830" t="s">
        <v>8322</v>
      </c>
      <c r="R2830" t="s">
        <v>8323</v>
      </c>
      <c r="S2830" s="6">
        <f t="shared" si="178"/>
        <v>42254.264687499999</v>
      </c>
      <c r="T2830" s="6">
        <f t="shared" si="17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106.52</v>
      </c>
      <c r="P2831">
        <f t="shared" si="177"/>
        <v>35</v>
      </c>
      <c r="Q2831" t="s">
        <v>8322</v>
      </c>
      <c r="R2831" t="s">
        <v>8323</v>
      </c>
      <c r="S2831" s="6">
        <f t="shared" si="178"/>
        <v>42495.434236111112</v>
      </c>
      <c r="T2831" s="6">
        <f t="shared" si="17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100</v>
      </c>
      <c r="P2832">
        <f t="shared" si="177"/>
        <v>272</v>
      </c>
      <c r="Q2832" t="s">
        <v>8322</v>
      </c>
      <c r="R2832" t="s">
        <v>8323</v>
      </c>
      <c r="S2832" s="6">
        <f t="shared" si="178"/>
        <v>41758.839675925927</v>
      </c>
      <c r="T2832" s="6">
        <f t="shared" si="17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f t="shared" si="177"/>
        <v>63</v>
      </c>
      <c r="Q2833" t="s">
        <v>8322</v>
      </c>
      <c r="R2833" t="s">
        <v>8323</v>
      </c>
      <c r="S2833" s="6">
        <f t="shared" si="178"/>
        <v>42171.824884259258</v>
      </c>
      <c r="T2833" s="6">
        <f t="shared" si="17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f t="shared" si="177"/>
        <v>30</v>
      </c>
      <c r="Q2834" t="s">
        <v>8322</v>
      </c>
      <c r="R2834" t="s">
        <v>8323</v>
      </c>
      <c r="S2834" s="6">
        <f t="shared" si="178"/>
        <v>41938.709421296298</v>
      </c>
      <c r="T2834" s="6">
        <f t="shared" si="17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108.25925925925925</v>
      </c>
      <c r="P2835">
        <f t="shared" si="177"/>
        <v>83</v>
      </c>
      <c r="Q2835" t="s">
        <v>8322</v>
      </c>
      <c r="R2835" t="s">
        <v>8323</v>
      </c>
      <c r="S2835" s="6">
        <f t="shared" si="178"/>
        <v>42268.127696759257</v>
      </c>
      <c r="T2835" s="6">
        <f t="shared" si="17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170</v>
      </c>
      <c r="P2836">
        <f t="shared" si="177"/>
        <v>64</v>
      </c>
      <c r="Q2836" t="s">
        <v>8322</v>
      </c>
      <c r="R2836" t="s">
        <v>8323</v>
      </c>
      <c r="S2836" s="6">
        <f t="shared" si="178"/>
        <v>42019.959837962961</v>
      </c>
      <c r="T2836" s="6">
        <f t="shared" si="17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f t="shared" si="177"/>
        <v>20</v>
      </c>
      <c r="Q2837" t="s">
        <v>8322</v>
      </c>
      <c r="R2837" t="s">
        <v>8323</v>
      </c>
      <c r="S2837" s="6">
        <f t="shared" si="178"/>
        <v>42313.703900462962</v>
      </c>
      <c r="T2837" s="6">
        <f t="shared" si="17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f t="shared" si="177"/>
        <v>44</v>
      </c>
      <c r="Q2838" t="s">
        <v>8322</v>
      </c>
      <c r="R2838" t="s">
        <v>8323</v>
      </c>
      <c r="S2838" s="6">
        <f t="shared" si="178"/>
        <v>42746.261782407411</v>
      </c>
      <c r="T2838" s="6">
        <f t="shared" si="17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100</v>
      </c>
      <c r="P2839">
        <f t="shared" si="177"/>
        <v>40</v>
      </c>
      <c r="Q2839" t="s">
        <v>8322</v>
      </c>
      <c r="R2839" t="s">
        <v>8323</v>
      </c>
      <c r="S2839" s="6">
        <f t="shared" si="178"/>
        <v>42307.908379629633</v>
      </c>
      <c r="T2839" s="6">
        <f t="shared" si="17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f t="shared" si="177"/>
        <v>44</v>
      </c>
      <c r="Q2840" t="s">
        <v>8322</v>
      </c>
      <c r="R2840" t="s">
        <v>8323</v>
      </c>
      <c r="S2840" s="6">
        <f t="shared" si="178"/>
        <v>41842.607592592591</v>
      </c>
      <c r="T2840" s="6">
        <f t="shared" si="17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f t="shared" si="177"/>
        <v>125</v>
      </c>
      <c r="Q2841" t="s">
        <v>8322</v>
      </c>
      <c r="R2841" t="s">
        <v>8323</v>
      </c>
      <c r="S2841" s="6">
        <f t="shared" si="178"/>
        <v>41853.240208333329</v>
      </c>
      <c r="T2841" s="6">
        <f t="shared" si="17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f t="shared" si="177"/>
        <v>19</v>
      </c>
      <c r="Q2842" t="s">
        <v>8322</v>
      </c>
      <c r="R2842" t="s">
        <v>8323</v>
      </c>
      <c r="S2842" s="6">
        <f t="shared" si="178"/>
        <v>42060.035636574074</v>
      </c>
      <c r="T2842" s="6">
        <f t="shared" si="17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1</v>
      </c>
      <c r="P2843">
        <f t="shared" si="177"/>
        <v>10</v>
      </c>
      <c r="Q2843" t="s">
        <v>8322</v>
      </c>
      <c r="R2843" t="s">
        <v>8323</v>
      </c>
      <c r="S2843" s="6">
        <f t="shared" si="178"/>
        <v>42291.739548611105</v>
      </c>
      <c r="T2843" s="6">
        <f t="shared" si="17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f t="shared" si="177"/>
        <v>0</v>
      </c>
      <c r="Q2844" t="s">
        <v>8322</v>
      </c>
      <c r="R2844" t="s">
        <v>8323</v>
      </c>
      <c r="S2844" s="6">
        <f t="shared" si="178"/>
        <v>41784.952488425923</v>
      </c>
      <c r="T2844" s="6">
        <f t="shared" si="17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f t="shared" si="177"/>
        <v>0</v>
      </c>
      <c r="Q2845" t="s">
        <v>8322</v>
      </c>
      <c r="R2845" t="s">
        <v>8323</v>
      </c>
      <c r="S2845" s="6">
        <f t="shared" si="178"/>
        <v>42492.737847222219</v>
      </c>
      <c r="T2845" s="6">
        <f t="shared" si="17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5.4545454545454541</v>
      </c>
      <c r="P2846">
        <f t="shared" si="177"/>
        <v>30</v>
      </c>
      <c r="Q2846" t="s">
        <v>8322</v>
      </c>
      <c r="R2846" t="s">
        <v>8323</v>
      </c>
      <c r="S2846" s="6">
        <f t="shared" si="178"/>
        <v>42709.546064814815</v>
      </c>
      <c r="T2846" s="6">
        <f t="shared" si="17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31.546666666666667</v>
      </c>
      <c r="P2847">
        <f t="shared" si="177"/>
        <v>60</v>
      </c>
      <c r="Q2847" t="s">
        <v>8322</v>
      </c>
      <c r="R2847" t="s">
        <v>8323</v>
      </c>
      <c r="S2847" s="6">
        <f t="shared" si="178"/>
        <v>42103.016585648147</v>
      </c>
      <c r="T2847" s="6">
        <f t="shared" si="17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f t="shared" si="177"/>
        <v>0</v>
      </c>
      <c r="Q2848" t="s">
        <v>8322</v>
      </c>
      <c r="R2848" t="s">
        <v>8323</v>
      </c>
      <c r="S2848" s="6">
        <f t="shared" si="178"/>
        <v>42108.692060185189</v>
      </c>
      <c r="T2848" s="6">
        <f t="shared" si="17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f t="shared" si="177"/>
        <v>0</v>
      </c>
      <c r="Q2849" t="s">
        <v>8322</v>
      </c>
      <c r="R2849" t="s">
        <v>8323</v>
      </c>
      <c r="S2849" s="6">
        <f t="shared" si="178"/>
        <v>42453.806307870371</v>
      </c>
      <c r="T2849" s="6">
        <f t="shared" si="17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0.2</v>
      </c>
      <c r="P2850">
        <f t="shared" si="177"/>
        <v>23</v>
      </c>
      <c r="Q2850" t="s">
        <v>8322</v>
      </c>
      <c r="R2850" t="s">
        <v>8323</v>
      </c>
      <c r="S2850" s="6">
        <f t="shared" si="178"/>
        <v>42123.648831018523</v>
      </c>
      <c r="T2850" s="6">
        <f t="shared" si="17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1</v>
      </c>
      <c r="P2851">
        <f t="shared" si="177"/>
        <v>5</v>
      </c>
      <c r="Q2851" t="s">
        <v>8322</v>
      </c>
      <c r="R2851" t="s">
        <v>8323</v>
      </c>
      <c r="S2851" s="6">
        <f t="shared" si="178"/>
        <v>42453.428240740745</v>
      </c>
      <c r="T2851" s="6">
        <f t="shared" si="17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3.8875000000000002</v>
      </c>
      <c r="P2852">
        <f t="shared" si="177"/>
        <v>23</v>
      </c>
      <c r="Q2852" t="s">
        <v>8322</v>
      </c>
      <c r="R2852" t="s">
        <v>8323</v>
      </c>
      <c r="S2852" s="6">
        <f t="shared" si="178"/>
        <v>41858.007071759261</v>
      </c>
      <c r="T2852" s="6">
        <f t="shared" si="17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f t="shared" si="177"/>
        <v>0</v>
      </c>
      <c r="Q2853" t="s">
        <v>8322</v>
      </c>
      <c r="R2853" t="s">
        <v>8323</v>
      </c>
      <c r="S2853" s="6">
        <f t="shared" si="178"/>
        <v>42390.002650462964</v>
      </c>
      <c r="T2853" s="6">
        <f t="shared" si="17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v>
      </c>
      <c r="P2854">
        <f t="shared" si="177"/>
        <v>15</v>
      </c>
      <c r="Q2854" t="s">
        <v>8322</v>
      </c>
      <c r="R2854" t="s">
        <v>8323</v>
      </c>
      <c r="S2854" s="6">
        <f t="shared" si="178"/>
        <v>41781.045173611114</v>
      </c>
      <c r="T2854" s="6">
        <f t="shared" si="17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f t="shared" si="177"/>
        <v>0</v>
      </c>
      <c r="Q2855" t="s">
        <v>8322</v>
      </c>
      <c r="R2855" t="s">
        <v>8323</v>
      </c>
      <c r="S2855" s="6">
        <f t="shared" si="178"/>
        <v>41836.190937499996</v>
      </c>
      <c r="T2855" s="6">
        <f t="shared" si="17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41.699999999999996</v>
      </c>
      <c r="P2856">
        <f t="shared" si="177"/>
        <v>29</v>
      </c>
      <c r="Q2856" t="s">
        <v>8322</v>
      </c>
      <c r="R2856" t="s">
        <v>8323</v>
      </c>
      <c r="S2856" s="6">
        <f t="shared" si="178"/>
        <v>42111.71665509259</v>
      </c>
      <c r="T2856" s="6">
        <f t="shared" si="17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50</v>
      </c>
      <c r="P2857">
        <f t="shared" si="177"/>
        <v>60</v>
      </c>
      <c r="Q2857" t="s">
        <v>8322</v>
      </c>
      <c r="R2857" t="s">
        <v>8323</v>
      </c>
      <c r="S2857" s="6">
        <f t="shared" si="178"/>
        <v>42370.007766203707</v>
      </c>
      <c r="T2857" s="6">
        <f t="shared" si="17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4.8666666666666663</v>
      </c>
      <c r="P2858">
        <f t="shared" si="177"/>
        <v>24</v>
      </c>
      <c r="Q2858" t="s">
        <v>8322</v>
      </c>
      <c r="R2858" t="s">
        <v>8323</v>
      </c>
      <c r="S2858" s="6">
        <f t="shared" si="178"/>
        <v>42165.037581018521</v>
      </c>
      <c r="T2858" s="6">
        <f t="shared" si="17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19.736842105263158</v>
      </c>
      <c r="P2859">
        <f t="shared" si="177"/>
        <v>500</v>
      </c>
      <c r="Q2859" t="s">
        <v>8322</v>
      </c>
      <c r="R2859" t="s">
        <v>8323</v>
      </c>
      <c r="S2859" s="6">
        <f t="shared" si="178"/>
        <v>42726.920081018514</v>
      </c>
      <c r="T2859" s="6">
        <f t="shared" si="17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f t="shared" si="177"/>
        <v>0</v>
      </c>
      <c r="Q2860" t="s">
        <v>8322</v>
      </c>
      <c r="R2860" t="s">
        <v>8323</v>
      </c>
      <c r="S2860" s="6">
        <f t="shared" si="178"/>
        <v>41954.545081018514</v>
      </c>
      <c r="T2860" s="6">
        <f t="shared" si="17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v>
      </c>
      <c r="P2861">
        <f t="shared" si="177"/>
        <v>35</v>
      </c>
      <c r="Q2861" t="s">
        <v>8322</v>
      </c>
      <c r="R2861" t="s">
        <v>8323</v>
      </c>
      <c r="S2861" s="6">
        <f t="shared" si="178"/>
        <v>42233.362314814818</v>
      </c>
      <c r="T2861" s="6">
        <f t="shared" si="17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v>
      </c>
      <c r="P2862">
        <f t="shared" si="177"/>
        <v>29</v>
      </c>
      <c r="Q2862" t="s">
        <v>8322</v>
      </c>
      <c r="R2862" t="s">
        <v>8323</v>
      </c>
      <c r="S2862" s="6">
        <f t="shared" si="178"/>
        <v>42480.800648148142</v>
      </c>
      <c r="T2862" s="6">
        <f t="shared" si="17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32</v>
      </c>
      <c r="P2863">
        <f t="shared" si="177"/>
        <v>26</v>
      </c>
      <c r="Q2863" t="s">
        <v>8322</v>
      </c>
      <c r="R2863" t="s">
        <v>8323</v>
      </c>
      <c r="S2863" s="6">
        <f t="shared" si="178"/>
        <v>42257.590833333335</v>
      </c>
      <c r="T2863" s="6">
        <f t="shared" si="17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0.43307086614173229</v>
      </c>
      <c r="P2864">
        <f t="shared" si="177"/>
        <v>18</v>
      </c>
      <c r="Q2864" t="s">
        <v>8322</v>
      </c>
      <c r="R2864" t="s">
        <v>8323</v>
      </c>
      <c r="S2864" s="6">
        <f t="shared" si="178"/>
        <v>41784.789687500001</v>
      </c>
      <c r="T2864" s="6">
        <f t="shared" si="17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0.04</v>
      </c>
      <c r="P2865">
        <f t="shared" si="177"/>
        <v>20</v>
      </c>
      <c r="Q2865" t="s">
        <v>8322</v>
      </c>
      <c r="R2865" t="s">
        <v>8323</v>
      </c>
      <c r="S2865" s="6">
        <f t="shared" si="178"/>
        <v>41831.675034722226</v>
      </c>
      <c r="T2865" s="6">
        <f t="shared" si="17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v>
      </c>
      <c r="P2866">
        <f t="shared" si="177"/>
        <v>13</v>
      </c>
      <c r="Q2866" t="s">
        <v>8322</v>
      </c>
      <c r="R2866" t="s">
        <v>8323</v>
      </c>
      <c r="S2866" s="6">
        <f t="shared" si="178"/>
        <v>42172.613506944443</v>
      </c>
      <c r="T2866" s="6">
        <f t="shared" si="17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f t="shared" si="177"/>
        <v>0</v>
      </c>
      <c r="Q2867" t="s">
        <v>8322</v>
      </c>
      <c r="R2867" t="s">
        <v>8323</v>
      </c>
      <c r="S2867" s="6">
        <f t="shared" si="178"/>
        <v>41950.114108796297</v>
      </c>
      <c r="T2867" s="6">
        <f t="shared" si="17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0.89999999999999991</v>
      </c>
      <c r="P2868">
        <f t="shared" si="177"/>
        <v>22</v>
      </c>
      <c r="Q2868" t="s">
        <v>8322</v>
      </c>
      <c r="R2868" t="s">
        <v>8323</v>
      </c>
      <c r="S2868" s="6">
        <f t="shared" si="178"/>
        <v>42627.955104166671</v>
      </c>
      <c r="T2868" s="6">
        <f t="shared" si="17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20.16</v>
      </c>
      <c r="P2869">
        <f t="shared" si="177"/>
        <v>50</v>
      </c>
      <c r="Q2869" t="s">
        <v>8322</v>
      </c>
      <c r="R2869" t="s">
        <v>8323</v>
      </c>
      <c r="S2869" s="6">
        <f t="shared" si="178"/>
        <v>42531.195277777777</v>
      </c>
      <c r="T2869" s="6">
        <f t="shared" si="17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42.011733333333332</v>
      </c>
      <c r="P2870">
        <f t="shared" si="177"/>
        <v>105</v>
      </c>
      <c r="Q2870" t="s">
        <v>8322</v>
      </c>
      <c r="R2870" t="s">
        <v>8323</v>
      </c>
      <c r="S2870" s="6">
        <f t="shared" si="178"/>
        <v>42618.827013888891</v>
      </c>
      <c r="T2870" s="6">
        <f t="shared" si="17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0.88500000000000001</v>
      </c>
      <c r="P2871">
        <f t="shared" si="177"/>
        <v>35</v>
      </c>
      <c r="Q2871" t="s">
        <v>8322</v>
      </c>
      <c r="R2871" t="s">
        <v>8323</v>
      </c>
      <c r="S2871" s="6">
        <f t="shared" si="178"/>
        <v>42540.593530092592</v>
      </c>
      <c r="T2871" s="6">
        <f t="shared" si="17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15</v>
      </c>
      <c r="P2872">
        <f t="shared" si="177"/>
        <v>83</v>
      </c>
      <c r="Q2872" t="s">
        <v>8322</v>
      </c>
      <c r="R2872" t="s">
        <v>8323</v>
      </c>
      <c r="S2872" s="6">
        <f t="shared" si="178"/>
        <v>41746.189409722225</v>
      </c>
      <c r="T2872" s="6">
        <f t="shared" si="17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4.67</v>
      </c>
      <c r="P2873">
        <f t="shared" si="177"/>
        <v>35</v>
      </c>
      <c r="Q2873" t="s">
        <v>8322</v>
      </c>
      <c r="R2873" t="s">
        <v>8323</v>
      </c>
      <c r="S2873" s="6">
        <f t="shared" si="178"/>
        <v>41974.738576388889</v>
      </c>
      <c r="T2873" s="6">
        <f t="shared" si="17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f t="shared" si="177"/>
        <v>0</v>
      </c>
      <c r="Q2874" t="s">
        <v>8322</v>
      </c>
      <c r="R2874" t="s">
        <v>8323</v>
      </c>
      <c r="S2874" s="6">
        <f t="shared" si="178"/>
        <v>42115.11618055556</v>
      </c>
      <c r="T2874" s="6">
        <f t="shared" si="17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38.119999999999997</v>
      </c>
      <c r="P2875">
        <f t="shared" si="177"/>
        <v>119</v>
      </c>
      <c r="Q2875" t="s">
        <v>8322</v>
      </c>
      <c r="R2875" t="s">
        <v>8323</v>
      </c>
      <c r="S2875" s="6">
        <f t="shared" si="178"/>
        <v>42002.817488425921</v>
      </c>
      <c r="T2875" s="6">
        <f t="shared" si="17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5.42</v>
      </c>
      <c r="P2876">
        <f t="shared" si="177"/>
        <v>90</v>
      </c>
      <c r="Q2876" t="s">
        <v>8322</v>
      </c>
      <c r="R2876" t="s">
        <v>8323</v>
      </c>
      <c r="S2876" s="6">
        <f t="shared" si="178"/>
        <v>42722.84474537037</v>
      </c>
      <c r="T2876" s="6">
        <f t="shared" si="17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3.4999999999999996E-2</v>
      </c>
      <c r="P2877">
        <f t="shared" si="177"/>
        <v>2</v>
      </c>
      <c r="Q2877" t="s">
        <v>8322</v>
      </c>
      <c r="R2877" t="s">
        <v>8323</v>
      </c>
      <c r="S2877" s="6">
        <f t="shared" si="178"/>
        <v>42465.128391203703</v>
      </c>
      <c r="T2877" s="6">
        <f t="shared" si="17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f t="shared" si="177"/>
        <v>0</v>
      </c>
      <c r="Q2878" t="s">
        <v>8322</v>
      </c>
      <c r="R2878" t="s">
        <v>8323</v>
      </c>
      <c r="S2878" s="6">
        <f t="shared" si="178"/>
        <v>42171.743969907402</v>
      </c>
      <c r="T2878" s="6">
        <f t="shared" si="17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10.833333333333334</v>
      </c>
      <c r="P2879">
        <f t="shared" si="177"/>
        <v>108</v>
      </c>
      <c r="Q2879" t="s">
        <v>8322</v>
      </c>
      <c r="R2879" t="s">
        <v>8323</v>
      </c>
      <c r="S2879" s="6">
        <f t="shared" si="178"/>
        <v>42672.955138888887</v>
      </c>
      <c r="T2879" s="6">
        <f t="shared" si="17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v>
      </c>
      <c r="P2880">
        <f t="shared" si="177"/>
        <v>15</v>
      </c>
      <c r="Q2880" t="s">
        <v>8322</v>
      </c>
      <c r="R2880" t="s">
        <v>8323</v>
      </c>
      <c r="S2880" s="6">
        <f t="shared" si="178"/>
        <v>42128.615682870368</v>
      </c>
      <c r="T2880" s="6">
        <f t="shared" si="17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0.2589285714285714</v>
      </c>
      <c r="P2881">
        <f t="shared" si="177"/>
        <v>29</v>
      </c>
      <c r="Q2881" t="s">
        <v>8322</v>
      </c>
      <c r="R2881" t="s">
        <v>8323</v>
      </c>
      <c r="S2881" s="6">
        <f t="shared" si="178"/>
        <v>42359.725243055553</v>
      </c>
      <c r="T2881" s="6">
        <f t="shared" si="17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180">(E2882/D2882)*100</f>
        <v>23.333333333333332</v>
      </c>
      <c r="P2882">
        <f t="shared" ref="P2882:P2945" si="181">IF($L2882, (ROUNDDOWN((E2882/L2882),0)),0)</f>
        <v>96</v>
      </c>
      <c r="Q2882" t="s">
        <v>8322</v>
      </c>
      <c r="R2882" t="s">
        <v>8323</v>
      </c>
      <c r="S2882" s="6">
        <f t="shared" ref="S2882:S2945" si="182">(((J2882/60)/60)/24)+DATE(1970,1,1)</f>
        <v>42192.905694444446</v>
      </c>
      <c r="T2882" s="6">
        <f t="shared" ref="T2882:T2945" si="183">(((I2882/60)/60)/24)+DATE(1970,1,1)</f>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180"/>
        <v>0</v>
      </c>
      <c r="P2883">
        <f t="shared" si="181"/>
        <v>0</v>
      </c>
      <c r="Q2883" t="s">
        <v>8322</v>
      </c>
      <c r="R2883" t="s">
        <v>8323</v>
      </c>
      <c r="S2883" s="6">
        <f t="shared" si="182"/>
        <v>41916.597638888888</v>
      </c>
      <c r="T2883" s="6">
        <f t="shared" si="183"/>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33.6</v>
      </c>
      <c r="P2884">
        <f t="shared" si="181"/>
        <v>63</v>
      </c>
      <c r="Q2884" t="s">
        <v>8322</v>
      </c>
      <c r="R2884" t="s">
        <v>8323</v>
      </c>
      <c r="S2884" s="6">
        <f t="shared" si="182"/>
        <v>42461.596273148149</v>
      </c>
      <c r="T2884" s="6">
        <f t="shared" si="183"/>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19.079999999999998</v>
      </c>
      <c r="P2885">
        <f t="shared" si="181"/>
        <v>381</v>
      </c>
      <c r="Q2885" t="s">
        <v>8322</v>
      </c>
      <c r="R2885" t="s">
        <v>8323</v>
      </c>
      <c r="S2885" s="6">
        <f t="shared" si="182"/>
        <v>42370.90320601852</v>
      </c>
      <c r="T2885" s="6">
        <f t="shared" si="183"/>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0.41111111111111115</v>
      </c>
      <c r="P2886">
        <f t="shared" si="181"/>
        <v>46</v>
      </c>
      <c r="Q2886" t="s">
        <v>8322</v>
      </c>
      <c r="R2886" t="s">
        <v>8323</v>
      </c>
      <c r="S2886" s="6">
        <f t="shared" si="182"/>
        <v>41948.727256944447</v>
      </c>
      <c r="T2886" s="6">
        <f t="shared" si="183"/>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32.5</v>
      </c>
      <c r="P2887">
        <f t="shared" si="181"/>
        <v>26</v>
      </c>
      <c r="Q2887" t="s">
        <v>8322</v>
      </c>
      <c r="R2887" t="s">
        <v>8323</v>
      </c>
      <c r="S2887" s="6">
        <f t="shared" si="182"/>
        <v>42047.07640046296</v>
      </c>
      <c r="T2887" s="6">
        <f t="shared" si="183"/>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5</v>
      </c>
      <c r="P2888">
        <f t="shared" si="181"/>
        <v>10</v>
      </c>
      <c r="Q2888" t="s">
        <v>8322</v>
      </c>
      <c r="R2888" t="s">
        <v>8323</v>
      </c>
      <c r="S2888" s="6">
        <f t="shared" si="182"/>
        <v>42261.632916666669</v>
      </c>
      <c r="T2888" s="6">
        <f t="shared" si="183"/>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0.16666666666666669</v>
      </c>
      <c r="P2889">
        <f t="shared" si="181"/>
        <v>5</v>
      </c>
      <c r="Q2889" t="s">
        <v>8322</v>
      </c>
      <c r="R2889" t="s">
        <v>8323</v>
      </c>
      <c r="S2889" s="6">
        <f t="shared" si="182"/>
        <v>41985.427361111113</v>
      </c>
      <c r="T2889" s="6">
        <f t="shared" si="183"/>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f t="shared" si="181"/>
        <v>0</v>
      </c>
      <c r="Q2890" t="s">
        <v>8322</v>
      </c>
      <c r="R2890" t="s">
        <v>8323</v>
      </c>
      <c r="S2890" s="6">
        <f t="shared" si="182"/>
        <v>41922.535185185188</v>
      </c>
      <c r="T2890" s="6">
        <f t="shared" si="183"/>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38.066666666666663</v>
      </c>
      <c r="P2891">
        <f t="shared" si="181"/>
        <v>81</v>
      </c>
      <c r="Q2891" t="s">
        <v>8322</v>
      </c>
      <c r="R2891" t="s">
        <v>8323</v>
      </c>
      <c r="S2891" s="6">
        <f t="shared" si="182"/>
        <v>41850.863252314812</v>
      </c>
      <c r="T2891" s="6">
        <f t="shared" si="183"/>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v>
      </c>
      <c r="P2892">
        <f t="shared" si="181"/>
        <v>7</v>
      </c>
      <c r="Q2892" t="s">
        <v>8322</v>
      </c>
      <c r="R2892" t="s">
        <v>8323</v>
      </c>
      <c r="S2892" s="6">
        <f t="shared" si="182"/>
        <v>41831.742962962962</v>
      </c>
      <c r="T2892" s="6">
        <f t="shared" si="183"/>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v>
      </c>
      <c r="P2893">
        <f t="shared" si="181"/>
        <v>27</v>
      </c>
      <c r="Q2893" t="s">
        <v>8322</v>
      </c>
      <c r="R2893" t="s">
        <v>8323</v>
      </c>
      <c r="S2893" s="6">
        <f t="shared" si="182"/>
        <v>42415.883425925931</v>
      </c>
      <c r="T2893" s="6">
        <f t="shared" si="183"/>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9.0909090909090917</v>
      </c>
      <c r="P2894">
        <f t="shared" si="181"/>
        <v>29</v>
      </c>
      <c r="Q2894" t="s">
        <v>8322</v>
      </c>
      <c r="R2894" t="s">
        <v>8323</v>
      </c>
      <c r="S2894" s="6">
        <f t="shared" si="182"/>
        <v>41869.714166666665</v>
      </c>
      <c r="T2894" s="6">
        <f t="shared" si="183"/>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0.5</v>
      </c>
      <c r="P2895">
        <f t="shared" si="181"/>
        <v>12</v>
      </c>
      <c r="Q2895" t="s">
        <v>8322</v>
      </c>
      <c r="R2895" t="s">
        <v>8323</v>
      </c>
      <c r="S2895" s="6">
        <f t="shared" si="182"/>
        <v>41953.773090277777</v>
      </c>
      <c r="T2895" s="6">
        <f t="shared" si="183"/>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f t="shared" si="181"/>
        <v>0</v>
      </c>
      <c r="Q2896" t="s">
        <v>8322</v>
      </c>
      <c r="R2896" t="s">
        <v>8323</v>
      </c>
      <c r="S2896" s="6">
        <f t="shared" si="182"/>
        <v>42037.986284722225</v>
      </c>
      <c r="T2896" s="6">
        <f t="shared" si="183"/>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4.5999999999999996</v>
      </c>
      <c r="P2897">
        <f t="shared" si="181"/>
        <v>5</v>
      </c>
      <c r="Q2897" t="s">
        <v>8322</v>
      </c>
      <c r="R2897" t="s">
        <v>8323</v>
      </c>
      <c r="S2897" s="6">
        <f t="shared" si="182"/>
        <v>41811.555462962962</v>
      </c>
      <c r="T2897" s="6">
        <f t="shared" si="183"/>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20.833333333333336</v>
      </c>
      <c r="P2898">
        <f t="shared" si="181"/>
        <v>52</v>
      </c>
      <c r="Q2898" t="s">
        <v>8322</v>
      </c>
      <c r="R2898" t="s">
        <v>8323</v>
      </c>
      <c r="S2898" s="6">
        <f t="shared" si="182"/>
        <v>42701.908807870372</v>
      </c>
      <c r="T2898" s="6">
        <f t="shared" si="183"/>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v>
      </c>
      <c r="P2899">
        <f t="shared" si="181"/>
        <v>183</v>
      </c>
      <c r="Q2899" t="s">
        <v>8322</v>
      </c>
      <c r="R2899" t="s">
        <v>8323</v>
      </c>
      <c r="S2899" s="6">
        <f t="shared" si="182"/>
        <v>42258.646504629629</v>
      </c>
      <c r="T2899" s="6">
        <f t="shared" si="183"/>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4.2133333333333338</v>
      </c>
      <c r="P2900">
        <f t="shared" si="181"/>
        <v>26</v>
      </c>
      <c r="Q2900" t="s">
        <v>8322</v>
      </c>
      <c r="R2900" t="s">
        <v>8323</v>
      </c>
      <c r="S2900" s="6">
        <f t="shared" si="182"/>
        <v>42278.664965277778</v>
      </c>
      <c r="T2900" s="6">
        <f t="shared" si="183"/>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f t="shared" si="181"/>
        <v>0</v>
      </c>
      <c r="Q2901" t="s">
        <v>8322</v>
      </c>
      <c r="R2901" t="s">
        <v>8323</v>
      </c>
      <c r="S2901" s="6">
        <f t="shared" si="182"/>
        <v>42515.078217592592</v>
      </c>
      <c r="T2901" s="6">
        <f t="shared" si="183"/>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61.909090909090914</v>
      </c>
      <c r="P2902">
        <f t="shared" si="181"/>
        <v>486</v>
      </c>
      <c r="Q2902" t="s">
        <v>8322</v>
      </c>
      <c r="R2902" t="s">
        <v>8323</v>
      </c>
      <c r="S2902" s="6">
        <f t="shared" si="182"/>
        <v>41830.234166666669</v>
      </c>
      <c r="T2902" s="6">
        <f t="shared" si="183"/>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0.8</v>
      </c>
      <c r="P2903">
        <f t="shared" si="181"/>
        <v>3</v>
      </c>
      <c r="Q2903" t="s">
        <v>8322</v>
      </c>
      <c r="R2903" t="s">
        <v>8323</v>
      </c>
      <c r="S2903" s="6">
        <f t="shared" si="182"/>
        <v>41982.904386574075</v>
      </c>
      <c r="T2903" s="6">
        <f t="shared" si="183"/>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1.6666666666666666E-2</v>
      </c>
      <c r="P2904">
        <f t="shared" si="181"/>
        <v>25</v>
      </c>
      <c r="Q2904" t="s">
        <v>8322</v>
      </c>
      <c r="R2904" t="s">
        <v>8323</v>
      </c>
      <c r="S2904" s="6">
        <f t="shared" si="182"/>
        <v>42210.439768518518</v>
      </c>
      <c r="T2904" s="6">
        <f t="shared" si="183"/>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0.77999999999999992</v>
      </c>
      <c r="P2905">
        <f t="shared" si="181"/>
        <v>9</v>
      </c>
      <c r="Q2905" t="s">
        <v>8322</v>
      </c>
      <c r="R2905" t="s">
        <v>8323</v>
      </c>
      <c r="S2905" s="6">
        <f t="shared" si="182"/>
        <v>42196.166874999995</v>
      </c>
      <c r="T2905" s="6">
        <f t="shared" si="183"/>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5</v>
      </c>
      <c r="P2906">
        <f t="shared" si="181"/>
        <v>18</v>
      </c>
      <c r="Q2906" t="s">
        <v>8322</v>
      </c>
      <c r="R2906" t="s">
        <v>8323</v>
      </c>
      <c r="S2906" s="6">
        <f t="shared" si="182"/>
        <v>41940.967951388891</v>
      </c>
      <c r="T2906" s="6">
        <f t="shared" si="183"/>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17.771428571428572</v>
      </c>
      <c r="P2907">
        <f t="shared" si="181"/>
        <v>36</v>
      </c>
      <c r="Q2907" t="s">
        <v>8322</v>
      </c>
      <c r="R2907" t="s">
        <v>8323</v>
      </c>
      <c r="S2907" s="6">
        <f t="shared" si="182"/>
        <v>42606.056863425925</v>
      </c>
      <c r="T2907" s="6">
        <f t="shared" si="183"/>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9.4166666666666661</v>
      </c>
      <c r="P2908">
        <f t="shared" si="181"/>
        <v>80</v>
      </c>
      <c r="Q2908" t="s">
        <v>8322</v>
      </c>
      <c r="R2908" t="s">
        <v>8323</v>
      </c>
      <c r="S2908" s="6">
        <f t="shared" si="182"/>
        <v>42199.648912037039</v>
      </c>
      <c r="T2908" s="6">
        <f t="shared" si="183"/>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0.08</v>
      </c>
      <c r="P2909">
        <f t="shared" si="181"/>
        <v>1</v>
      </c>
      <c r="Q2909" t="s">
        <v>8322</v>
      </c>
      <c r="R2909" t="s">
        <v>8323</v>
      </c>
      <c r="S2909" s="6">
        <f t="shared" si="182"/>
        <v>42444.877743055549</v>
      </c>
      <c r="T2909" s="6">
        <f t="shared" si="183"/>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v>
      </c>
      <c r="P2910">
        <f t="shared" si="181"/>
        <v>52</v>
      </c>
      <c r="Q2910" t="s">
        <v>8322</v>
      </c>
      <c r="R2910" t="s">
        <v>8323</v>
      </c>
      <c r="S2910" s="6">
        <f t="shared" si="182"/>
        <v>42499.731701388882</v>
      </c>
      <c r="T2910" s="6">
        <f t="shared" si="183"/>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1.1111111111111112E-2</v>
      </c>
      <c r="P2911">
        <f t="shared" si="181"/>
        <v>20</v>
      </c>
      <c r="Q2911" t="s">
        <v>8322</v>
      </c>
      <c r="R2911" t="s">
        <v>8323</v>
      </c>
      <c r="S2911" s="6">
        <f t="shared" si="182"/>
        <v>41929.266215277778</v>
      </c>
      <c r="T2911" s="6">
        <f t="shared" si="183"/>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3.3333333333333335E-3</v>
      </c>
      <c r="P2912">
        <f t="shared" si="181"/>
        <v>1</v>
      </c>
      <c r="Q2912" t="s">
        <v>8322</v>
      </c>
      <c r="R2912" t="s">
        <v>8323</v>
      </c>
      <c r="S2912" s="6">
        <f t="shared" si="182"/>
        <v>42107.841284722221</v>
      </c>
      <c r="T2912" s="6">
        <f t="shared" si="183"/>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36.5</v>
      </c>
      <c r="P2913">
        <f t="shared" si="181"/>
        <v>46</v>
      </c>
      <c r="Q2913" t="s">
        <v>8322</v>
      </c>
      <c r="R2913" t="s">
        <v>8323</v>
      </c>
      <c r="S2913" s="6">
        <f t="shared" si="182"/>
        <v>42142.768819444449</v>
      </c>
      <c r="T2913" s="6">
        <f t="shared" si="183"/>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14.058171745152354</v>
      </c>
      <c r="P2914">
        <f t="shared" si="181"/>
        <v>78</v>
      </c>
      <c r="Q2914" t="s">
        <v>8322</v>
      </c>
      <c r="R2914" t="s">
        <v>8323</v>
      </c>
      <c r="S2914" s="6">
        <f t="shared" si="182"/>
        <v>42354.131643518514</v>
      </c>
      <c r="T2914" s="6">
        <f t="shared" si="183"/>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0.02</v>
      </c>
      <c r="P2915">
        <f t="shared" si="181"/>
        <v>1</v>
      </c>
      <c r="Q2915" t="s">
        <v>8322</v>
      </c>
      <c r="R2915" t="s">
        <v>8323</v>
      </c>
      <c r="S2915" s="6">
        <f t="shared" si="182"/>
        <v>41828.922905092593</v>
      </c>
      <c r="T2915" s="6">
        <f t="shared" si="183"/>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4.0000000000000001E-3</v>
      </c>
      <c r="P2916">
        <f t="shared" si="181"/>
        <v>1</v>
      </c>
      <c r="Q2916" t="s">
        <v>8322</v>
      </c>
      <c r="R2916" t="s">
        <v>8323</v>
      </c>
      <c r="S2916" s="6">
        <f t="shared" si="182"/>
        <v>42017.907337962963</v>
      </c>
      <c r="T2916" s="6">
        <f t="shared" si="183"/>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61.1</v>
      </c>
      <c r="P2917">
        <f t="shared" si="181"/>
        <v>203</v>
      </c>
      <c r="Q2917" t="s">
        <v>8322</v>
      </c>
      <c r="R2917" t="s">
        <v>8323</v>
      </c>
      <c r="S2917" s="6">
        <f t="shared" si="182"/>
        <v>42415.398032407407</v>
      </c>
      <c r="T2917" s="6">
        <f t="shared" si="183"/>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7.8378378378378386</v>
      </c>
      <c r="P2918">
        <f t="shared" si="181"/>
        <v>20</v>
      </c>
      <c r="Q2918" t="s">
        <v>8322</v>
      </c>
      <c r="R2918" t="s">
        <v>8323</v>
      </c>
      <c r="S2918" s="6">
        <f t="shared" si="182"/>
        <v>41755.476724537039</v>
      </c>
      <c r="T2918" s="6">
        <f t="shared" si="183"/>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21.85</v>
      </c>
      <c r="P2919">
        <f t="shared" si="181"/>
        <v>48</v>
      </c>
      <c r="Q2919" t="s">
        <v>8322</v>
      </c>
      <c r="R2919" t="s">
        <v>8323</v>
      </c>
      <c r="S2919" s="6">
        <f t="shared" si="182"/>
        <v>42245.234340277777</v>
      </c>
      <c r="T2919" s="6">
        <f t="shared" si="183"/>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27.24</v>
      </c>
      <c r="P2920">
        <f t="shared" si="181"/>
        <v>68</v>
      </c>
      <c r="Q2920" t="s">
        <v>8322</v>
      </c>
      <c r="R2920" t="s">
        <v>8323</v>
      </c>
      <c r="S2920" s="6">
        <f t="shared" si="182"/>
        <v>42278.629710648151</v>
      </c>
      <c r="T2920" s="6">
        <f t="shared" si="183"/>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v>
      </c>
      <c r="P2921">
        <f t="shared" si="181"/>
        <v>8</v>
      </c>
      <c r="Q2921" t="s">
        <v>8322</v>
      </c>
      <c r="R2921" t="s">
        <v>8323</v>
      </c>
      <c r="S2921" s="6">
        <f t="shared" si="182"/>
        <v>41826.61954861111</v>
      </c>
      <c r="T2921" s="6">
        <f t="shared" si="183"/>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26.840000000000003</v>
      </c>
      <c r="P2922">
        <f t="shared" si="181"/>
        <v>51</v>
      </c>
      <c r="Q2922" t="s">
        <v>8322</v>
      </c>
      <c r="R2922" t="s">
        <v>8323</v>
      </c>
      <c r="S2922" s="6">
        <f t="shared" si="182"/>
        <v>42058.792476851857</v>
      </c>
      <c r="T2922" s="6">
        <f t="shared" si="183"/>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f t="shared" si="181"/>
        <v>43</v>
      </c>
      <c r="Q2923" t="s">
        <v>8322</v>
      </c>
      <c r="R2923" t="s">
        <v>8364</v>
      </c>
      <c r="S2923" s="6">
        <f t="shared" si="182"/>
        <v>41877.886620370373</v>
      </c>
      <c r="T2923" s="6">
        <f t="shared" si="183"/>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100</v>
      </c>
      <c r="P2924">
        <f t="shared" si="181"/>
        <v>83</v>
      </c>
      <c r="Q2924" t="s">
        <v>8322</v>
      </c>
      <c r="R2924" t="s">
        <v>8364</v>
      </c>
      <c r="S2924" s="6">
        <f t="shared" si="182"/>
        <v>42097.874155092592</v>
      </c>
      <c r="T2924" s="6">
        <f t="shared" si="183"/>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100</v>
      </c>
      <c r="P2925">
        <f t="shared" si="181"/>
        <v>30</v>
      </c>
      <c r="Q2925" t="s">
        <v>8322</v>
      </c>
      <c r="R2925" t="s">
        <v>8364</v>
      </c>
      <c r="S2925" s="6">
        <f t="shared" si="182"/>
        <v>42013.15253472222</v>
      </c>
      <c r="T2925" s="6">
        <f t="shared" si="183"/>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f t="shared" si="181"/>
        <v>175</v>
      </c>
      <c r="Q2926" t="s">
        <v>8322</v>
      </c>
      <c r="R2926" t="s">
        <v>8364</v>
      </c>
      <c r="S2926" s="6">
        <f t="shared" si="182"/>
        <v>42103.556828703702</v>
      </c>
      <c r="T2926" s="6">
        <f t="shared" si="183"/>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f t="shared" si="181"/>
        <v>231</v>
      </c>
      <c r="Q2927" t="s">
        <v>8322</v>
      </c>
      <c r="R2927" t="s">
        <v>8364</v>
      </c>
      <c r="S2927" s="6">
        <f t="shared" si="182"/>
        <v>41863.584120370368</v>
      </c>
      <c r="T2927" s="6">
        <f t="shared" si="183"/>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f t="shared" si="181"/>
        <v>75</v>
      </c>
      <c r="Q2928" t="s">
        <v>8322</v>
      </c>
      <c r="R2928" t="s">
        <v>8364</v>
      </c>
      <c r="S2928" s="6">
        <f t="shared" si="182"/>
        <v>42044.765960648147</v>
      </c>
      <c r="T2928" s="6">
        <f t="shared" si="183"/>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130.83333333333334</v>
      </c>
      <c r="P2929">
        <f t="shared" si="181"/>
        <v>112</v>
      </c>
      <c r="Q2929" t="s">
        <v>8322</v>
      </c>
      <c r="R2929" t="s">
        <v>8364</v>
      </c>
      <c r="S2929" s="6">
        <f t="shared" si="182"/>
        <v>41806.669317129628</v>
      </c>
      <c r="T2929" s="6">
        <f t="shared" si="183"/>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100</v>
      </c>
      <c r="P2930">
        <f t="shared" si="181"/>
        <v>41</v>
      </c>
      <c r="Q2930" t="s">
        <v>8322</v>
      </c>
      <c r="R2930" t="s">
        <v>8364</v>
      </c>
      <c r="S2930" s="6">
        <f t="shared" si="182"/>
        <v>42403.998217592598</v>
      </c>
      <c r="T2930" s="6">
        <f t="shared" si="183"/>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102.06937499999999</v>
      </c>
      <c r="P2931">
        <f t="shared" si="181"/>
        <v>255</v>
      </c>
      <c r="Q2931" t="s">
        <v>8322</v>
      </c>
      <c r="R2931" t="s">
        <v>8364</v>
      </c>
      <c r="S2931" s="6">
        <f t="shared" si="182"/>
        <v>41754.564328703702</v>
      </c>
      <c r="T2931" s="6">
        <f t="shared" si="183"/>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100.92000000000002</v>
      </c>
      <c r="P2932">
        <f t="shared" si="181"/>
        <v>162</v>
      </c>
      <c r="Q2932" t="s">
        <v>8322</v>
      </c>
      <c r="R2932" t="s">
        <v>8364</v>
      </c>
      <c r="S2932" s="6">
        <f t="shared" si="182"/>
        <v>42101.584074074075</v>
      </c>
      <c r="T2932" s="6">
        <f t="shared" si="183"/>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f t="shared" si="181"/>
        <v>88</v>
      </c>
      <c r="Q2933" t="s">
        <v>8322</v>
      </c>
      <c r="R2933" t="s">
        <v>8364</v>
      </c>
      <c r="S2933" s="6">
        <f t="shared" si="182"/>
        <v>41872.291238425925</v>
      </c>
      <c r="T2933" s="6">
        <f t="shared" si="183"/>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105.0967741935484</v>
      </c>
      <c r="P2934">
        <f t="shared" si="181"/>
        <v>85</v>
      </c>
      <c r="Q2934" t="s">
        <v>8322</v>
      </c>
      <c r="R2934" t="s">
        <v>8364</v>
      </c>
      <c r="S2934" s="6">
        <f t="shared" si="182"/>
        <v>42025.164780092593</v>
      </c>
      <c r="T2934" s="6">
        <f t="shared" si="183"/>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v>
      </c>
      <c r="P2935">
        <f t="shared" si="181"/>
        <v>47</v>
      </c>
      <c r="Q2935" t="s">
        <v>8322</v>
      </c>
      <c r="R2935" t="s">
        <v>8364</v>
      </c>
      <c r="S2935" s="6">
        <f t="shared" si="182"/>
        <v>42495.956631944442</v>
      </c>
      <c r="T2935" s="6">
        <f t="shared" si="183"/>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f t="shared" si="181"/>
        <v>72</v>
      </c>
      <c r="Q2936" t="s">
        <v>8322</v>
      </c>
      <c r="R2936" t="s">
        <v>8364</v>
      </c>
      <c r="S2936" s="6">
        <f t="shared" si="182"/>
        <v>41775.636157407411</v>
      </c>
      <c r="T2936" s="6">
        <f t="shared" si="183"/>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f t="shared" si="181"/>
        <v>90</v>
      </c>
      <c r="Q2937" t="s">
        <v>8322</v>
      </c>
      <c r="R2937" t="s">
        <v>8364</v>
      </c>
      <c r="S2937" s="6">
        <f t="shared" si="182"/>
        <v>42553.583425925928</v>
      </c>
      <c r="T2937" s="6">
        <f t="shared" si="183"/>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f t="shared" si="181"/>
        <v>37</v>
      </c>
      <c r="Q2938" t="s">
        <v>8322</v>
      </c>
      <c r="R2938" t="s">
        <v>8364</v>
      </c>
      <c r="S2938" s="6">
        <f t="shared" si="182"/>
        <v>41912.650729166664</v>
      </c>
      <c r="T2938" s="6">
        <f t="shared" si="183"/>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133.33333333333331</v>
      </c>
      <c r="P2939">
        <f t="shared" si="181"/>
        <v>36</v>
      </c>
      <c r="Q2939" t="s">
        <v>8322</v>
      </c>
      <c r="R2939" t="s">
        <v>8364</v>
      </c>
      <c r="S2939" s="6">
        <f t="shared" si="182"/>
        <v>41803.457326388889</v>
      </c>
      <c r="T2939" s="6">
        <f t="shared" si="183"/>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101.375</v>
      </c>
      <c r="P2940">
        <f t="shared" si="181"/>
        <v>126</v>
      </c>
      <c r="Q2940" t="s">
        <v>8322</v>
      </c>
      <c r="R2940" t="s">
        <v>8364</v>
      </c>
      <c r="S2940" s="6">
        <f t="shared" si="182"/>
        <v>42004.703865740739</v>
      </c>
      <c r="T2940" s="6">
        <f t="shared" si="183"/>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v>
      </c>
      <c r="P2941">
        <f t="shared" si="181"/>
        <v>329</v>
      </c>
      <c r="Q2941" t="s">
        <v>8322</v>
      </c>
      <c r="R2941" t="s">
        <v>8364</v>
      </c>
      <c r="S2941" s="6">
        <f t="shared" si="182"/>
        <v>41845.809166666666</v>
      </c>
      <c r="T2941" s="6">
        <f t="shared" si="183"/>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107.24000000000001</v>
      </c>
      <c r="P2942">
        <f t="shared" si="181"/>
        <v>81</v>
      </c>
      <c r="Q2942" t="s">
        <v>8322</v>
      </c>
      <c r="R2942" t="s">
        <v>8364</v>
      </c>
      <c r="S2942" s="6">
        <f t="shared" si="182"/>
        <v>41982.773356481484</v>
      </c>
      <c r="T2942" s="6">
        <f t="shared" si="183"/>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4.0000000000000001E-3</v>
      </c>
      <c r="P2943">
        <f t="shared" si="181"/>
        <v>1</v>
      </c>
      <c r="Q2943" t="s">
        <v>8322</v>
      </c>
      <c r="R2943" t="s">
        <v>8362</v>
      </c>
      <c r="S2943" s="6">
        <f t="shared" si="182"/>
        <v>42034.960127314815</v>
      </c>
      <c r="T2943" s="6">
        <f t="shared" si="183"/>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20.424999999999997</v>
      </c>
      <c r="P2944">
        <f t="shared" si="181"/>
        <v>202</v>
      </c>
      <c r="Q2944" t="s">
        <v>8322</v>
      </c>
      <c r="R2944" t="s">
        <v>8362</v>
      </c>
      <c r="S2944" s="6">
        <f t="shared" si="182"/>
        <v>42334.803923611107</v>
      </c>
      <c r="T2944" s="6">
        <f t="shared" si="183"/>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f t="shared" si="181"/>
        <v>0</v>
      </c>
      <c r="Q2945" t="s">
        <v>8322</v>
      </c>
      <c r="R2945" t="s">
        <v>8362</v>
      </c>
      <c r="S2945" s="6">
        <f t="shared" si="182"/>
        <v>42077.129398148143</v>
      </c>
      <c r="T2945" s="6">
        <f t="shared" si="183"/>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184">(E2946/D2946)*100</f>
        <v>1</v>
      </c>
      <c r="P2946">
        <f t="shared" ref="P2946:P3009" si="185">IF($L2946, (ROUNDDOWN((E2946/L2946),0)),0)</f>
        <v>100</v>
      </c>
      <c r="Q2946" t="s">
        <v>8322</v>
      </c>
      <c r="R2946" t="s">
        <v>8362</v>
      </c>
      <c r="S2946" s="6">
        <f t="shared" ref="S2946:S3009" si="186">(((J2946/60)/60)/24)+DATE(1970,1,1)</f>
        <v>42132.9143287037</v>
      </c>
      <c r="T2946" s="6">
        <f t="shared" ref="T2946:T3009" si="187">(((I2946/60)/60)/24)+DATE(1970,1,1)</f>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184"/>
        <v>0</v>
      </c>
      <c r="P2947">
        <f t="shared" si="185"/>
        <v>0</v>
      </c>
      <c r="Q2947" t="s">
        <v>8322</v>
      </c>
      <c r="R2947" t="s">
        <v>8362</v>
      </c>
      <c r="S2947" s="6">
        <f t="shared" si="186"/>
        <v>42118.139583333337</v>
      </c>
      <c r="T2947" s="6">
        <f t="shared" si="187"/>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0.1</v>
      </c>
      <c r="P2948">
        <f t="shared" si="185"/>
        <v>1</v>
      </c>
      <c r="Q2948" t="s">
        <v>8322</v>
      </c>
      <c r="R2948" t="s">
        <v>8362</v>
      </c>
      <c r="S2948" s="6">
        <f t="shared" si="186"/>
        <v>42567.531157407408</v>
      </c>
      <c r="T2948" s="6">
        <f t="shared" si="187"/>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4.2880000000000003</v>
      </c>
      <c r="P2949">
        <f t="shared" si="185"/>
        <v>82</v>
      </c>
      <c r="Q2949" t="s">
        <v>8322</v>
      </c>
      <c r="R2949" t="s">
        <v>8362</v>
      </c>
      <c r="S2949" s="6">
        <f t="shared" si="186"/>
        <v>42649.562118055561</v>
      </c>
      <c r="T2949" s="6">
        <f t="shared" si="187"/>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4.8000000000000004E-3</v>
      </c>
      <c r="P2950">
        <f t="shared" si="185"/>
        <v>2</v>
      </c>
      <c r="Q2950" t="s">
        <v>8322</v>
      </c>
      <c r="R2950" t="s">
        <v>8362</v>
      </c>
      <c r="S2950" s="6">
        <f t="shared" si="186"/>
        <v>42097.649224537032</v>
      </c>
      <c r="T2950" s="6">
        <f t="shared" si="187"/>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v>
      </c>
      <c r="P2951">
        <f t="shared" si="185"/>
        <v>12</v>
      </c>
      <c r="Q2951" t="s">
        <v>8322</v>
      </c>
      <c r="R2951" t="s">
        <v>8362</v>
      </c>
      <c r="S2951" s="6">
        <f t="shared" si="186"/>
        <v>42297.823113425926</v>
      </c>
      <c r="T2951" s="6">
        <f t="shared" si="187"/>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f t="shared" si="185"/>
        <v>0</v>
      </c>
      <c r="Q2952" t="s">
        <v>8322</v>
      </c>
      <c r="R2952" t="s">
        <v>8362</v>
      </c>
      <c r="S2952" s="6">
        <f t="shared" si="186"/>
        <v>42362.36518518519</v>
      </c>
      <c r="T2952" s="6">
        <f t="shared" si="187"/>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2.1919999999999997</v>
      </c>
      <c r="P2953">
        <f t="shared" si="185"/>
        <v>18</v>
      </c>
      <c r="Q2953" t="s">
        <v>8322</v>
      </c>
      <c r="R2953" t="s">
        <v>8362</v>
      </c>
      <c r="S2953" s="6">
        <f t="shared" si="186"/>
        <v>41872.802928240737</v>
      </c>
      <c r="T2953" s="6">
        <f t="shared" si="187"/>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8.0250000000000004</v>
      </c>
      <c r="P2954">
        <f t="shared" si="185"/>
        <v>200</v>
      </c>
      <c r="Q2954" t="s">
        <v>8322</v>
      </c>
      <c r="R2954" t="s">
        <v>8362</v>
      </c>
      <c r="S2954" s="6">
        <f t="shared" si="186"/>
        <v>42628.690266203703</v>
      </c>
      <c r="T2954" s="6">
        <f t="shared" si="187"/>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0.15125</v>
      </c>
      <c r="P2955">
        <f t="shared" si="185"/>
        <v>201</v>
      </c>
      <c r="Q2955" t="s">
        <v>8322</v>
      </c>
      <c r="R2955" t="s">
        <v>8362</v>
      </c>
      <c r="S2955" s="6">
        <f t="shared" si="186"/>
        <v>42255.791909722218</v>
      </c>
      <c r="T2955" s="6">
        <f t="shared" si="187"/>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f t="shared" si="185"/>
        <v>0</v>
      </c>
      <c r="Q2956" t="s">
        <v>8322</v>
      </c>
      <c r="R2956" t="s">
        <v>8362</v>
      </c>
      <c r="S2956" s="6">
        <f t="shared" si="186"/>
        <v>42790.583368055552</v>
      </c>
      <c r="T2956" s="6">
        <f t="shared" si="187"/>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59.583333333333336</v>
      </c>
      <c r="P2957">
        <f t="shared" si="185"/>
        <v>65</v>
      </c>
      <c r="Q2957" t="s">
        <v>8322</v>
      </c>
      <c r="R2957" t="s">
        <v>8362</v>
      </c>
      <c r="S2957" s="6">
        <f t="shared" si="186"/>
        <v>42141.741307870368</v>
      </c>
      <c r="T2957" s="6">
        <f t="shared" si="187"/>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16.734177215189874</v>
      </c>
      <c r="P2958">
        <f t="shared" si="185"/>
        <v>66</v>
      </c>
      <c r="Q2958" t="s">
        <v>8322</v>
      </c>
      <c r="R2958" t="s">
        <v>8362</v>
      </c>
      <c r="S2958" s="6">
        <f t="shared" si="186"/>
        <v>42464.958912037036</v>
      </c>
      <c r="T2958" s="6">
        <f t="shared" si="187"/>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1.8666666666666669</v>
      </c>
      <c r="P2959">
        <f t="shared" si="185"/>
        <v>93</v>
      </c>
      <c r="Q2959" t="s">
        <v>8322</v>
      </c>
      <c r="R2959" t="s">
        <v>8362</v>
      </c>
      <c r="S2959" s="6">
        <f t="shared" si="186"/>
        <v>42031.011249999996</v>
      </c>
      <c r="T2959" s="6">
        <f t="shared" si="187"/>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f t="shared" si="185"/>
        <v>0</v>
      </c>
      <c r="Q2960" t="s">
        <v>8322</v>
      </c>
      <c r="R2960" t="s">
        <v>8362</v>
      </c>
      <c r="S2960" s="6">
        <f t="shared" si="186"/>
        <v>42438.779131944444</v>
      </c>
      <c r="T2960" s="6">
        <f t="shared" si="187"/>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f t="shared" si="185"/>
        <v>0</v>
      </c>
      <c r="Q2961" t="s">
        <v>8322</v>
      </c>
      <c r="R2961" t="s">
        <v>8362</v>
      </c>
      <c r="S2961" s="6">
        <f t="shared" si="186"/>
        <v>42498.008391203708</v>
      </c>
      <c r="T2961" s="6">
        <f t="shared" si="187"/>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f t="shared" si="185"/>
        <v>0</v>
      </c>
      <c r="Q2962" t="s">
        <v>8322</v>
      </c>
      <c r="R2962" t="s">
        <v>8362</v>
      </c>
      <c r="S2962" s="6">
        <f t="shared" si="186"/>
        <v>41863.757210648146</v>
      </c>
      <c r="T2962" s="6">
        <f t="shared" si="187"/>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v>
      </c>
      <c r="P2963">
        <f t="shared" si="185"/>
        <v>50</v>
      </c>
      <c r="Q2963" t="s">
        <v>8322</v>
      </c>
      <c r="R2963" t="s">
        <v>8323</v>
      </c>
      <c r="S2963" s="6">
        <f t="shared" si="186"/>
        <v>42061.212488425925</v>
      </c>
      <c r="T2963" s="6">
        <f t="shared" si="187"/>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f t="shared" si="185"/>
        <v>60</v>
      </c>
      <c r="Q2964" t="s">
        <v>8322</v>
      </c>
      <c r="R2964" t="s">
        <v>8323</v>
      </c>
      <c r="S2964" s="6">
        <f t="shared" si="186"/>
        <v>42036.24428240741</v>
      </c>
      <c r="T2964" s="6">
        <f t="shared" si="187"/>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f t="shared" si="185"/>
        <v>109</v>
      </c>
      <c r="Q2965" t="s">
        <v>8322</v>
      </c>
      <c r="R2965" t="s">
        <v>8323</v>
      </c>
      <c r="S2965" s="6">
        <f t="shared" si="186"/>
        <v>42157.470185185186</v>
      </c>
      <c r="T2965" s="6">
        <f t="shared" si="187"/>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f t="shared" si="185"/>
        <v>25</v>
      </c>
      <c r="Q2966" t="s">
        <v>8322</v>
      </c>
      <c r="R2966" t="s">
        <v>8323</v>
      </c>
      <c r="S2966" s="6">
        <f t="shared" si="186"/>
        <v>41827.909942129627</v>
      </c>
      <c r="T2966" s="6">
        <f t="shared" si="187"/>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f t="shared" si="185"/>
        <v>41</v>
      </c>
      <c r="Q2967" t="s">
        <v>8322</v>
      </c>
      <c r="R2967" t="s">
        <v>8323</v>
      </c>
      <c r="S2967" s="6">
        <f t="shared" si="186"/>
        <v>42162.729548611111</v>
      </c>
      <c r="T2967" s="6">
        <f t="shared" si="187"/>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f t="shared" si="185"/>
        <v>88</v>
      </c>
      <c r="Q2968" t="s">
        <v>8322</v>
      </c>
      <c r="R2968" t="s">
        <v>8323</v>
      </c>
      <c r="S2968" s="6">
        <f t="shared" si="186"/>
        <v>42233.738564814819</v>
      </c>
      <c r="T2968" s="6">
        <f t="shared" si="187"/>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f t="shared" si="185"/>
        <v>80</v>
      </c>
      <c r="Q2969" t="s">
        <v>8322</v>
      </c>
      <c r="R2969" t="s">
        <v>8323</v>
      </c>
      <c r="S2969" s="6">
        <f t="shared" si="186"/>
        <v>42042.197824074072</v>
      </c>
      <c r="T2969" s="6">
        <f t="shared" si="187"/>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f t="shared" si="185"/>
        <v>78</v>
      </c>
      <c r="Q2970" t="s">
        <v>8322</v>
      </c>
      <c r="R2970" t="s">
        <v>8323</v>
      </c>
      <c r="S2970" s="6">
        <f t="shared" si="186"/>
        <v>42585.523842592593</v>
      </c>
      <c r="T2970" s="6">
        <f t="shared" si="187"/>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f t="shared" si="185"/>
        <v>95</v>
      </c>
      <c r="Q2971" t="s">
        <v>8322</v>
      </c>
      <c r="R2971" t="s">
        <v>8323</v>
      </c>
      <c r="S2971" s="6">
        <f t="shared" si="186"/>
        <v>42097.786493055552</v>
      </c>
      <c r="T2971" s="6">
        <f t="shared" si="187"/>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f t="shared" si="185"/>
        <v>69</v>
      </c>
      <c r="Q2972" t="s">
        <v>8322</v>
      </c>
      <c r="R2972" t="s">
        <v>8323</v>
      </c>
      <c r="S2972" s="6">
        <f t="shared" si="186"/>
        <v>41808.669571759259</v>
      </c>
      <c r="T2972" s="6">
        <f t="shared" si="187"/>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f t="shared" si="185"/>
        <v>74</v>
      </c>
      <c r="Q2973" t="s">
        <v>8322</v>
      </c>
      <c r="R2973" t="s">
        <v>8323</v>
      </c>
      <c r="S2973" s="6">
        <f t="shared" si="186"/>
        <v>41852.658310185187</v>
      </c>
      <c r="T2973" s="6">
        <f t="shared" si="187"/>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f t="shared" si="185"/>
        <v>123</v>
      </c>
      <c r="Q2974" t="s">
        <v>8322</v>
      </c>
      <c r="R2974" t="s">
        <v>8323</v>
      </c>
      <c r="S2974" s="6">
        <f t="shared" si="186"/>
        <v>42694.110185185185</v>
      </c>
      <c r="T2974" s="6">
        <f t="shared" si="187"/>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f t="shared" si="185"/>
        <v>264</v>
      </c>
      <c r="Q2975" t="s">
        <v>8322</v>
      </c>
      <c r="R2975" t="s">
        <v>8323</v>
      </c>
      <c r="S2975" s="6">
        <f t="shared" si="186"/>
        <v>42341.818379629629</v>
      </c>
      <c r="T2975" s="6">
        <f t="shared" si="187"/>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f t="shared" si="185"/>
        <v>58</v>
      </c>
      <c r="Q2976" t="s">
        <v>8322</v>
      </c>
      <c r="R2976" t="s">
        <v>8323</v>
      </c>
      <c r="S2976" s="6">
        <f t="shared" si="186"/>
        <v>41880.061006944445</v>
      </c>
      <c r="T2976" s="6">
        <f t="shared" si="187"/>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f t="shared" si="185"/>
        <v>70</v>
      </c>
      <c r="Q2977" t="s">
        <v>8322</v>
      </c>
      <c r="R2977" t="s">
        <v>8323</v>
      </c>
      <c r="S2977" s="6">
        <f t="shared" si="186"/>
        <v>41941.683865740742</v>
      </c>
      <c r="T2977" s="6">
        <f t="shared" si="187"/>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f t="shared" si="185"/>
        <v>8</v>
      </c>
      <c r="Q2978" t="s">
        <v>8322</v>
      </c>
      <c r="R2978" t="s">
        <v>8323</v>
      </c>
      <c r="S2978" s="6">
        <f t="shared" si="186"/>
        <v>42425.730671296296</v>
      </c>
      <c r="T2978" s="6">
        <f t="shared" si="187"/>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f t="shared" si="185"/>
        <v>113</v>
      </c>
      <c r="Q2979" t="s">
        <v>8322</v>
      </c>
      <c r="R2979" t="s">
        <v>8323</v>
      </c>
      <c r="S2979" s="6">
        <f t="shared" si="186"/>
        <v>42026.88118055556</v>
      </c>
      <c r="T2979" s="6">
        <f t="shared" si="187"/>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129.46666666666667</v>
      </c>
      <c r="P2980">
        <f t="shared" si="185"/>
        <v>60</v>
      </c>
      <c r="Q2980" t="s">
        <v>8322</v>
      </c>
      <c r="R2980" t="s">
        <v>8323</v>
      </c>
      <c r="S2980" s="6">
        <f t="shared" si="186"/>
        <v>41922.640590277777</v>
      </c>
      <c r="T2980" s="6">
        <f t="shared" si="187"/>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f t="shared" si="185"/>
        <v>110</v>
      </c>
      <c r="Q2981" t="s">
        <v>8322</v>
      </c>
      <c r="R2981" t="s">
        <v>8323</v>
      </c>
      <c r="S2981" s="6">
        <f t="shared" si="186"/>
        <v>41993.824340277773</v>
      </c>
      <c r="T2981" s="6">
        <f t="shared" si="187"/>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f t="shared" si="185"/>
        <v>136</v>
      </c>
      <c r="Q2982" t="s">
        <v>8322</v>
      </c>
      <c r="R2982" t="s">
        <v>8323</v>
      </c>
      <c r="S2982" s="6">
        <f t="shared" si="186"/>
        <v>42219.915856481486</v>
      </c>
      <c r="T2982" s="6">
        <f t="shared" si="187"/>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128.92500000000001</v>
      </c>
      <c r="P2983">
        <f t="shared" si="185"/>
        <v>53</v>
      </c>
      <c r="Q2983" t="s">
        <v>8322</v>
      </c>
      <c r="R2983" t="s">
        <v>8362</v>
      </c>
      <c r="S2983" s="6">
        <f t="shared" si="186"/>
        <v>42225.559675925921</v>
      </c>
      <c r="T2983" s="6">
        <f t="shared" si="187"/>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f t="shared" si="185"/>
        <v>86</v>
      </c>
      <c r="Q2984" t="s">
        <v>8322</v>
      </c>
      <c r="R2984" t="s">
        <v>8362</v>
      </c>
      <c r="S2984" s="6">
        <f t="shared" si="186"/>
        <v>42381.686840277776</v>
      </c>
      <c r="T2984" s="6">
        <f t="shared" si="187"/>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146.53957758620692</v>
      </c>
      <c r="P2985">
        <f t="shared" si="185"/>
        <v>155</v>
      </c>
      <c r="Q2985" t="s">
        <v>8322</v>
      </c>
      <c r="R2985" t="s">
        <v>8362</v>
      </c>
      <c r="S2985" s="6">
        <f t="shared" si="186"/>
        <v>41894.632361111115</v>
      </c>
      <c r="T2985" s="6">
        <f t="shared" si="187"/>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f t="shared" si="185"/>
        <v>115</v>
      </c>
      <c r="Q2986" t="s">
        <v>8322</v>
      </c>
      <c r="R2986" t="s">
        <v>8362</v>
      </c>
      <c r="S2986" s="6">
        <f t="shared" si="186"/>
        <v>42576.278715277775</v>
      </c>
      <c r="T2986" s="6">
        <f t="shared" si="187"/>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f t="shared" si="185"/>
        <v>109</v>
      </c>
      <c r="Q2987" t="s">
        <v>8322</v>
      </c>
      <c r="R2987" t="s">
        <v>8362</v>
      </c>
      <c r="S2987" s="6">
        <f t="shared" si="186"/>
        <v>42654.973703703698</v>
      </c>
      <c r="T2987" s="6">
        <f t="shared" si="187"/>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105.5</v>
      </c>
      <c r="P2988">
        <f t="shared" si="185"/>
        <v>45</v>
      </c>
      <c r="Q2988" t="s">
        <v>8322</v>
      </c>
      <c r="R2988" t="s">
        <v>8362</v>
      </c>
      <c r="S2988" s="6">
        <f t="shared" si="186"/>
        <v>42431.500069444446</v>
      </c>
      <c r="T2988" s="6">
        <f t="shared" si="187"/>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v>
      </c>
      <c r="P2989">
        <f t="shared" si="185"/>
        <v>104</v>
      </c>
      <c r="Q2989" t="s">
        <v>8322</v>
      </c>
      <c r="R2989" t="s">
        <v>8362</v>
      </c>
      <c r="S2989" s="6">
        <f t="shared" si="186"/>
        <v>42627.307303240741</v>
      </c>
      <c r="T2989" s="6">
        <f t="shared" si="187"/>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100</v>
      </c>
      <c r="P2990">
        <f t="shared" si="185"/>
        <v>35</v>
      </c>
      <c r="Q2990" t="s">
        <v>8322</v>
      </c>
      <c r="R2990" t="s">
        <v>8362</v>
      </c>
      <c r="S2990" s="6">
        <f t="shared" si="186"/>
        <v>42511.362048611118</v>
      </c>
      <c r="T2990" s="6">
        <f t="shared" si="187"/>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f t="shared" si="185"/>
        <v>96</v>
      </c>
      <c r="Q2991" t="s">
        <v>8322</v>
      </c>
      <c r="R2991" t="s">
        <v>8362</v>
      </c>
      <c r="S2991" s="6">
        <f t="shared" si="186"/>
        <v>42337.02039351852</v>
      </c>
      <c r="T2991" s="6">
        <f t="shared" si="187"/>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100</v>
      </c>
      <c r="P2992">
        <f t="shared" si="185"/>
        <v>370</v>
      </c>
      <c r="Q2992" t="s">
        <v>8322</v>
      </c>
      <c r="R2992" t="s">
        <v>8362</v>
      </c>
      <c r="S2992" s="6">
        <f t="shared" si="186"/>
        <v>42341.57430555555</v>
      </c>
      <c r="T2992" s="6">
        <f t="shared" si="187"/>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f t="shared" si="185"/>
        <v>94</v>
      </c>
      <c r="Q2993" t="s">
        <v>8322</v>
      </c>
      <c r="R2993" t="s">
        <v>8362</v>
      </c>
      <c r="S2993" s="6">
        <f t="shared" si="186"/>
        <v>42740.837152777778</v>
      </c>
      <c r="T2993" s="6">
        <f t="shared" si="187"/>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104.5</v>
      </c>
      <c r="P2994">
        <f t="shared" si="185"/>
        <v>48</v>
      </c>
      <c r="Q2994" t="s">
        <v>8322</v>
      </c>
      <c r="R2994" t="s">
        <v>8362</v>
      </c>
      <c r="S2994" s="6">
        <f t="shared" si="186"/>
        <v>42622.767476851848</v>
      </c>
      <c r="T2994" s="6">
        <f t="shared" si="187"/>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100.29999999999998</v>
      </c>
      <c r="P2995">
        <f t="shared" si="185"/>
        <v>45</v>
      </c>
      <c r="Q2995" t="s">
        <v>8322</v>
      </c>
      <c r="R2995" t="s">
        <v>8362</v>
      </c>
      <c r="S2995" s="6">
        <f t="shared" si="186"/>
        <v>42390.838738425926</v>
      </c>
      <c r="T2995" s="6">
        <f t="shared" si="187"/>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457.74666666666673</v>
      </c>
      <c r="P2996">
        <f t="shared" si="185"/>
        <v>23</v>
      </c>
      <c r="Q2996" t="s">
        <v>8322</v>
      </c>
      <c r="R2996" t="s">
        <v>8362</v>
      </c>
      <c r="S2996" s="6">
        <f t="shared" si="186"/>
        <v>41885.478842592594</v>
      </c>
      <c r="T2996" s="6">
        <f t="shared" si="187"/>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f t="shared" si="185"/>
        <v>63</v>
      </c>
      <c r="Q2997" t="s">
        <v>8322</v>
      </c>
      <c r="R2997" t="s">
        <v>8362</v>
      </c>
      <c r="S2997" s="6">
        <f t="shared" si="186"/>
        <v>42724.665173611109</v>
      </c>
      <c r="T2997" s="6">
        <f t="shared" si="187"/>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f t="shared" si="185"/>
        <v>153</v>
      </c>
      <c r="Q2998" t="s">
        <v>8322</v>
      </c>
      <c r="R2998" t="s">
        <v>8362</v>
      </c>
      <c r="S2998" s="6">
        <f t="shared" si="186"/>
        <v>42090.912500000006</v>
      </c>
      <c r="T2998" s="6">
        <f t="shared" si="187"/>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103.73000000000002</v>
      </c>
      <c r="P2999">
        <f t="shared" si="185"/>
        <v>90</v>
      </c>
      <c r="Q2999" t="s">
        <v>8322</v>
      </c>
      <c r="R2999" t="s">
        <v>8362</v>
      </c>
      <c r="S2999" s="6">
        <f t="shared" si="186"/>
        <v>42775.733715277776</v>
      </c>
      <c r="T2999" s="6">
        <f t="shared" si="187"/>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103.029</v>
      </c>
      <c r="P3000">
        <f t="shared" si="185"/>
        <v>118</v>
      </c>
      <c r="Q3000" t="s">
        <v>8322</v>
      </c>
      <c r="R3000" t="s">
        <v>8362</v>
      </c>
      <c r="S3000" s="6">
        <f t="shared" si="186"/>
        <v>41778.193622685183</v>
      </c>
      <c r="T3000" s="6">
        <f t="shared" si="187"/>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f t="shared" si="185"/>
        <v>80</v>
      </c>
      <c r="Q3001" t="s">
        <v>8322</v>
      </c>
      <c r="R3001" t="s">
        <v>8362</v>
      </c>
      <c r="S3001" s="6">
        <f t="shared" si="186"/>
        <v>42780.740277777775</v>
      </c>
      <c r="T3001" s="6">
        <f t="shared" si="187"/>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100</v>
      </c>
      <c r="P3002">
        <f t="shared" si="185"/>
        <v>62</v>
      </c>
      <c r="Q3002" t="s">
        <v>8322</v>
      </c>
      <c r="R3002" t="s">
        <v>8362</v>
      </c>
      <c r="S3002" s="6">
        <f t="shared" si="186"/>
        <v>42752.827199074076</v>
      </c>
      <c r="T3002" s="6">
        <f t="shared" si="187"/>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318.69988910451895</v>
      </c>
      <c r="P3003">
        <f t="shared" si="185"/>
        <v>131</v>
      </c>
      <c r="Q3003" t="s">
        <v>8322</v>
      </c>
      <c r="R3003" t="s">
        <v>8362</v>
      </c>
      <c r="S3003" s="6">
        <f t="shared" si="186"/>
        <v>42534.895625000005</v>
      </c>
      <c r="T3003" s="6">
        <f t="shared" si="187"/>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f t="shared" si="185"/>
        <v>73</v>
      </c>
      <c r="Q3004" t="s">
        <v>8322</v>
      </c>
      <c r="R3004" t="s">
        <v>8362</v>
      </c>
      <c r="S3004" s="6">
        <f t="shared" si="186"/>
        <v>41239.83625</v>
      </c>
      <c r="T3004" s="6">
        <f t="shared" si="187"/>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f t="shared" si="185"/>
        <v>178</v>
      </c>
      <c r="Q3005" t="s">
        <v>8322</v>
      </c>
      <c r="R3005" t="s">
        <v>8362</v>
      </c>
      <c r="S3005" s="6">
        <f t="shared" si="186"/>
        <v>42398.849259259259</v>
      </c>
      <c r="T3005" s="6">
        <f t="shared" si="187"/>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f t="shared" si="185"/>
        <v>162</v>
      </c>
      <c r="Q3006" t="s">
        <v>8322</v>
      </c>
      <c r="R3006" t="s">
        <v>8362</v>
      </c>
      <c r="S3006" s="6">
        <f t="shared" si="186"/>
        <v>41928.881064814814</v>
      </c>
      <c r="T3006" s="6">
        <f t="shared" si="187"/>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f t="shared" si="185"/>
        <v>108</v>
      </c>
      <c r="Q3007" t="s">
        <v>8322</v>
      </c>
      <c r="R3007" t="s">
        <v>8362</v>
      </c>
      <c r="S3007" s="6">
        <f t="shared" si="186"/>
        <v>41888.674826388888</v>
      </c>
      <c r="T3007" s="6">
        <f t="shared" si="187"/>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f t="shared" si="185"/>
        <v>88</v>
      </c>
      <c r="Q3008" t="s">
        <v>8322</v>
      </c>
      <c r="R3008" t="s">
        <v>8362</v>
      </c>
      <c r="S3008" s="6">
        <f t="shared" si="186"/>
        <v>41957.756840277783</v>
      </c>
      <c r="T3008" s="6">
        <f t="shared" si="187"/>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180</v>
      </c>
      <c r="P3009">
        <f t="shared" si="185"/>
        <v>54</v>
      </c>
      <c r="Q3009" t="s">
        <v>8322</v>
      </c>
      <c r="R3009" t="s">
        <v>8362</v>
      </c>
      <c r="S3009" s="6">
        <f t="shared" si="186"/>
        <v>42098.216238425928</v>
      </c>
      <c r="T3009" s="6">
        <f t="shared" si="187"/>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188">(E3010/D3010)*100</f>
        <v>101.16666666666667</v>
      </c>
      <c r="P3010">
        <f t="shared" ref="P3010:P3073" si="189">IF($L3010, (ROUNDDOWN((E3010/L3010),0)),0)</f>
        <v>116</v>
      </c>
      <c r="Q3010" t="s">
        <v>8322</v>
      </c>
      <c r="R3010" t="s">
        <v>8362</v>
      </c>
      <c r="S3010" s="6">
        <f t="shared" ref="S3010:S3073" si="190">(((J3010/60)/60)/24)+DATE(1970,1,1)</f>
        <v>42360.212025462963</v>
      </c>
      <c r="T3010" s="6">
        <f t="shared" ref="T3010:T3073" si="191">(((I3010/60)/60)/24)+DATE(1970,1,1)</f>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188"/>
        <v>119.756</v>
      </c>
      <c r="P3011">
        <f t="shared" si="189"/>
        <v>233</v>
      </c>
      <c r="Q3011" t="s">
        <v>8322</v>
      </c>
      <c r="R3011" t="s">
        <v>8362</v>
      </c>
      <c r="S3011" s="6">
        <f t="shared" si="190"/>
        <v>41939.569907407407</v>
      </c>
      <c r="T3011" s="6">
        <f t="shared" si="191"/>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f t="shared" si="189"/>
        <v>158</v>
      </c>
      <c r="Q3012" t="s">
        <v>8322</v>
      </c>
      <c r="R3012" t="s">
        <v>8362</v>
      </c>
      <c r="S3012" s="6">
        <f t="shared" si="190"/>
        <v>41996.832395833335</v>
      </c>
      <c r="T3012" s="6">
        <f t="shared" si="191"/>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f t="shared" si="189"/>
        <v>14</v>
      </c>
      <c r="Q3013" t="s">
        <v>8322</v>
      </c>
      <c r="R3013" t="s">
        <v>8362</v>
      </c>
      <c r="S3013" s="6">
        <f t="shared" si="190"/>
        <v>42334.468935185185</v>
      </c>
      <c r="T3013" s="6">
        <f t="shared" si="191"/>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f t="shared" si="189"/>
        <v>85</v>
      </c>
      <c r="Q3014" t="s">
        <v>8322</v>
      </c>
      <c r="R3014" t="s">
        <v>8362</v>
      </c>
      <c r="S3014" s="6">
        <f t="shared" si="190"/>
        <v>42024.702893518523</v>
      </c>
      <c r="T3014" s="6">
        <f t="shared" si="191"/>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v>
      </c>
      <c r="P3015">
        <f t="shared" si="189"/>
        <v>146</v>
      </c>
      <c r="Q3015" t="s">
        <v>8322</v>
      </c>
      <c r="R3015" t="s">
        <v>8362</v>
      </c>
      <c r="S3015" s="6">
        <f t="shared" si="190"/>
        <v>42146.836215277777</v>
      </c>
      <c r="T3015" s="6">
        <f t="shared" si="191"/>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f t="shared" si="189"/>
        <v>50</v>
      </c>
      <c r="Q3016" t="s">
        <v>8322</v>
      </c>
      <c r="R3016" t="s">
        <v>8362</v>
      </c>
      <c r="S3016" s="6">
        <f t="shared" si="190"/>
        <v>41920.123611111114</v>
      </c>
      <c r="T3016" s="6">
        <f t="shared" si="191"/>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f t="shared" si="189"/>
        <v>87</v>
      </c>
      <c r="Q3017" t="s">
        <v>8322</v>
      </c>
      <c r="R3017" t="s">
        <v>8362</v>
      </c>
      <c r="S3017" s="6">
        <f t="shared" si="190"/>
        <v>41785.72729166667</v>
      </c>
      <c r="T3017" s="6">
        <f t="shared" si="191"/>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f t="shared" si="189"/>
        <v>242</v>
      </c>
      <c r="Q3018" t="s">
        <v>8322</v>
      </c>
      <c r="R3018" t="s">
        <v>8362</v>
      </c>
      <c r="S3018" s="6">
        <f t="shared" si="190"/>
        <v>41778.548055555555</v>
      </c>
      <c r="T3018" s="6">
        <f t="shared" si="191"/>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105.84090909090908</v>
      </c>
      <c r="P3019">
        <f t="shared" si="189"/>
        <v>146</v>
      </c>
      <c r="Q3019" t="s">
        <v>8322</v>
      </c>
      <c r="R3019" t="s">
        <v>8362</v>
      </c>
      <c r="S3019" s="6">
        <f t="shared" si="190"/>
        <v>41841.850034722222</v>
      </c>
      <c r="T3019" s="6">
        <f t="shared" si="191"/>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f t="shared" si="189"/>
        <v>103</v>
      </c>
      <c r="Q3020" t="s">
        <v>8322</v>
      </c>
      <c r="R3020" t="s">
        <v>8362</v>
      </c>
      <c r="S3020" s="6">
        <f t="shared" si="190"/>
        <v>42163.29833333334</v>
      </c>
      <c r="T3020" s="6">
        <f t="shared" si="191"/>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121.23333333333332</v>
      </c>
      <c r="P3021">
        <f t="shared" si="189"/>
        <v>80</v>
      </c>
      <c r="Q3021" t="s">
        <v>8322</v>
      </c>
      <c r="R3021" t="s">
        <v>8362</v>
      </c>
      <c r="S3021" s="6">
        <f t="shared" si="190"/>
        <v>41758.833564814813</v>
      </c>
      <c r="T3021" s="6">
        <f t="shared" si="191"/>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f t="shared" si="189"/>
        <v>234</v>
      </c>
      <c r="Q3022" t="s">
        <v>8322</v>
      </c>
      <c r="R3022" t="s">
        <v>8362</v>
      </c>
      <c r="S3022" s="6">
        <f t="shared" si="190"/>
        <v>42170.846446759257</v>
      </c>
      <c r="T3022" s="6">
        <f t="shared" si="191"/>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f t="shared" si="189"/>
        <v>50</v>
      </c>
      <c r="Q3023" t="s">
        <v>8322</v>
      </c>
      <c r="R3023" t="s">
        <v>8362</v>
      </c>
      <c r="S3023" s="6">
        <f t="shared" si="190"/>
        <v>42660.618854166663</v>
      </c>
      <c r="T3023" s="6">
        <f t="shared" si="191"/>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100.88</v>
      </c>
      <c r="P3024">
        <f t="shared" si="189"/>
        <v>162</v>
      </c>
      <c r="Q3024" t="s">
        <v>8322</v>
      </c>
      <c r="R3024" t="s">
        <v>8362</v>
      </c>
      <c r="S3024" s="6">
        <f t="shared" si="190"/>
        <v>42564.95380787037</v>
      </c>
      <c r="T3024" s="6">
        <f t="shared" si="191"/>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f t="shared" si="189"/>
        <v>120</v>
      </c>
      <c r="Q3025" t="s">
        <v>8322</v>
      </c>
      <c r="R3025" t="s">
        <v>8362</v>
      </c>
      <c r="S3025" s="6">
        <f t="shared" si="190"/>
        <v>42121.675763888896</v>
      </c>
      <c r="T3025" s="6">
        <f t="shared" si="191"/>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246.42</v>
      </c>
      <c r="P3026">
        <f t="shared" si="189"/>
        <v>67</v>
      </c>
      <c r="Q3026" t="s">
        <v>8322</v>
      </c>
      <c r="R3026" t="s">
        <v>8362</v>
      </c>
      <c r="S3026" s="6">
        <f t="shared" si="190"/>
        <v>41158.993923611109</v>
      </c>
      <c r="T3026" s="6">
        <f t="shared" si="191"/>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302.2</v>
      </c>
      <c r="P3027">
        <f t="shared" si="189"/>
        <v>52</v>
      </c>
      <c r="Q3027" t="s">
        <v>8322</v>
      </c>
      <c r="R3027" t="s">
        <v>8362</v>
      </c>
      <c r="S3027" s="6">
        <f t="shared" si="190"/>
        <v>41761.509409722225</v>
      </c>
      <c r="T3027" s="6">
        <f t="shared" si="191"/>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143.33333333333334</v>
      </c>
      <c r="P3028">
        <f t="shared" si="189"/>
        <v>51</v>
      </c>
      <c r="Q3028" t="s">
        <v>8322</v>
      </c>
      <c r="R3028" t="s">
        <v>8362</v>
      </c>
      <c r="S3028" s="6">
        <f t="shared" si="190"/>
        <v>42783.459398148145</v>
      </c>
      <c r="T3028" s="6">
        <f t="shared" si="191"/>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f t="shared" si="189"/>
        <v>164</v>
      </c>
      <c r="Q3029" t="s">
        <v>8322</v>
      </c>
      <c r="R3029" t="s">
        <v>8362</v>
      </c>
      <c r="S3029" s="6">
        <f t="shared" si="190"/>
        <v>42053.704293981486</v>
      </c>
      <c r="T3029" s="6">
        <f t="shared" si="191"/>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168.01999999999998</v>
      </c>
      <c r="P3030">
        <f t="shared" si="189"/>
        <v>84</v>
      </c>
      <c r="Q3030" t="s">
        <v>8322</v>
      </c>
      <c r="R3030" t="s">
        <v>8362</v>
      </c>
      <c r="S3030" s="6">
        <f t="shared" si="190"/>
        <v>42567.264178240745</v>
      </c>
      <c r="T3030" s="6">
        <f t="shared" si="191"/>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109.67666666666666</v>
      </c>
      <c r="P3031">
        <f t="shared" si="189"/>
        <v>94</v>
      </c>
      <c r="Q3031" t="s">
        <v>8322</v>
      </c>
      <c r="R3031" t="s">
        <v>8362</v>
      </c>
      <c r="S3031" s="6">
        <f t="shared" si="190"/>
        <v>41932.708877314813</v>
      </c>
      <c r="T3031" s="6">
        <f t="shared" si="191"/>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106.6857142857143</v>
      </c>
      <c r="P3032">
        <f t="shared" si="189"/>
        <v>45</v>
      </c>
      <c r="Q3032" t="s">
        <v>8322</v>
      </c>
      <c r="R3032" t="s">
        <v>8362</v>
      </c>
      <c r="S3032" s="6">
        <f t="shared" si="190"/>
        <v>42233.747349537036</v>
      </c>
      <c r="T3032" s="6">
        <f t="shared" si="191"/>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100</v>
      </c>
      <c r="P3033">
        <f t="shared" si="189"/>
        <v>51</v>
      </c>
      <c r="Q3033" t="s">
        <v>8322</v>
      </c>
      <c r="R3033" t="s">
        <v>8362</v>
      </c>
      <c r="S3033" s="6">
        <f t="shared" si="190"/>
        <v>42597.882488425923</v>
      </c>
      <c r="T3033" s="6">
        <f t="shared" si="191"/>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f t="shared" si="189"/>
        <v>50</v>
      </c>
      <c r="Q3034" t="s">
        <v>8322</v>
      </c>
      <c r="R3034" t="s">
        <v>8362</v>
      </c>
      <c r="S3034" s="6">
        <f t="shared" si="190"/>
        <v>42228.044664351852</v>
      </c>
      <c r="T3034" s="6">
        <f t="shared" si="191"/>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146.53333333333333</v>
      </c>
      <c r="P3035">
        <f t="shared" si="189"/>
        <v>191</v>
      </c>
      <c r="Q3035" t="s">
        <v>8322</v>
      </c>
      <c r="R3035" t="s">
        <v>8362</v>
      </c>
      <c r="S3035" s="6">
        <f t="shared" si="190"/>
        <v>42570.110243055555</v>
      </c>
      <c r="T3035" s="6">
        <f t="shared" si="191"/>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f t="shared" si="189"/>
        <v>89</v>
      </c>
      <c r="Q3036" t="s">
        <v>8322</v>
      </c>
      <c r="R3036" t="s">
        <v>8362</v>
      </c>
      <c r="S3036" s="6">
        <f t="shared" si="190"/>
        <v>42644.535358796296</v>
      </c>
      <c r="T3036" s="6">
        <f t="shared" si="191"/>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f t="shared" si="189"/>
        <v>88</v>
      </c>
      <c r="Q3037" t="s">
        <v>8322</v>
      </c>
      <c r="R3037" t="s">
        <v>8362</v>
      </c>
      <c r="S3037" s="6">
        <f t="shared" si="190"/>
        <v>41368.560289351852</v>
      </c>
      <c r="T3037" s="6">
        <f t="shared" si="191"/>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f t="shared" si="189"/>
        <v>96</v>
      </c>
      <c r="Q3038" t="s">
        <v>8322</v>
      </c>
      <c r="R3038" t="s">
        <v>8362</v>
      </c>
      <c r="S3038" s="6">
        <f t="shared" si="190"/>
        <v>41466.785231481481</v>
      </c>
      <c r="T3038" s="6">
        <f t="shared" si="191"/>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213.20000000000002</v>
      </c>
      <c r="P3039">
        <f t="shared" si="189"/>
        <v>33</v>
      </c>
      <c r="Q3039" t="s">
        <v>8322</v>
      </c>
      <c r="R3039" t="s">
        <v>8362</v>
      </c>
      <c r="S3039" s="6">
        <f t="shared" si="190"/>
        <v>40378.893206018518</v>
      </c>
      <c r="T3039" s="6">
        <f t="shared" si="191"/>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f t="shared" si="189"/>
        <v>37</v>
      </c>
      <c r="Q3040" t="s">
        <v>8322</v>
      </c>
      <c r="R3040" t="s">
        <v>8362</v>
      </c>
      <c r="S3040" s="6">
        <f t="shared" si="190"/>
        <v>42373.252280092594</v>
      </c>
      <c r="T3040" s="6">
        <f t="shared" si="191"/>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108.71389999999998</v>
      </c>
      <c r="P3041">
        <f t="shared" si="189"/>
        <v>92</v>
      </c>
      <c r="Q3041" t="s">
        <v>8322</v>
      </c>
      <c r="R3041" t="s">
        <v>8362</v>
      </c>
      <c r="S3041" s="6">
        <f t="shared" si="190"/>
        <v>41610.794421296298</v>
      </c>
      <c r="T3041" s="6">
        <f t="shared" si="191"/>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f t="shared" si="189"/>
        <v>76</v>
      </c>
      <c r="Q3042" t="s">
        <v>8322</v>
      </c>
      <c r="R3042" t="s">
        <v>8362</v>
      </c>
      <c r="S3042" s="6">
        <f t="shared" si="190"/>
        <v>42177.791909722218</v>
      </c>
      <c r="T3042" s="6">
        <f t="shared" si="191"/>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f t="shared" si="189"/>
        <v>96</v>
      </c>
      <c r="Q3043" t="s">
        <v>8322</v>
      </c>
      <c r="R3043" t="s">
        <v>8362</v>
      </c>
      <c r="S3043" s="6">
        <f t="shared" si="190"/>
        <v>42359.868611111116</v>
      </c>
      <c r="T3043" s="6">
        <f t="shared" si="191"/>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f t="shared" si="189"/>
        <v>51</v>
      </c>
      <c r="Q3044" t="s">
        <v>8322</v>
      </c>
      <c r="R3044" t="s">
        <v>8362</v>
      </c>
      <c r="S3044" s="6">
        <f t="shared" si="190"/>
        <v>42253.688043981485</v>
      </c>
      <c r="T3044" s="6">
        <f t="shared" si="191"/>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f t="shared" si="189"/>
        <v>128</v>
      </c>
      <c r="Q3045" t="s">
        <v>8322</v>
      </c>
      <c r="R3045" t="s">
        <v>8362</v>
      </c>
      <c r="S3045" s="6">
        <f t="shared" si="190"/>
        <v>42083.070590277777</v>
      </c>
      <c r="T3045" s="6">
        <f t="shared" si="191"/>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f t="shared" si="189"/>
        <v>84</v>
      </c>
      <c r="Q3046" t="s">
        <v>8322</v>
      </c>
      <c r="R3046" t="s">
        <v>8362</v>
      </c>
      <c r="S3046" s="6">
        <f t="shared" si="190"/>
        <v>42387.7268287037</v>
      </c>
      <c r="T3046" s="6">
        <f t="shared" si="191"/>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132.70650000000001</v>
      </c>
      <c r="P3047">
        <f t="shared" si="189"/>
        <v>82</v>
      </c>
      <c r="Q3047" t="s">
        <v>8322</v>
      </c>
      <c r="R3047" t="s">
        <v>8362</v>
      </c>
      <c r="S3047" s="6">
        <f t="shared" si="190"/>
        <v>41843.155729166669</v>
      </c>
      <c r="T3047" s="6">
        <f t="shared" si="191"/>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190.84810126582278</v>
      </c>
      <c r="P3048">
        <f t="shared" si="189"/>
        <v>259</v>
      </c>
      <c r="Q3048" t="s">
        <v>8322</v>
      </c>
      <c r="R3048" t="s">
        <v>8362</v>
      </c>
      <c r="S3048" s="6">
        <f t="shared" si="190"/>
        <v>41862.803078703706</v>
      </c>
      <c r="T3048" s="6">
        <f t="shared" si="191"/>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f t="shared" si="189"/>
        <v>37</v>
      </c>
      <c r="Q3049" t="s">
        <v>8322</v>
      </c>
      <c r="R3049" t="s">
        <v>8362</v>
      </c>
      <c r="S3049" s="6">
        <f t="shared" si="190"/>
        <v>42443.989050925928</v>
      </c>
      <c r="T3049" s="6">
        <f t="shared" si="191"/>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166.4</v>
      </c>
      <c r="P3050">
        <f t="shared" si="189"/>
        <v>177</v>
      </c>
      <c r="Q3050" t="s">
        <v>8322</v>
      </c>
      <c r="R3050" t="s">
        <v>8362</v>
      </c>
      <c r="S3050" s="6">
        <f t="shared" si="190"/>
        <v>41975.901180555549</v>
      </c>
      <c r="T3050" s="6">
        <f t="shared" si="191"/>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f t="shared" si="189"/>
        <v>74</v>
      </c>
      <c r="Q3051" t="s">
        <v>8322</v>
      </c>
      <c r="R3051" t="s">
        <v>8362</v>
      </c>
      <c r="S3051" s="6">
        <f t="shared" si="190"/>
        <v>42139.014525462961</v>
      </c>
      <c r="T3051" s="6">
        <f t="shared" si="191"/>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f t="shared" si="189"/>
        <v>70</v>
      </c>
      <c r="Q3052" t="s">
        <v>8322</v>
      </c>
      <c r="R3052" t="s">
        <v>8362</v>
      </c>
      <c r="S3052" s="6">
        <f t="shared" si="190"/>
        <v>42465.16851851852</v>
      </c>
      <c r="T3052" s="6">
        <f t="shared" si="191"/>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23.62857142857143</v>
      </c>
      <c r="P3053">
        <f t="shared" si="189"/>
        <v>23</v>
      </c>
      <c r="Q3053" t="s">
        <v>8322</v>
      </c>
      <c r="R3053" t="s">
        <v>8362</v>
      </c>
      <c r="S3053" s="6">
        <f t="shared" si="190"/>
        <v>42744.416030092587</v>
      </c>
      <c r="T3053" s="6">
        <f t="shared" si="191"/>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0.15</v>
      </c>
      <c r="P3054">
        <f t="shared" si="189"/>
        <v>37</v>
      </c>
      <c r="Q3054" t="s">
        <v>8322</v>
      </c>
      <c r="R3054" t="s">
        <v>8362</v>
      </c>
      <c r="S3054" s="6">
        <f t="shared" si="190"/>
        <v>42122.670069444444</v>
      </c>
      <c r="T3054" s="6">
        <f t="shared" si="191"/>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0.4</v>
      </c>
      <c r="P3055">
        <f t="shared" si="189"/>
        <v>13</v>
      </c>
      <c r="Q3055" t="s">
        <v>8322</v>
      </c>
      <c r="R3055" t="s">
        <v>8362</v>
      </c>
      <c r="S3055" s="6">
        <f t="shared" si="190"/>
        <v>41862.761724537035</v>
      </c>
      <c r="T3055" s="6">
        <f t="shared" si="191"/>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f t="shared" si="189"/>
        <v>0</v>
      </c>
      <c r="Q3056" t="s">
        <v>8322</v>
      </c>
      <c r="R3056" t="s">
        <v>8362</v>
      </c>
      <c r="S3056" s="6">
        <f t="shared" si="190"/>
        <v>42027.832800925928</v>
      </c>
      <c r="T3056" s="6">
        <f t="shared" si="191"/>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5.0000000000000001E-3</v>
      </c>
      <c r="P3057">
        <f t="shared" si="189"/>
        <v>1</v>
      </c>
      <c r="Q3057" t="s">
        <v>8322</v>
      </c>
      <c r="R3057" t="s">
        <v>8362</v>
      </c>
      <c r="S3057" s="6">
        <f t="shared" si="190"/>
        <v>41953.95821759259</v>
      </c>
      <c r="T3057" s="6">
        <f t="shared" si="191"/>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f t="shared" si="189"/>
        <v>0</v>
      </c>
      <c r="Q3058" t="s">
        <v>8322</v>
      </c>
      <c r="R3058" t="s">
        <v>8362</v>
      </c>
      <c r="S3058" s="6">
        <f t="shared" si="190"/>
        <v>41851.636388888888</v>
      </c>
      <c r="T3058" s="6">
        <f t="shared" si="191"/>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f t="shared" si="189"/>
        <v>0</v>
      </c>
      <c r="Q3059" t="s">
        <v>8322</v>
      </c>
      <c r="R3059" t="s">
        <v>8362</v>
      </c>
      <c r="S3059" s="6">
        <f t="shared" si="190"/>
        <v>42433.650590277779</v>
      </c>
      <c r="T3059" s="6">
        <f t="shared" si="191"/>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1.6666666666666666E-2</v>
      </c>
      <c r="P3060">
        <f t="shared" si="189"/>
        <v>1</v>
      </c>
      <c r="Q3060" t="s">
        <v>8322</v>
      </c>
      <c r="R3060" t="s">
        <v>8362</v>
      </c>
      <c r="S3060" s="6">
        <f t="shared" si="190"/>
        <v>42460.374305555553</v>
      </c>
      <c r="T3060" s="6">
        <f t="shared" si="191"/>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3.0066666666666664</v>
      </c>
      <c r="P3061">
        <f t="shared" si="189"/>
        <v>41</v>
      </c>
      <c r="Q3061" t="s">
        <v>8322</v>
      </c>
      <c r="R3061" t="s">
        <v>8362</v>
      </c>
      <c r="S3061" s="6">
        <f t="shared" si="190"/>
        <v>41829.935717592591</v>
      </c>
      <c r="T3061" s="6">
        <f t="shared" si="191"/>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0.15227272727272728</v>
      </c>
      <c r="P3062">
        <f t="shared" si="189"/>
        <v>55</v>
      </c>
      <c r="Q3062" t="s">
        <v>8322</v>
      </c>
      <c r="R3062" t="s">
        <v>8362</v>
      </c>
      <c r="S3062" s="6">
        <f t="shared" si="190"/>
        <v>42245.274699074071</v>
      </c>
      <c r="T3062" s="6">
        <f t="shared" si="191"/>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f t="shared" si="189"/>
        <v>0</v>
      </c>
      <c r="Q3063" t="s">
        <v>8322</v>
      </c>
      <c r="R3063" t="s">
        <v>8362</v>
      </c>
      <c r="S3063" s="6">
        <f t="shared" si="190"/>
        <v>41834.784120370372</v>
      </c>
      <c r="T3063" s="6">
        <f t="shared" si="191"/>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66.84</v>
      </c>
      <c r="P3064">
        <f t="shared" si="189"/>
        <v>99</v>
      </c>
      <c r="Q3064" t="s">
        <v>8322</v>
      </c>
      <c r="R3064" t="s">
        <v>8362</v>
      </c>
      <c r="S3064" s="6">
        <f t="shared" si="190"/>
        <v>42248.535787037035</v>
      </c>
      <c r="T3064" s="6">
        <f t="shared" si="191"/>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19.566666666666666</v>
      </c>
      <c r="P3065">
        <f t="shared" si="189"/>
        <v>25</v>
      </c>
      <c r="Q3065" t="s">
        <v>8322</v>
      </c>
      <c r="R3065" t="s">
        <v>8362</v>
      </c>
      <c r="S3065" s="6">
        <f t="shared" si="190"/>
        <v>42630.922893518517</v>
      </c>
      <c r="T3065" s="6">
        <f t="shared" si="191"/>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11.294666666666666</v>
      </c>
      <c r="P3066">
        <f t="shared" si="189"/>
        <v>117</v>
      </c>
      <c r="Q3066" t="s">
        <v>8322</v>
      </c>
      <c r="R3066" t="s">
        <v>8362</v>
      </c>
      <c r="S3066" s="6">
        <f t="shared" si="190"/>
        <v>42299.130162037036</v>
      </c>
      <c r="T3066" s="6">
        <f t="shared" si="191"/>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0.04</v>
      </c>
      <c r="P3067">
        <f t="shared" si="189"/>
        <v>5</v>
      </c>
      <c r="Q3067" t="s">
        <v>8322</v>
      </c>
      <c r="R3067" t="s">
        <v>8362</v>
      </c>
      <c r="S3067" s="6">
        <f t="shared" si="190"/>
        <v>41825.055231481485</v>
      </c>
      <c r="T3067" s="6">
        <f t="shared" si="191"/>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11.985714285714286</v>
      </c>
      <c r="P3068">
        <f t="shared" si="189"/>
        <v>2796</v>
      </c>
      <c r="Q3068" t="s">
        <v>8322</v>
      </c>
      <c r="R3068" t="s">
        <v>8362</v>
      </c>
      <c r="S3068" s="6">
        <f t="shared" si="190"/>
        <v>42531.228437500002</v>
      </c>
      <c r="T3068" s="6">
        <f t="shared" si="191"/>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v>
      </c>
      <c r="P3069">
        <f t="shared" si="189"/>
        <v>200</v>
      </c>
      <c r="Q3069" t="s">
        <v>8322</v>
      </c>
      <c r="R3069" t="s">
        <v>8362</v>
      </c>
      <c r="S3069" s="6">
        <f t="shared" si="190"/>
        <v>42226.938414351855</v>
      </c>
      <c r="T3069" s="6">
        <f t="shared" si="191"/>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6.9999999999999993E-2</v>
      </c>
      <c r="P3070">
        <f t="shared" si="189"/>
        <v>87</v>
      </c>
      <c r="Q3070" t="s">
        <v>8322</v>
      </c>
      <c r="R3070" t="s">
        <v>8362</v>
      </c>
      <c r="S3070" s="6">
        <f t="shared" si="190"/>
        <v>42263.691574074073</v>
      </c>
      <c r="T3070" s="6">
        <f t="shared" si="191"/>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14.099999999999998</v>
      </c>
      <c r="P3071">
        <f t="shared" si="189"/>
        <v>20</v>
      </c>
      <c r="Q3071" t="s">
        <v>8322</v>
      </c>
      <c r="R3071" t="s">
        <v>8362</v>
      </c>
      <c r="S3071" s="6">
        <f t="shared" si="190"/>
        <v>41957.833726851852</v>
      </c>
      <c r="T3071" s="6">
        <f t="shared" si="191"/>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3.34</v>
      </c>
      <c r="P3072">
        <f t="shared" si="189"/>
        <v>20</v>
      </c>
      <c r="Q3072" t="s">
        <v>8322</v>
      </c>
      <c r="R3072" t="s">
        <v>8362</v>
      </c>
      <c r="S3072" s="6">
        <f t="shared" si="190"/>
        <v>42690.733437499999</v>
      </c>
      <c r="T3072" s="6">
        <f t="shared" si="191"/>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59.774999999999999</v>
      </c>
      <c r="P3073">
        <f t="shared" si="189"/>
        <v>61</v>
      </c>
      <c r="Q3073" t="s">
        <v>8322</v>
      </c>
      <c r="R3073" t="s">
        <v>8362</v>
      </c>
      <c r="S3073" s="6">
        <f t="shared" si="190"/>
        <v>42097.732418981483</v>
      </c>
      <c r="T3073" s="6">
        <f t="shared" si="191"/>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192">(E3074/D3074)*100</f>
        <v>1.6666666666666666E-2</v>
      </c>
      <c r="P3074">
        <f t="shared" ref="P3074:P3137" si="193">IF($L3074, (ROUNDDOWN((E3074/L3074),0)),0)</f>
        <v>1</v>
      </c>
      <c r="Q3074" t="s">
        <v>8322</v>
      </c>
      <c r="R3074" t="s">
        <v>8362</v>
      </c>
      <c r="S3074" s="6">
        <f t="shared" ref="S3074:S3137" si="194">(((J3074/60)/60)/24)+DATE(1970,1,1)</f>
        <v>42658.690532407403</v>
      </c>
      <c r="T3074" s="6">
        <f t="shared" ref="T3074:T3137" si="195">(((I3074/60)/60)/24)+DATE(1970,1,1)</f>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192"/>
        <v>2.3035714285714284E-2</v>
      </c>
      <c r="P3075">
        <f t="shared" si="193"/>
        <v>92</v>
      </c>
      <c r="Q3075" t="s">
        <v>8322</v>
      </c>
      <c r="R3075" t="s">
        <v>8362</v>
      </c>
      <c r="S3075" s="6">
        <f t="shared" si="194"/>
        <v>42111.684027777781</v>
      </c>
      <c r="T3075" s="6">
        <f t="shared" si="195"/>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8.8000000000000009E-2</v>
      </c>
      <c r="P3076">
        <f t="shared" si="193"/>
        <v>7</v>
      </c>
      <c r="Q3076" t="s">
        <v>8322</v>
      </c>
      <c r="R3076" t="s">
        <v>8362</v>
      </c>
      <c r="S3076" s="6">
        <f t="shared" si="194"/>
        <v>42409.571284722217</v>
      </c>
      <c r="T3076" s="6">
        <f t="shared" si="195"/>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v>
      </c>
      <c r="P3077">
        <f t="shared" si="193"/>
        <v>64</v>
      </c>
      <c r="Q3077" t="s">
        <v>8322</v>
      </c>
      <c r="R3077" t="s">
        <v>8362</v>
      </c>
      <c r="S3077" s="6">
        <f t="shared" si="194"/>
        <v>42551.102314814809</v>
      </c>
      <c r="T3077" s="6">
        <f t="shared" si="195"/>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15.06</v>
      </c>
      <c r="P3078">
        <f t="shared" si="193"/>
        <v>30</v>
      </c>
      <c r="Q3078" t="s">
        <v>8322</v>
      </c>
      <c r="R3078" t="s">
        <v>8362</v>
      </c>
      <c r="S3078" s="6">
        <f t="shared" si="194"/>
        <v>42226.651886574073</v>
      </c>
      <c r="T3078" s="6">
        <f t="shared" si="195"/>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0.47727272727272729</v>
      </c>
      <c r="P3079">
        <f t="shared" si="193"/>
        <v>52</v>
      </c>
      <c r="Q3079" t="s">
        <v>8322</v>
      </c>
      <c r="R3079" t="s">
        <v>8362</v>
      </c>
      <c r="S3079" s="6">
        <f t="shared" si="194"/>
        <v>42766.956921296296</v>
      </c>
      <c r="T3079" s="6">
        <f t="shared" si="195"/>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0.11833333333333333</v>
      </c>
      <c r="P3080">
        <f t="shared" si="193"/>
        <v>23</v>
      </c>
      <c r="Q3080" t="s">
        <v>8322</v>
      </c>
      <c r="R3080" t="s">
        <v>8362</v>
      </c>
      <c r="S3080" s="6">
        <f t="shared" si="194"/>
        <v>42031.138831018514</v>
      </c>
      <c r="T3080" s="6">
        <f t="shared" si="195"/>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0.8417399858735245</v>
      </c>
      <c r="P3081">
        <f t="shared" si="193"/>
        <v>415</v>
      </c>
      <c r="Q3081" t="s">
        <v>8322</v>
      </c>
      <c r="R3081" t="s">
        <v>8362</v>
      </c>
      <c r="S3081" s="6">
        <f t="shared" si="194"/>
        <v>42055.713368055556</v>
      </c>
      <c r="T3081" s="6">
        <f t="shared" si="195"/>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1.8799999999999997E-2</v>
      </c>
      <c r="P3082">
        <f t="shared" si="193"/>
        <v>53</v>
      </c>
      <c r="Q3082" t="s">
        <v>8322</v>
      </c>
      <c r="R3082" t="s">
        <v>8362</v>
      </c>
      <c r="S3082" s="6">
        <f t="shared" si="194"/>
        <v>41940.028287037036</v>
      </c>
      <c r="T3082" s="6">
        <f t="shared" si="195"/>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0.21029999999999999</v>
      </c>
      <c r="P3083">
        <f t="shared" si="193"/>
        <v>420</v>
      </c>
      <c r="Q3083" t="s">
        <v>8322</v>
      </c>
      <c r="R3083" t="s">
        <v>8362</v>
      </c>
      <c r="S3083" s="6">
        <f t="shared" si="194"/>
        <v>42237.181608796294</v>
      </c>
      <c r="T3083" s="6">
        <f t="shared" si="195"/>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f t="shared" si="193"/>
        <v>0</v>
      </c>
      <c r="Q3084" t="s">
        <v>8322</v>
      </c>
      <c r="R3084" t="s">
        <v>8362</v>
      </c>
      <c r="S3084" s="6">
        <f t="shared" si="194"/>
        <v>42293.922986111109</v>
      </c>
      <c r="T3084" s="6">
        <f t="shared" si="195"/>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0.27999999999999997</v>
      </c>
      <c r="P3085">
        <f t="shared" si="193"/>
        <v>18</v>
      </c>
      <c r="Q3085" t="s">
        <v>8322</v>
      </c>
      <c r="R3085" t="s">
        <v>8362</v>
      </c>
      <c r="S3085" s="6">
        <f t="shared" si="194"/>
        <v>41853.563402777778</v>
      </c>
      <c r="T3085" s="6">
        <f t="shared" si="195"/>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11.57920670115792</v>
      </c>
      <c r="P3086">
        <f t="shared" si="193"/>
        <v>78</v>
      </c>
      <c r="Q3086" t="s">
        <v>8322</v>
      </c>
      <c r="R3086" t="s">
        <v>8362</v>
      </c>
      <c r="S3086" s="6">
        <f t="shared" si="194"/>
        <v>42100.723738425921</v>
      </c>
      <c r="T3086" s="6">
        <f t="shared" si="195"/>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v>
      </c>
      <c r="P3087">
        <f t="shared" si="193"/>
        <v>67</v>
      </c>
      <c r="Q3087" t="s">
        <v>8322</v>
      </c>
      <c r="R3087" t="s">
        <v>8362</v>
      </c>
      <c r="S3087" s="6">
        <f t="shared" si="194"/>
        <v>42246.883784722217</v>
      </c>
      <c r="T3087" s="6">
        <f t="shared" si="195"/>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0.25</v>
      </c>
      <c r="P3088">
        <f t="shared" si="193"/>
        <v>16</v>
      </c>
      <c r="Q3088" t="s">
        <v>8322</v>
      </c>
      <c r="R3088" t="s">
        <v>8362</v>
      </c>
      <c r="S3088" s="6">
        <f t="shared" si="194"/>
        <v>42173.67082175926</v>
      </c>
      <c r="T3088" s="6">
        <f t="shared" si="195"/>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0.625</v>
      </c>
      <c r="P3089">
        <f t="shared" si="193"/>
        <v>62</v>
      </c>
      <c r="Q3089" t="s">
        <v>8322</v>
      </c>
      <c r="R3089" t="s">
        <v>8362</v>
      </c>
      <c r="S3089" s="6">
        <f t="shared" si="194"/>
        <v>42665.150347222225</v>
      </c>
      <c r="T3089" s="6">
        <f t="shared" si="195"/>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0.19384615384615383</v>
      </c>
      <c r="P3090">
        <f t="shared" si="193"/>
        <v>42</v>
      </c>
      <c r="Q3090" t="s">
        <v>8322</v>
      </c>
      <c r="R3090" t="s">
        <v>8362</v>
      </c>
      <c r="S3090" s="6">
        <f t="shared" si="194"/>
        <v>41981.57230324074</v>
      </c>
      <c r="T3090" s="6">
        <f t="shared" si="195"/>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23.416</v>
      </c>
      <c r="P3091">
        <f t="shared" si="193"/>
        <v>130</v>
      </c>
      <c r="Q3091" t="s">
        <v>8322</v>
      </c>
      <c r="R3091" t="s">
        <v>8362</v>
      </c>
      <c r="S3091" s="6">
        <f t="shared" si="194"/>
        <v>42528.542627314819</v>
      </c>
      <c r="T3091" s="6">
        <f t="shared" si="195"/>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5.0808888888888886</v>
      </c>
      <c r="P3092">
        <f t="shared" si="193"/>
        <v>1270</v>
      </c>
      <c r="Q3092" t="s">
        <v>8322</v>
      </c>
      <c r="R3092" t="s">
        <v>8362</v>
      </c>
      <c r="S3092" s="6">
        <f t="shared" si="194"/>
        <v>42065.818807870368</v>
      </c>
      <c r="T3092" s="6">
        <f t="shared" si="195"/>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15.920000000000002</v>
      </c>
      <c r="P3093">
        <f t="shared" si="193"/>
        <v>88</v>
      </c>
      <c r="Q3093" t="s">
        <v>8322</v>
      </c>
      <c r="R3093" t="s">
        <v>8362</v>
      </c>
      <c r="S3093" s="6">
        <f t="shared" si="194"/>
        <v>42566.948414351849</v>
      </c>
      <c r="T3093" s="6">
        <f t="shared" si="195"/>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1.1831900000000002</v>
      </c>
      <c r="P3094">
        <f t="shared" si="193"/>
        <v>56</v>
      </c>
      <c r="Q3094" t="s">
        <v>8322</v>
      </c>
      <c r="R3094" t="s">
        <v>8362</v>
      </c>
      <c r="S3094" s="6">
        <f t="shared" si="194"/>
        <v>42255.619351851856</v>
      </c>
      <c r="T3094" s="6">
        <f t="shared" si="195"/>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22.75</v>
      </c>
      <c r="P3095">
        <f t="shared" si="193"/>
        <v>53</v>
      </c>
      <c r="Q3095" t="s">
        <v>8322</v>
      </c>
      <c r="R3095" t="s">
        <v>8362</v>
      </c>
      <c r="S3095" s="6">
        <f t="shared" si="194"/>
        <v>41760.909039351849</v>
      </c>
      <c r="T3095" s="6">
        <f t="shared" si="195"/>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2.5000000000000001E-2</v>
      </c>
      <c r="P3096">
        <f t="shared" si="193"/>
        <v>25</v>
      </c>
      <c r="Q3096" t="s">
        <v>8322</v>
      </c>
      <c r="R3096" t="s">
        <v>8362</v>
      </c>
      <c r="S3096" s="6">
        <f t="shared" si="194"/>
        <v>42207.795787037037</v>
      </c>
      <c r="T3096" s="6">
        <f t="shared" si="195"/>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0.33512064343163539</v>
      </c>
      <c r="P3097">
        <f t="shared" si="193"/>
        <v>50</v>
      </c>
      <c r="Q3097" t="s">
        <v>8322</v>
      </c>
      <c r="R3097" t="s">
        <v>8362</v>
      </c>
      <c r="S3097" s="6">
        <f t="shared" si="194"/>
        <v>42523.025231481486</v>
      </c>
      <c r="T3097" s="6">
        <f t="shared" si="195"/>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v>
      </c>
      <c r="P3098">
        <f t="shared" si="193"/>
        <v>56</v>
      </c>
      <c r="Q3098" t="s">
        <v>8322</v>
      </c>
      <c r="R3098" t="s">
        <v>8362</v>
      </c>
      <c r="S3098" s="6">
        <f t="shared" si="194"/>
        <v>42114.825532407413</v>
      </c>
      <c r="T3098" s="6">
        <f t="shared" si="195"/>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17.150000000000002</v>
      </c>
      <c r="P3099">
        <f t="shared" si="193"/>
        <v>40</v>
      </c>
      <c r="Q3099" t="s">
        <v>8322</v>
      </c>
      <c r="R3099" t="s">
        <v>8362</v>
      </c>
      <c r="S3099" s="6">
        <f t="shared" si="194"/>
        <v>42629.503483796296</v>
      </c>
      <c r="T3099" s="6">
        <f t="shared" si="195"/>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3.6080041046690612</v>
      </c>
      <c r="P3100">
        <f t="shared" si="193"/>
        <v>65</v>
      </c>
      <c r="Q3100" t="s">
        <v>8322</v>
      </c>
      <c r="R3100" t="s">
        <v>8362</v>
      </c>
      <c r="S3100" s="6">
        <f t="shared" si="194"/>
        <v>42359.792233796295</v>
      </c>
      <c r="T3100" s="6">
        <f t="shared" si="195"/>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13.900000000000002</v>
      </c>
      <c r="P3101">
        <f t="shared" si="193"/>
        <v>55</v>
      </c>
      <c r="Q3101" t="s">
        <v>8322</v>
      </c>
      <c r="R3101" t="s">
        <v>8362</v>
      </c>
      <c r="S3101" s="6">
        <f t="shared" si="194"/>
        <v>42382.189710648148</v>
      </c>
      <c r="T3101" s="6">
        <f t="shared" si="195"/>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15.225</v>
      </c>
      <c r="P3102">
        <f t="shared" si="193"/>
        <v>140</v>
      </c>
      <c r="Q3102" t="s">
        <v>8322</v>
      </c>
      <c r="R3102" t="s">
        <v>8362</v>
      </c>
      <c r="S3102" s="6">
        <f t="shared" si="194"/>
        <v>41902.622395833336</v>
      </c>
      <c r="T3102" s="6">
        <f t="shared" si="195"/>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12</v>
      </c>
      <c r="P3103">
        <f t="shared" si="193"/>
        <v>25</v>
      </c>
      <c r="Q3103" t="s">
        <v>8322</v>
      </c>
      <c r="R3103" t="s">
        <v>8362</v>
      </c>
      <c r="S3103" s="6">
        <f t="shared" si="194"/>
        <v>42171.383530092593</v>
      </c>
      <c r="T3103" s="6">
        <f t="shared" si="195"/>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39.112499999999997</v>
      </c>
      <c r="P3104">
        <f t="shared" si="193"/>
        <v>69</v>
      </c>
      <c r="Q3104" t="s">
        <v>8322</v>
      </c>
      <c r="R3104" t="s">
        <v>8362</v>
      </c>
      <c r="S3104" s="6">
        <f t="shared" si="194"/>
        <v>42555.340486111112</v>
      </c>
      <c r="T3104" s="6">
        <f t="shared" si="195"/>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0.26829268292682928</v>
      </c>
      <c r="P3105">
        <f t="shared" si="193"/>
        <v>5</v>
      </c>
      <c r="Q3105" t="s">
        <v>8322</v>
      </c>
      <c r="R3105" t="s">
        <v>8362</v>
      </c>
      <c r="S3105" s="6">
        <f t="shared" si="194"/>
        <v>42107.156319444446</v>
      </c>
      <c r="T3105" s="6">
        <f t="shared" si="195"/>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29.625</v>
      </c>
      <c r="P3106">
        <f t="shared" si="193"/>
        <v>237</v>
      </c>
      <c r="Q3106" t="s">
        <v>8322</v>
      </c>
      <c r="R3106" t="s">
        <v>8362</v>
      </c>
      <c r="S3106" s="6">
        <f t="shared" si="194"/>
        <v>42006.908692129626</v>
      </c>
      <c r="T3106" s="6">
        <f t="shared" si="195"/>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42.360992301112063</v>
      </c>
      <c r="P3107">
        <f t="shared" si="193"/>
        <v>79</v>
      </c>
      <c r="Q3107" t="s">
        <v>8322</v>
      </c>
      <c r="R3107" t="s">
        <v>8362</v>
      </c>
      <c r="S3107" s="6">
        <f t="shared" si="194"/>
        <v>41876.718935185185</v>
      </c>
      <c r="T3107" s="6">
        <f t="shared" si="195"/>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4.1000000000000005</v>
      </c>
      <c r="P3108">
        <f t="shared" si="193"/>
        <v>10</v>
      </c>
      <c r="Q3108" t="s">
        <v>8322</v>
      </c>
      <c r="R3108" t="s">
        <v>8362</v>
      </c>
      <c r="S3108" s="6">
        <f t="shared" si="194"/>
        <v>42241.429120370376</v>
      </c>
      <c r="T3108" s="6">
        <f t="shared" si="195"/>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19.762499999999999</v>
      </c>
      <c r="P3109">
        <f t="shared" si="193"/>
        <v>272</v>
      </c>
      <c r="Q3109" t="s">
        <v>8322</v>
      </c>
      <c r="R3109" t="s">
        <v>8362</v>
      </c>
      <c r="S3109" s="6">
        <f t="shared" si="194"/>
        <v>42128.814247685179</v>
      </c>
      <c r="T3109" s="6">
        <f t="shared" si="195"/>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5.1999999999999998E-2</v>
      </c>
      <c r="P3110">
        <f t="shared" si="193"/>
        <v>13</v>
      </c>
      <c r="Q3110" t="s">
        <v>8322</v>
      </c>
      <c r="R3110" t="s">
        <v>8362</v>
      </c>
      <c r="S3110" s="6">
        <f t="shared" si="194"/>
        <v>42062.680486111116</v>
      </c>
      <c r="T3110" s="6">
        <f t="shared" si="195"/>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25.030188679245285</v>
      </c>
      <c r="P3111">
        <f t="shared" si="193"/>
        <v>58</v>
      </c>
      <c r="Q3111" t="s">
        <v>8322</v>
      </c>
      <c r="R3111" t="s">
        <v>8362</v>
      </c>
      <c r="S3111" s="6">
        <f t="shared" si="194"/>
        <v>41844.125115740739</v>
      </c>
      <c r="T3111" s="6">
        <f t="shared" si="195"/>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0.04</v>
      </c>
      <c r="P3112">
        <f t="shared" si="193"/>
        <v>10</v>
      </c>
      <c r="Q3112" t="s">
        <v>8322</v>
      </c>
      <c r="R3112" t="s">
        <v>8362</v>
      </c>
      <c r="S3112" s="6">
        <f t="shared" si="194"/>
        <v>42745.031469907408</v>
      </c>
      <c r="T3112" s="6">
        <f t="shared" si="195"/>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26.640000000000004</v>
      </c>
      <c r="P3113">
        <f t="shared" si="193"/>
        <v>70</v>
      </c>
      <c r="Q3113" t="s">
        <v>8322</v>
      </c>
      <c r="R3113" t="s">
        <v>8362</v>
      </c>
      <c r="S3113" s="6">
        <f t="shared" si="194"/>
        <v>41885.595138888886</v>
      </c>
      <c r="T3113" s="6">
        <f t="shared" si="195"/>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4.7363636363636363</v>
      </c>
      <c r="P3114">
        <f t="shared" si="193"/>
        <v>57</v>
      </c>
      <c r="Q3114" t="s">
        <v>8322</v>
      </c>
      <c r="R3114" t="s">
        <v>8362</v>
      </c>
      <c r="S3114" s="6">
        <f t="shared" si="194"/>
        <v>42615.121921296297</v>
      </c>
      <c r="T3114" s="6">
        <f t="shared" si="195"/>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4.2435339894712749</v>
      </c>
      <c r="P3115">
        <f t="shared" si="193"/>
        <v>125</v>
      </c>
      <c r="Q3115" t="s">
        <v>8322</v>
      </c>
      <c r="R3115" t="s">
        <v>8362</v>
      </c>
      <c r="S3115" s="6">
        <f t="shared" si="194"/>
        <v>42081.731273148151</v>
      </c>
      <c r="T3115" s="6">
        <f t="shared" si="195"/>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f t="shared" si="193"/>
        <v>0</v>
      </c>
      <c r="Q3116" t="s">
        <v>8322</v>
      </c>
      <c r="R3116" t="s">
        <v>8362</v>
      </c>
      <c r="S3116" s="6">
        <f t="shared" si="194"/>
        <v>41843.632523148146</v>
      </c>
      <c r="T3116" s="6">
        <f t="shared" si="195"/>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3</v>
      </c>
      <c r="P3117">
        <f t="shared" si="193"/>
        <v>300</v>
      </c>
      <c r="Q3117" t="s">
        <v>8322</v>
      </c>
      <c r="R3117" t="s">
        <v>8362</v>
      </c>
      <c r="S3117" s="6">
        <f t="shared" si="194"/>
        <v>42496.447071759263</v>
      </c>
      <c r="T3117" s="6">
        <f t="shared" si="195"/>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57.333333333333336</v>
      </c>
      <c r="P3118">
        <f t="shared" si="193"/>
        <v>43</v>
      </c>
      <c r="Q3118" t="s">
        <v>8322</v>
      </c>
      <c r="R3118" t="s">
        <v>8362</v>
      </c>
      <c r="S3118" s="6">
        <f t="shared" si="194"/>
        <v>42081.515335648146</v>
      </c>
      <c r="T3118" s="6">
        <f t="shared" si="195"/>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0.1</v>
      </c>
      <c r="P3119">
        <f t="shared" si="193"/>
        <v>1</v>
      </c>
      <c r="Q3119" t="s">
        <v>8322</v>
      </c>
      <c r="R3119" t="s">
        <v>8362</v>
      </c>
      <c r="S3119" s="6">
        <f t="shared" si="194"/>
        <v>42509.374537037031</v>
      </c>
      <c r="T3119" s="6">
        <f t="shared" si="195"/>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0.31</v>
      </c>
      <c r="P3120">
        <f t="shared" si="193"/>
        <v>775</v>
      </c>
      <c r="Q3120" t="s">
        <v>8322</v>
      </c>
      <c r="R3120" t="s">
        <v>8362</v>
      </c>
      <c r="S3120" s="6">
        <f t="shared" si="194"/>
        <v>42534.649571759262</v>
      </c>
      <c r="T3120" s="6">
        <f t="shared" si="195"/>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0.05</v>
      </c>
      <c r="P3121">
        <f t="shared" si="193"/>
        <v>5</v>
      </c>
      <c r="Q3121" t="s">
        <v>8322</v>
      </c>
      <c r="R3121" t="s">
        <v>8362</v>
      </c>
      <c r="S3121" s="6">
        <f t="shared" si="194"/>
        <v>42060.04550925926</v>
      </c>
      <c r="T3121" s="6">
        <f t="shared" si="195"/>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9.8461538461538465E-3</v>
      </c>
      <c r="P3122">
        <f t="shared" si="193"/>
        <v>12</v>
      </c>
      <c r="Q3122" t="s">
        <v>8322</v>
      </c>
      <c r="R3122" t="s">
        <v>8362</v>
      </c>
      <c r="S3122" s="6">
        <f t="shared" si="194"/>
        <v>42435.942083333335</v>
      </c>
      <c r="T3122" s="6">
        <f t="shared" si="195"/>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0.66666666666666674</v>
      </c>
      <c r="P3123">
        <f t="shared" si="193"/>
        <v>10</v>
      </c>
      <c r="Q3123" t="s">
        <v>8322</v>
      </c>
      <c r="R3123" t="s">
        <v>8362</v>
      </c>
      <c r="S3123" s="6">
        <f t="shared" si="194"/>
        <v>41848.679803240739</v>
      </c>
      <c r="T3123" s="6">
        <f t="shared" si="195"/>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58.291457286432156</v>
      </c>
      <c r="P3124">
        <f t="shared" si="193"/>
        <v>58</v>
      </c>
      <c r="Q3124" t="s">
        <v>8322</v>
      </c>
      <c r="R3124" t="s">
        <v>8362</v>
      </c>
      <c r="S3124" s="6">
        <f t="shared" si="194"/>
        <v>42678.932083333333</v>
      </c>
      <c r="T3124" s="6">
        <f t="shared" si="195"/>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68.153599999999997</v>
      </c>
      <c r="P3125">
        <f t="shared" si="193"/>
        <v>244</v>
      </c>
      <c r="Q3125" t="s">
        <v>8322</v>
      </c>
      <c r="R3125" t="s">
        <v>8362</v>
      </c>
      <c r="S3125" s="6">
        <f t="shared" si="194"/>
        <v>42530.993032407408</v>
      </c>
      <c r="T3125" s="6">
        <f t="shared" si="195"/>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3.2499999999999999E-3</v>
      </c>
      <c r="P3126">
        <f t="shared" si="193"/>
        <v>6</v>
      </c>
      <c r="Q3126" t="s">
        <v>8322</v>
      </c>
      <c r="R3126" t="s">
        <v>8362</v>
      </c>
      <c r="S3126" s="6">
        <f t="shared" si="194"/>
        <v>41977.780104166668</v>
      </c>
      <c r="T3126" s="6">
        <f t="shared" si="195"/>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f t="shared" si="193"/>
        <v>0</v>
      </c>
      <c r="Q3127" t="s">
        <v>8322</v>
      </c>
      <c r="R3127" t="s">
        <v>8362</v>
      </c>
      <c r="S3127" s="6">
        <f t="shared" si="194"/>
        <v>42346.20685185185</v>
      </c>
      <c r="T3127" s="6">
        <f t="shared" si="195"/>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4.16</v>
      </c>
      <c r="P3128">
        <f t="shared" si="193"/>
        <v>61</v>
      </c>
      <c r="Q3128" t="s">
        <v>8322</v>
      </c>
      <c r="R3128" t="s">
        <v>8362</v>
      </c>
      <c r="S3128" s="6">
        <f t="shared" si="194"/>
        <v>42427.01807870371</v>
      </c>
      <c r="T3128" s="6">
        <f t="shared" si="195"/>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f t="shared" si="193"/>
        <v>0</v>
      </c>
      <c r="Q3129" t="s">
        <v>8322</v>
      </c>
      <c r="R3129" t="s">
        <v>8362</v>
      </c>
      <c r="S3129" s="6">
        <f t="shared" si="194"/>
        <v>42034.856817129628</v>
      </c>
      <c r="T3129" s="6">
        <f t="shared" si="195"/>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f t="shared" si="193"/>
        <v>139</v>
      </c>
      <c r="Q3130" t="s">
        <v>8322</v>
      </c>
      <c r="R3130" t="s">
        <v>8323</v>
      </c>
      <c r="S3130" s="6">
        <f t="shared" si="194"/>
        <v>42780.825706018513</v>
      </c>
      <c r="T3130" s="6">
        <f t="shared" si="195"/>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0.8</v>
      </c>
      <c r="P3131">
        <f t="shared" si="193"/>
        <v>10</v>
      </c>
      <c r="Q3131" t="s">
        <v>8322</v>
      </c>
      <c r="R3131" t="s">
        <v>8323</v>
      </c>
      <c r="S3131" s="6">
        <f t="shared" si="194"/>
        <v>42803.842812499999</v>
      </c>
      <c r="T3131" s="6">
        <f t="shared" si="195"/>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3.75</v>
      </c>
      <c r="P3132">
        <f t="shared" si="193"/>
        <v>93</v>
      </c>
      <c r="Q3132" t="s">
        <v>8322</v>
      </c>
      <c r="R3132" t="s">
        <v>8323</v>
      </c>
      <c r="S3132" s="6">
        <f t="shared" si="194"/>
        <v>42808.640231481477</v>
      </c>
      <c r="T3132" s="6">
        <f t="shared" si="195"/>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15.731707317073171</v>
      </c>
      <c r="P3133">
        <f t="shared" si="193"/>
        <v>53</v>
      </c>
      <c r="Q3133" t="s">
        <v>8322</v>
      </c>
      <c r="R3133" t="s">
        <v>8323</v>
      </c>
      <c r="S3133" s="6">
        <f t="shared" si="194"/>
        <v>42803.579224537039</v>
      </c>
      <c r="T3133" s="6">
        <f t="shared" si="195"/>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3.3333333333333333E-2</v>
      </c>
      <c r="P3134">
        <f t="shared" si="193"/>
        <v>10</v>
      </c>
      <c r="Q3134" t="s">
        <v>8322</v>
      </c>
      <c r="R3134" t="s">
        <v>8323</v>
      </c>
      <c r="S3134" s="6">
        <f t="shared" si="194"/>
        <v>42786.350231481483</v>
      </c>
      <c r="T3134" s="6">
        <f t="shared" si="195"/>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f t="shared" si="193"/>
        <v>33</v>
      </c>
      <c r="Q3135" t="s">
        <v>8322</v>
      </c>
      <c r="R3135" t="s">
        <v>8323</v>
      </c>
      <c r="S3135" s="6">
        <f t="shared" si="194"/>
        <v>42788.565208333333</v>
      </c>
      <c r="T3135" s="6">
        <f t="shared" si="195"/>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22.5</v>
      </c>
      <c r="P3136">
        <f t="shared" si="193"/>
        <v>18</v>
      </c>
      <c r="Q3136" t="s">
        <v>8322</v>
      </c>
      <c r="R3136" t="s">
        <v>8323</v>
      </c>
      <c r="S3136" s="6">
        <f t="shared" si="194"/>
        <v>42800.720127314817</v>
      </c>
      <c r="T3136" s="6">
        <f t="shared" si="195"/>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20.849420849420849</v>
      </c>
      <c r="P3137">
        <f t="shared" si="193"/>
        <v>23</v>
      </c>
      <c r="Q3137" t="s">
        <v>8322</v>
      </c>
      <c r="R3137" t="s">
        <v>8323</v>
      </c>
      <c r="S3137" s="6">
        <f t="shared" si="194"/>
        <v>42807.151863425926</v>
      </c>
      <c r="T3137" s="6">
        <f t="shared" si="195"/>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196">(E3138/D3138)*100</f>
        <v>127.8</v>
      </c>
      <c r="P3138">
        <f t="shared" ref="P3138:P3201" si="197">IF($L3138, (ROUNDDOWN((E3138/L3138),0)),0)</f>
        <v>29</v>
      </c>
      <c r="Q3138" t="s">
        <v>8322</v>
      </c>
      <c r="R3138" t="s">
        <v>8323</v>
      </c>
      <c r="S3138" s="6">
        <f t="shared" ref="S3138:S3201" si="198">(((J3138/60)/60)/24)+DATE(1970,1,1)</f>
        <v>42789.462430555555</v>
      </c>
      <c r="T3138" s="6">
        <f t="shared" ref="T3138:T3201" si="199">(((I3138/60)/60)/24)+DATE(1970,1,1)</f>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196"/>
        <v>3.3333333333333335</v>
      </c>
      <c r="P3139">
        <f t="shared" si="197"/>
        <v>50</v>
      </c>
      <c r="Q3139" t="s">
        <v>8322</v>
      </c>
      <c r="R3139" t="s">
        <v>8323</v>
      </c>
      <c r="S3139" s="6">
        <f t="shared" si="198"/>
        <v>42807.885057870371</v>
      </c>
      <c r="T3139" s="6">
        <f t="shared" si="199"/>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f t="shared" si="197"/>
        <v>0</v>
      </c>
      <c r="Q3140" t="s">
        <v>8322</v>
      </c>
      <c r="R3140" t="s">
        <v>8323</v>
      </c>
      <c r="S3140" s="6">
        <f t="shared" si="198"/>
        <v>42809.645914351851</v>
      </c>
      <c r="T3140" s="6">
        <f t="shared" si="1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5.4</v>
      </c>
      <c r="P3141">
        <f t="shared" si="197"/>
        <v>450</v>
      </c>
      <c r="Q3141" t="s">
        <v>8322</v>
      </c>
      <c r="R3141" t="s">
        <v>8323</v>
      </c>
      <c r="S3141" s="6">
        <f t="shared" si="198"/>
        <v>42785.270370370374</v>
      </c>
      <c r="T3141" s="6">
        <f t="shared" si="1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0.96</v>
      </c>
      <c r="P3142">
        <f t="shared" si="197"/>
        <v>24</v>
      </c>
      <c r="Q3142" t="s">
        <v>8322</v>
      </c>
      <c r="R3142" t="s">
        <v>8323</v>
      </c>
      <c r="S3142" s="6">
        <f t="shared" si="198"/>
        <v>42802.718784722223</v>
      </c>
      <c r="T3142" s="6">
        <f t="shared" si="1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51.6</v>
      </c>
      <c r="P3143">
        <f t="shared" si="197"/>
        <v>32</v>
      </c>
      <c r="Q3143" t="s">
        <v>8322</v>
      </c>
      <c r="R3143" t="s">
        <v>8323</v>
      </c>
      <c r="S3143" s="6">
        <f t="shared" si="198"/>
        <v>42800.753333333334</v>
      </c>
      <c r="T3143" s="6">
        <f t="shared" si="1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v>
      </c>
      <c r="P3144">
        <f t="shared" si="197"/>
        <v>15</v>
      </c>
      <c r="Q3144" t="s">
        <v>8322</v>
      </c>
      <c r="R3144" t="s">
        <v>8323</v>
      </c>
      <c r="S3144" s="6">
        <f t="shared" si="198"/>
        <v>42783.513182870374</v>
      </c>
      <c r="T3144" s="6">
        <f t="shared" si="1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f t="shared" si="197"/>
        <v>0</v>
      </c>
      <c r="Q3145" t="s">
        <v>8322</v>
      </c>
      <c r="R3145" t="s">
        <v>8323</v>
      </c>
      <c r="S3145" s="6">
        <f t="shared" si="198"/>
        <v>42808.358287037037</v>
      </c>
      <c r="T3145" s="6">
        <f t="shared" si="1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75.400000000000006</v>
      </c>
      <c r="P3146">
        <f t="shared" si="197"/>
        <v>251</v>
      </c>
      <c r="Q3146" t="s">
        <v>8322</v>
      </c>
      <c r="R3146" t="s">
        <v>8323</v>
      </c>
      <c r="S3146" s="6">
        <f t="shared" si="198"/>
        <v>42796.538275462968</v>
      </c>
      <c r="T3146" s="6">
        <f t="shared" si="1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f t="shared" si="197"/>
        <v>0</v>
      </c>
      <c r="Q3147" t="s">
        <v>8322</v>
      </c>
      <c r="R3147" t="s">
        <v>8323</v>
      </c>
      <c r="S3147" s="6">
        <f t="shared" si="198"/>
        <v>42762.040902777779</v>
      </c>
      <c r="T3147" s="6">
        <f t="shared" si="1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10.5</v>
      </c>
      <c r="P3148">
        <f t="shared" si="197"/>
        <v>437</v>
      </c>
      <c r="Q3148" t="s">
        <v>8322</v>
      </c>
      <c r="R3148" t="s">
        <v>8323</v>
      </c>
      <c r="S3148" s="6">
        <f t="shared" si="198"/>
        <v>42796.682476851856</v>
      </c>
      <c r="T3148" s="6">
        <f t="shared" si="1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f t="shared" si="197"/>
        <v>110</v>
      </c>
      <c r="Q3149" t="s">
        <v>8322</v>
      </c>
      <c r="R3149" t="s">
        <v>8323</v>
      </c>
      <c r="S3149" s="6">
        <f t="shared" si="198"/>
        <v>41909.969386574077</v>
      </c>
      <c r="T3149" s="6">
        <f t="shared" si="1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131.16666666666669</v>
      </c>
      <c r="P3150">
        <f t="shared" si="197"/>
        <v>41</v>
      </c>
      <c r="Q3150" t="s">
        <v>8322</v>
      </c>
      <c r="R3150" t="s">
        <v>8323</v>
      </c>
      <c r="S3150" s="6">
        <f t="shared" si="198"/>
        <v>41891.665324074071</v>
      </c>
      <c r="T3150" s="6">
        <f t="shared" si="1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f t="shared" si="197"/>
        <v>52</v>
      </c>
      <c r="Q3151" t="s">
        <v>8322</v>
      </c>
      <c r="R3151" t="s">
        <v>8323</v>
      </c>
      <c r="S3151" s="6">
        <f t="shared" si="198"/>
        <v>41226.017361111109</v>
      </c>
      <c r="T3151" s="6">
        <f t="shared" si="1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f t="shared" si="197"/>
        <v>33</v>
      </c>
      <c r="Q3152" t="s">
        <v>8322</v>
      </c>
      <c r="R3152" t="s">
        <v>8323</v>
      </c>
      <c r="S3152" s="6">
        <f t="shared" si="198"/>
        <v>40478.263923611114</v>
      </c>
      <c r="T3152" s="6">
        <f t="shared" si="1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f t="shared" si="197"/>
        <v>103</v>
      </c>
      <c r="Q3153" t="s">
        <v>8322</v>
      </c>
      <c r="R3153" t="s">
        <v>8323</v>
      </c>
      <c r="S3153" s="6">
        <f t="shared" si="198"/>
        <v>41862.83997685185</v>
      </c>
      <c r="T3153" s="6">
        <f t="shared" si="1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105.95454545454545</v>
      </c>
      <c r="P3154">
        <f t="shared" si="197"/>
        <v>34</v>
      </c>
      <c r="Q3154" t="s">
        <v>8322</v>
      </c>
      <c r="R3154" t="s">
        <v>8323</v>
      </c>
      <c r="S3154" s="6">
        <f t="shared" si="198"/>
        <v>41550.867673611108</v>
      </c>
      <c r="T3154" s="6">
        <f t="shared" si="1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335.58333333333337</v>
      </c>
      <c r="P3155">
        <f t="shared" si="197"/>
        <v>41</v>
      </c>
      <c r="Q3155" t="s">
        <v>8322</v>
      </c>
      <c r="R3155" t="s">
        <v>8323</v>
      </c>
      <c r="S3155" s="6">
        <f t="shared" si="198"/>
        <v>40633.154363425929</v>
      </c>
      <c r="T3155" s="6">
        <f t="shared" si="1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f t="shared" si="197"/>
        <v>64</v>
      </c>
      <c r="Q3156" t="s">
        <v>8322</v>
      </c>
      <c r="R3156" t="s">
        <v>8323</v>
      </c>
      <c r="S3156" s="6">
        <f t="shared" si="198"/>
        <v>40970.875671296293</v>
      </c>
      <c r="T3156" s="6">
        <f t="shared" si="1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188.50460000000001</v>
      </c>
      <c r="P3157">
        <f t="shared" si="197"/>
        <v>31</v>
      </c>
      <c r="Q3157" t="s">
        <v>8322</v>
      </c>
      <c r="R3157" t="s">
        <v>8323</v>
      </c>
      <c r="S3157" s="6">
        <f t="shared" si="198"/>
        <v>41233.499131944445</v>
      </c>
      <c r="T3157" s="6">
        <f t="shared" si="1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f t="shared" si="197"/>
        <v>62</v>
      </c>
      <c r="Q3158" t="s">
        <v>8322</v>
      </c>
      <c r="R3158" t="s">
        <v>8323</v>
      </c>
      <c r="S3158" s="6">
        <f t="shared" si="198"/>
        <v>41026.953055555554</v>
      </c>
      <c r="T3158" s="6">
        <f t="shared" si="1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f t="shared" si="197"/>
        <v>98</v>
      </c>
      <c r="Q3159" t="s">
        <v>8322</v>
      </c>
      <c r="R3159" t="s">
        <v>8323</v>
      </c>
      <c r="S3159" s="6">
        <f t="shared" si="198"/>
        <v>41829.788252314815</v>
      </c>
      <c r="T3159" s="6">
        <f t="shared" si="1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f t="shared" si="197"/>
        <v>82</v>
      </c>
      <c r="Q3160" t="s">
        <v>8322</v>
      </c>
      <c r="R3160" t="s">
        <v>8323</v>
      </c>
      <c r="S3160" s="6">
        <f t="shared" si="198"/>
        <v>41447.839722222219</v>
      </c>
      <c r="T3160" s="6">
        <f t="shared" si="1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f t="shared" si="197"/>
        <v>38</v>
      </c>
      <c r="Q3161" t="s">
        <v>8322</v>
      </c>
      <c r="R3161" t="s">
        <v>8323</v>
      </c>
      <c r="S3161" s="6">
        <f t="shared" si="198"/>
        <v>40884.066678240742</v>
      </c>
      <c r="T3161" s="6">
        <f t="shared" si="1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101.53333333333335</v>
      </c>
      <c r="P3162">
        <f t="shared" si="197"/>
        <v>80</v>
      </c>
      <c r="Q3162" t="s">
        <v>8322</v>
      </c>
      <c r="R3162" t="s">
        <v>8323</v>
      </c>
      <c r="S3162" s="6">
        <f t="shared" si="198"/>
        <v>41841.26489583333</v>
      </c>
      <c r="T3162" s="6">
        <f t="shared" si="1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105.1</v>
      </c>
      <c r="P3163">
        <f t="shared" si="197"/>
        <v>28</v>
      </c>
      <c r="Q3163" t="s">
        <v>8322</v>
      </c>
      <c r="R3163" t="s">
        <v>8323</v>
      </c>
      <c r="S3163" s="6">
        <f t="shared" si="198"/>
        <v>41897.536134259259</v>
      </c>
      <c r="T3163" s="6">
        <f t="shared" si="1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v>
      </c>
      <c r="P3164">
        <f t="shared" si="197"/>
        <v>80</v>
      </c>
      <c r="Q3164" t="s">
        <v>8322</v>
      </c>
      <c r="R3164" t="s">
        <v>8323</v>
      </c>
      <c r="S3164" s="6">
        <f t="shared" si="198"/>
        <v>41799.685902777775</v>
      </c>
      <c r="T3164" s="6">
        <f t="shared" si="1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f t="shared" si="197"/>
        <v>200</v>
      </c>
      <c r="Q3165" t="s">
        <v>8322</v>
      </c>
      <c r="R3165" t="s">
        <v>8323</v>
      </c>
      <c r="S3165" s="6">
        <f t="shared" si="198"/>
        <v>41775.753761574073</v>
      </c>
      <c r="T3165" s="6">
        <f t="shared" si="1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v>
      </c>
      <c r="P3166">
        <f t="shared" si="197"/>
        <v>37</v>
      </c>
      <c r="Q3166" t="s">
        <v>8322</v>
      </c>
      <c r="R3166" t="s">
        <v>8323</v>
      </c>
      <c r="S3166" s="6">
        <f t="shared" si="198"/>
        <v>41766.80572916667</v>
      </c>
      <c r="T3166" s="6">
        <f t="shared" si="1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162.66666666666666</v>
      </c>
      <c r="P3167">
        <f t="shared" si="197"/>
        <v>58</v>
      </c>
      <c r="Q3167" t="s">
        <v>8322</v>
      </c>
      <c r="R3167" t="s">
        <v>8323</v>
      </c>
      <c r="S3167" s="6">
        <f t="shared" si="198"/>
        <v>40644.159259259257</v>
      </c>
      <c r="T3167" s="6">
        <f t="shared" si="1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f t="shared" si="197"/>
        <v>60</v>
      </c>
      <c r="Q3168" t="s">
        <v>8322</v>
      </c>
      <c r="R3168" t="s">
        <v>8323</v>
      </c>
      <c r="S3168" s="6">
        <f t="shared" si="198"/>
        <v>41940.69158564815</v>
      </c>
      <c r="T3168" s="6">
        <f t="shared" si="1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f t="shared" si="197"/>
        <v>63</v>
      </c>
      <c r="Q3169" t="s">
        <v>8322</v>
      </c>
      <c r="R3169" t="s">
        <v>8323</v>
      </c>
      <c r="S3169" s="6">
        <f t="shared" si="198"/>
        <v>41839.175706018519</v>
      </c>
      <c r="T3169" s="6">
        <f t="shared" si="1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f t="shared" si="197"/>
        <v>50</v>
      </c>
      <c r="Q3170" t="s">
        <v>8322</v>
      </c>
      <c r="R3170" t="s">
        <v>8323</v>
      </c>
      <c r="S3170" s="6">
        <f t="shared" si="198"/>
        <v>41772.105937500004</v>
      </c>
      <c r="T3170" s="6">
        <f t="shared" si="1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103.01249999999999</v>
      </c>
      <c r="P3171">
        <f t="shared" si="197"/>
        <v>100</v>
      </c>
      <c r="Q3171" t="s">
        <v>8322</v>
      </c>
      <c r="R3171" t="s">
        <v>8323</v>
      </c>
      <c r="S3171" s="6">
        <f t="shared" si="198"/>
        <v>41591.737974537034</v>
      </c>
      <c r="T3171" s="6">
        <f t="shared" si="1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v>
      </c>
      <c r="P3172">
        <f t="shared" si="197"/>
        <v>31</v>
      </c>
      <c r="Q3172" t="s">
        <v>8322</v>
      </c>
      <c r="R3172" t="s">
        <v>8323</v>
      </c>
      <c r="S3172" s="6">
        <f t="shared" si="198"/>
        <v>41789.080370370371</v>
      </c>
      <c r="T3172" s="6">
        <f t="shared" si="1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v>
      </c>
      <c r="P3173">
        <f t="shared" si="197"/>
        <v>65</v>
      </c>
      <c r="Q3173" t="s">
        <v>8322</v>
      </c>
      <c r="R3173" t="s">
        <v>8323</v>
      </c>
      <c r="S3173" s="6">
        <f t="shared" si="198"/>
        <v>42466.608310185184</v>
      </c>
      <c r="T3173" s="6">
        <f t="shared" si="1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f t="shared" si="197"/>
        <v>79</v>
      </c>
      <c r="Q3174" t="s">
        <v>8322</v>
      </c>
      <c r="R3174" t="s">
        <v>8323</v>
      </c>
      <c r="S3174" s="6">
        <f t="shared" si="198"/>
        <v>40923.729953703703</v>
      </c>
      <c r="T3174" s="6">
        <f t="shared" si="1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f t="shared" si="197"/>
        <v>139</v>
      </c>
      <c r="Q3175" t="s">
        <v>8322</v>
      </c>
      <c r="R3175" t="s">
        <v>8323</v>
      </c>
      <c r="S3175" s="6">
        <f t="shared" si="198"/>
        <v>41878.878379629627</v>
      </c>
      <c r="T3175" s="6">
        <f t="shared" si="1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f t="shared" si="197"/>
        <v>131</v>
      </c>
      <c r="Q3176" t="s">
        <v>8322</v>
      </c>
      <c r="R3176" t="s">
        <v>8323</v>
      </c>
      <c r="S3176" s="6">
        <f t="shared" si="198"/>
        <v>41862.864675925928</v>
      </c>
      <c r="T3176" s="6">
        <f t="shared" si="1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f t="shared" si="197"/>
        <v>91</v>
      </c>
      <c r="Q3177" t="s">
        <v>8322</v>
      </c>
      <c r="R3177" t="s">
        <v>8323</v>
      </c>
      <c r="S3177" s="6">
        <f t="shared" si="198"/>
        <v>40531.886886574073</v>
      </c>
      <c r="T3177" s="6">
        <f t="shared" si="1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f t="shared" si="197"/>
        <v>39</v>
      </c>
      <c r="Q3178" t="s">
        <v>8322</v>
      </c>
      <c r="R3178" t="s">
        <v>8323</v>
      </c>
      <c r="S3178" s="6">
        <f t="shared" si="198"/>
        <v>41477.930914351848</v>
      </c>
      <c r="T3178" s="6">
        <f t="shared" si="1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f t="shared" si="197"/>
        <v>57</v>
      </c>
      <c r="Q3179" t="s">
        <v>8322</v>
      </c>
      <c r="R3179" t="s">
        <v>8323</v>
      </c>
      <c r="S3179" s="6">
        <f t="shared" si="198"/>
        <v>41781.666770833333</v>
      </c>
      <c r="T3179" s="6">
        <f t="shared" si="1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171.73333333333335</v>
      </c>
      <c r="P3180">
        <f t="shared" si="197"/>
        <v>33</v>
      </c>
      <c r="Q3180" t="s">
        <v>8322</v>
      </c>
      <c r="R3180" t="s">
        <v>8323</v>
      </c>
      <c r="S3180" s="6">
        <f t="shared" si="198"/>
        <v>41806.605034722219</v>
      </c>
      <c r="T3180" s="6">
        <f t="shared" si="1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f t="shared" si="197"/>
        <v>77</v>
      </c>
      <c r="Q3181" t="s">
        <v>8322</v>
      </c>
      <c r="R3181" t="s">
        <v>8323</v>
      </c>
      <c r="S3181" s="6">
        <f t="shared" si="198"/>
        <v>41375.702210648145</v>
      </c>
      <c r="T3181" s="6">
        <f t="shared" si="1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f t="shared" si="197"/>
        <v>31</v>
      </c>
      <c r="Q3182" t="s">
        <v>8322</v>
      </c>
      <c r="R3182" t="s">
        <v>8323</v>
      </c>
      <c r="S3182" s="6">
        <f t="shared" si="198"/>
        <v>41780.412604166668</v>
      </c>
      <c r="T3182" s="6">
        <f t="shared" si="1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f t="shared" si="197"/>
        <v>36</v>
      </c>
      <c r="Q3183" t="s">
        <v>8322</v>
      </c>
      <c r="R3183" t="s">
        <v>8323</v>
      </c>
      <c r="S3183" s="6">
        <f t="shared" si="198"/>
        <v>41779.310034722221</v>
      </c>
      <c r="T3183" s="6">
        <f t="shared" si="1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f t="shared" si="197"/>
        <v>46</v>
      </c>
      <c r="Q3184" t="s">
        <v>8322</v>
      </c>
      <c r="R3184" t="s">
        <v>8323</v>
      </c>
      <c r="S3184" s="6">
        <f t="shared" si="198"/>
        <v>40883.949317129627</v>
      </c>
      <c r="T3184" s="6">
        <f t="shared" si="1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f t="shared" si="197"/>
        <v>40</v>
      </c>
      <c r="Q3185" t="s">
        <v>8322</v>
      </c>
      <c r="R3185" t="s">
        <v>8323</v>
      </c>
      <c r="S3185" s="6">
        <f t="shared" si="198"/>
        <v>41491.79478009259</v>
      </c>
      <c r="T3185" s="6">
        <f t="shared" si="1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f t="shared" si="197"/>
        <v>100</v>
      </c>
      <c r="Q3186" t="s">
        <v>8322</v>
      </c>
      <c r="R3186" t="s">
        <v>8323</v>
      </c>
      <c r="S3186" s="6">
        <f t="shared" si="198"/>
        <v>41791.993414351848</v>
      </c>
      <c r="T3186" s="6">
        <f t="shared" si="1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100</v>
      </c>
      <c r="P3187">
        <f t="shared" si="197"/>
        <v>41</v>
      </c>
      <c r="Q3187" t="s">
        <v>8322</v>
      </c>
      <c r="R3187" t="s">
        <v>8323</v>
      </c>
      <c r="S3187" s="6">
        <f t="shared" si="198"/>
        <v>41829.977326388893</v>
      </c>
      <c r="T3187" s="6">
        <f t="shared" si="1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f t="shared" si="197"/>
        <v>46</v>
      </c>
      <c r="Q3188" t="s">
        <v>8322</v>
      </c>
      <c r="R3188" t="s">
        <v>8323</v>
      </c>
      <c r="S3188" s="6">
        <f t="shared" si="198"/>
        <v>41868.924050925925</v>
      </c>
      <c r="T3188" s="6">
        <f t="shared" si="1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f t="shared" si="197"/>
        <v>71</v>
      </c>
      <c r="Q3189" t="s">
        <v>8322</v>
      </c>
      <c r="R3189" t="s">
        <v>8323</v>
      </c>
      <c r="S3189" s="6">
        <f t="shared" si="198"/>
        <v>41835.666354166664</v>
      </c>
      <c r="T3189" s="6">
        <f t="shared" si="1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65</v>
      </c>
      <c r="P3190">
        <f t="shared" si="197"/>
        <v>14</v>
      </c>
      <c r="Q3190" t="s">
        <v>8322</v>
      </c>
      <c r="R3190" t="s">
        <v>8364</v>
      </c>
      <c r="S3190" s="6">
        <f t="shared" si="198"/>
        <v>42144.415532407409</v>
      </c>
      <c r="T3190" s="6">
        <f t="shared" si="1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12.327272727272726</v>
      </c>
      <c r="P3191">
        <f t="shared" si="197"/>
        <v>356</v>
      </c>
      <c r="Q3191" t="s">
        <v>8322</v>
      </c>
      <c r="R3191" t="s">
        <v>8364</v>
      </c>
      <c r="S3191" s="6">
        <f t="shared" si="198"/>
        <v>42118.346435185187</v>
      </c>
      <c r="T3191" s="6">
        <f t="shared" si="1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f t="shared" si="197"/>
        <v>0</v>
      </c>
      <c r="Q3192" t="s">
        <v>8322</v>
      </c>
      <c r="R3192" t="s">
        <v>8364</v>
      </c>
      <c r="S3192" s="6">
        <f t="shared" si="198"/>
        <v>42683.151331018518</v>
      </c>
      <c r="T3192" s="6">
        <f t="shared" si="1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4.0266666666666664</v>
      </c>
      <c r="P3193">
        <f t="shared" si="197"/>
        <v>37</v>
      </c>
      <c r="Q3193" t="s">
        <v>8322</v>
      </c>
      <c r="R3193" t="s">
        <v>8364</v>
      </c>
      <c r="S3193" s="6">
        <f t="shared" si="198"/>
        <v>42538.755428240736</v>
      </c>
      <c r="T3193" s="6">
        <f t="shared" si="1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v>
      </c>
      <c r="P3194">
        <f t="shared" si="197"/>
        <v>12</v>
      </c>
      <c r="Q3194" t="s">
        <v>8322</v>
      </c>
      <c r="R3194" t="s">
        <v>8364</v>
      </c>
      <c r="S3194" s="6">
        <f t="shared" si="198"/>
        <v>42018.94049768518</v>
      </c>
      <c r="T3194" s="6">
        <f t="shared" si="1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11.74</v>
      </c>
      <c r="P3195">
        <f t="shared" si="197"/>
        <v>24</v>
      </c>
      <c r="Q3195" t="s">
        <v>8322</v>
      </c>
      <c r="R3195" t="s">
        <v>8364</v>
      </c>
      <c r="S3195" s="6">
        <f t="shared" si="198"/>
        <v>42010.968240740738</v>
      </c>
      <c r="T3195" s="6">
        <f t="shared" si="1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f t="shared" si="197"/>
        <v>0</v>
      </c>
      <c r="Q3196" t="s">
        <v>8322</v>
      </c>
      <c r="R3196" t="s">
        <v>8364</v>
      </c>
      <c r="S3196" s="6">
        <f t="shared" si="198"/>
        <v>42182.062476851846</v>
      </c>
      <c r="T3196" s="6">
        <f t="shared" si="1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59.142857142857139</v>
      </c>
      <c r="P3197">
        <f t="shared" si="197"/>
        <v>53</v>
      </c>
      <c r="Q3197" t="s">
        <v>8322</v>
      </c>
      <c r="R3197" t="s">
        <v>8364</v>
      </c>
      <c r="S3197" s="6">
        <f t="shared" si="198"/>
        <v>42017.594236111108</v>
      </c>
      <c r="T3197" s="6">
        <f t="shared" si="1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0.06</v>
      </c>
      <c r="P3198">
        <f t="shared" si="197"/>
        <v>300</v>
      </c>
      <c r="Q3198" t="s">
        <v>8322</v>
      </c>
      <c r="R3198" t="s">
        <v>8364</v>
      </c>
      <c r="S3198" s="6">
        <f t="shared" si="198"/>
        <v>42157.598090277781</v>
      </c>
      <c r="T3198" s="6">
        <f t="shared" si="1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11.450000000000001</v>
      </c>
      <c r="P3199">
        <f t="shared" si="197"/>
        <v>286</v>
      </c>
      <c r="Q3199" t="s">
        <v>8322</v>
      </c>
      <c r="R3199" t="s">
        <v>8364</v>
      </c>
      <c r="S3199" s="6">
        <f t="shared" si="198"/>
        <v>42009.493263888886</v>
      </c>
      <c r="T3199" s="6">
        <f t="shared" si="1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0.36666666666666664</v>
      </c>
      <c r="P3200">
        <f t="shared" si="197"/>
        <v>36</v>
      </c>
      <c r="Q3200" t="s">
        <v>8322</v>
      </c>
      <c r="R3200" t="s">
        <v>8364</v>
      </c>
      <c r="S3200" s="6">
        <f t="shared" si="198"/>
        <v>42013.424502314811</v>
      </c>
      <c r="T3200" s="6">
        <f t="shared" si="1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52.16</v>
      </c>
      <c r="P3201">
        <f t="shared" si="197"/>
        <v>49</v>
      </c>
      <c r="Q3201" t="s">
        <v>8322</v>
      </c>
      <c r="R3201" t="s">
        <v>8364</v>
      </c>
      <c r="S3201" s="6">
        <f t="shared" si="198"/>
        <v>41858.761782407404</v>
      </c>
      <c r="T3201" s="6">
        <f t="shared" si="1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200">(E3202/D3202)*100</f>
        <v>2E-3</v>
      </c>
      <c r="P3202">
        <f t="shared" ref="P3202:P3265" si="201">IF($L3202, (ROUNDDOWN((E3202/L3202),0)),0)</f>
        <v>1</v>
      </c>
      <c r="Q3202" t="s">
        <v>8322</v>
      </c>
      <c r="R3202" t="s">
        <v>8364</v>
      </c>
      <c r="S3202" s="6">
        <f t="shared" ref="S3202:S3265" si="202">(((J3202/60)/60)/24)+DATE(1970,1,1)</f>
        <v>42460.320613425924</v>
      </c>
      <c r="T3202" s="6">
        <f t="shared" ref="T3202:T3265" si="203">(((I3202/60)/60)/24)+DATE(1970,1,1)</f>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200"/>
        <v>1.25</v>
      </c>
      <c r="P3203">
        <f t="shared" si="201"/>
        <v>12</v>
      </c>
      <c r="Q3203" t="s">
        <v>8322</v>
      </c>
      <c r="R3203" t="s">
        <v>8364</v>
      </c>
      <c r="S3203" s="6">
        <f t="shared" si="202"/>
        <v>41861.767094907409</v>
      </c>
      <c r="T3203" s="6">
        <f t="shared" si="203"/>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54.52</v>
      </c>
      <c r="P3204">
        <f t="shared" si="201"/>
        <v>109</v>
      </c>
      <c r="Q3204" t="s">
        <v>8322</v>
      </c>
      <c r="R3204" t="s">
        <v>8364</v>
      </c>
      <c r="S3204" s="6">
        <f t="shared" si="202"/>
        <v>42293.853541666671</v>
      </c>
      <c r="T3204" s="6">
        <f t="shared" si="203"/>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25</v>
      </c>
      <c r="P3205">
        <f t="shared" si="201"/>
        <v>41</v>
      </c>
      <c r="Q3205" t="s">
        <v>8322</v>
      </c>
      <c r="R3205" t="s">
        <v>8364</v>
      </c>
      <c r="S3205" s="6">
        <f t="shared" si="202"/>
        <v>42242.988680555558</v>
      </c>
      <c r="T3205" s="6">
        <f t="shared" si="203"/>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f t="shared" si="201"/>
        <v>0</v>
      </c>
      <c r="Q3206" t="s">
        <v>8322</v>
      </c>
      <c r="R3206" t="s">
        <v>8364</v>
      </c>
      <c r="S3206" s="6">
        <f t="shared" si="202"/>
        <v>42172.686099537037</v>
      </c>
      <c r="T3206" s="6">
        <f t="shared" si="203"/>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3.4125000000000001</v>
      </c>
      <c r="P3207">
        <f t="shared" si="201"/>
        <v>22</v>
      </c>
      <c r="Q3207" t="s">
        <v>8322</v>
      </c>
      <c r="R3207" t="s">
        <v>8364</v>
      </c>
      <c r="S3207" s="6">
        <f t="shared" si="202"/>
        <v>42095.374675925923</v>
      </c>
      <c r="T3207" s="6">
        <f t="shared" si="203"/>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f t="shared" si="201"/>
        <v>0</v>
      </c>
      <c r="Q3208" t="s">
        <v>8322</v>
      </c>
      <c r="R3208" t="s">
        <v>8364</v>
      </c>
      <c r="S3208" s="6">
        <f t="shared" si="202"/>
        <v>42236.276053240741</v>
      </c>
      <c r="T3208" s="6">
        <f t="shared" si="203"/>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46.36363636363636</v>
      </c>
      <c r="P3209">
        <f t="shared" si="201"/>
        <v>70</v>
      </c>
      <c r="Q3209" t="s">
        <v>8322</v>
      </c>
      <c r="R3209" t="s">
        <v>8364</v>
      </c>
      <c r="S3209" s="6">
        <f t="shared" si="202"/>
        <v>42057.277858796297</v>
      </c>
      <c r="T3209" s="6">
        <f t="shared" si="203"/>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f t="shared" si="201"/>
        <v>63</v>
      </c>
      <c r="Q3210" t="s">
        <v>8322</v>
      </c>
      <c r="R3210" t="s">
        <v>8323</v>
      </c>
      <c r="S3210" s="6">
        <f t="shared" si="202"/>
        <v>41827.605057870373</v>
      </c>
      <c r="T3210" s="6">
        <f t="shared" si="203"/>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f t="shared" si="201"/>
        <v>50</v>
      </c>
      <c r="Q3211" t="s">
        <v>8322</v>
      </c>
      <c r="R3211" t="s">
        <v>8323</v>
      </c>
      <c r="S3211" s="6">
        <f t="shared" si="202"/>
        <v>41778.637245370373</v>
      </c>
      <c r="T3211" s="6">
        <f t="shared" si="203"/>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f t="shared" si="201"/>
        <v>62</v>
      </c>
      <c r="Q3212" t="s">
        <v>8322</v>
      </c>
      <c r="R3212" t="s">
        <v>8323</v>
      </c>
      <c r="S3212" s="6">
        <f t="shared" si="202"/>
        <v>41013.936562499999</v>
      </c>
      <c r="T3212" s="6">
        <f t="shared" si="203"/>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119.74347826086958</v>
      </c>
      <c r="P3213">
        <f t="shared" si="201"/>
        <v>85</v>
      </c>
      <c r="Q3213" t="s">
        <v>8322</v>
      </c>
      <c r="R3213" t="s">
        <v>8323</v>
      </c>
      <c r="S3213" s="6">
        <f t="shared" si="202"/>
        <v>41834.586574074077</v>
      </c>
      <c r="T3213" s="6">
        <f t="shared" si="203"/>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f t="shared" si="201"/>
        <v>53</v>
      </c>
      <c r="Q3214" t="s">
        <v>8322</v>
      </c>
      <c r="R3214" t="s">
        <v>8323</v>
      </c>
      <c r="S3214" s="6">
        <f t="shared" si="202"/>
        <v>41829.795729166668</v>
      </c>
      <c r="T3214" s="6">
        <f t="shared" si="203"/>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100.11666666666667</v>
      </c>
      <c r="P3215">
        <f t="shared" si="201"/>
        <v>127</v>
      </c>
      <c r="Q3215" t="s">
        <v>8322</v>
      </c>
      <c r="R3215" t="s">
        <v>8323</v>
      </c>
      <c r="S3215" s="6">
        <f t="shared" si="202"/>
        <v>42171.763414351852</v>
      </c>
      <c r="T3215" s="6">
        <f t="shared" si="203"/>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f t="shared" si="201"/>
        <v>106</v>
      </c>
      <c r="Q3216" t="s">
        <v>8322</v>
      </c>
      <c r="R3216" t="s">
        <v>8323</v>
      </c>
      <c r="S3216" s="6">
        <f t="shared" si="202"/>
        <v>42337.792511574073</v>
      </c>
      <c r="T3216" s="6">
        <f t="shared" si="203"/>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f t="shared" si="201"/>
        <v>262</v>
      </c>
      <c r="Q3217" t="s">
        <v>8322</v>
      </c>
      <c r="R3217" t="s">
        <v>8323</v>
      </c>
      <c r="S3217" s="6">
        <f t="shared" si="202"/>
        <v>42219.665173611109</v>
      </c>
      <c r="T3217" s="6">
        <f t="shared" si="203"/>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100.05</v>
      </c>
      <c r="P3218">
        <f t="shared" si="201"/>
        <v>57</v>
      </c>
      <c r="Q3218" t="s">
        <v>8322</v>
      </c>
      <c r="R3218" t="s">
        <v>8323</v>
      </c>
      <c r="S3218" s="6">
        <f t="shared" si="202"/>
        <v>42165.462627314817</v>
      </c>
      <c r="T3218" s="6">
        <f t="shared" si="203"/>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f t="shared" si="201"/>
        <v>50</v>
      </c>
      <c r="Q3219" t="s">
        <v>8322</v>
      </c>
      <c r="R3219" t="s">
        <v>8323</v>
      </c>
      <c r="S3219" s="6">
        <f t="shared" si="202"/>
        <v>42648.546111111107</v>
      </c>
      <c r="T3219" s="6">
        <f t="shared" si="203"/>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102.1</v>
      </c>
      <c r="P3220">
        <f t="shared" si="201"/>
        <v>66</v>
      </c>
      <c r="Q3220" t="s">
        <v>8322</v>
      </c>
      <c r="R3220" t="s">
        <v>8323</v>
      </c>
      <c r="S3220" s="6">
        <f t="shared" si="202"/>
        <v>41971.002152777779</v>
      </c>
      <c r="T3220" s="6">
        <f t="shared" si="203"/>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f t="shared" si="201"/>
        <v>168</v>
      </c>
      <c r="Q3221" t="s">
        <v>8322</v>
      </c>
      <c r="R3221" t="s">
        <v>8323</v>
      </c>
      <c r="S3221" s="6">
        <f t="shared" si="202"/>
        <v>42050.983182870375</v>
      </c>
      <c r="T3221" s="6">
        <f t="shared" si="203"/>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f t="shared" si="201"/>
        <v>256</v>
      </c>
      <c r="Q3222" t="s">
        <v>8322</v>
      </c>
      <c r="R3222" t="s">
        <v>8323</v>
      </c>
      <c r="S3222" s="6">
        <f t="shared" si="202"/>
        <v>42772.833379629628</v>
      </c>
      <c r="T3222" s="6">
        <f t="shared" si="203"/>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103.42499999999998</v>
      </c>
      <c r="P3223">
        <f t="shared" si="201"/>
        <v>36</v>
      </c>
      <c r="Q3223" t="s">
        <v>8322</v>
      </c>
      <c r="R3223" t="s">
        <v>8323</v>
      </c>
      <c r="S3223" s="6">
        <f t="shared" si="202"/>
        <v>42155.696793981479</v>
      </c>
      <c r="T3223" s="6">
        <f t="shared" si="203"/>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f t="shared" si="201"/>
        <v>37</v>
      </c>
      <c r="Q3224" t="s">
        <v>8322</v>
      </c>
      <c r="R3224" t="s">
        <v>8323</v>
      </c>
      <c r="S3224" s="6">
        <f t="shared" si="202"/>
        <v>42270.582141203704</v>
      </c>
      <c r="T3224" s="6">
        <f t="shared" si="203"/>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109.51612903225806</v>
      </c>
      <c r="P3225">
        <f t="shared" si="201"/>
        <v>45</v>
      </c>
      <c r="Q3225" t="s">
        <v>8322</v>
      </c>
      <c r="R3225" t="s">
        <v>8323</v>
      </c>
      <c r="S3225" s="6">
        <f t="shared" si="202"/>
        <v>42206.835370370376</v>
      </c>
      <c r="T3225" s="6">
        <f t="shared" si="203"/>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f t="shared" si="201"/>
        <v>141</v>
      </c>
      <c r="Q3226" t="s">
        <v>8322</v>
      </c>
      <c r="R3226" t="s">
        <v>8323</v>
      </c>
      <c r="S3226" s="6">
        <f t="shared" si="202"/>
        <v>42697.850844907407</v>
      </c>
      <c r="T3226" s="6">
        <f t="shared" si="203"/>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f t="shared" si="201"/>
        <v>52</v>
      </c>
      <c r="Q3227" t="s">
        <v>8322</v>
      </c>
      <c r="R3227" t="s">
        <v>8323</v>
      </c>
      <c r="S3227" s="6">
        <f t="shared" si="202"/>
        <v>42503.559467592597</v>
      </c>
      <c r="T3227" s="6">
        <f t="shared" si="203"/>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f t="shared" si="201"/>
        <v>59</v>
      </c>
      <c r="Q3228" t="s">
        <v>8322</v>
      </c>
      <c r="R3228" t="s">
        <v>8323</v>
      </c>
      <c r="S3228" s="6">
        <f t="shared" si="202"/>
        <v>42277.583472222221</v>
      </c>
      <c r="T3228" s="6">
        <f t="shared" si="203"/>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f t="shared" si="201"/>
        <v>50</v>
      </c>
      <c r="Q3229" t="s">
        <v>8322</v>
      </c>
      <c r="R3229" t="s">
        <v>8323</v>
      </c>
      <c r="S3229" s="6">
        <f t="shared" si="202"/>
        <v>42722.882361111115</v>
      </c>
      <c r="T3229" s="6">
        <f t="shared" si="203"/>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f t="shared" si="201"/>
        <v>193</v>
      </c>
      <c r="Q3230" t="s">
        <v>8322</v>
      </c>
      <c r="R3230" t="s">
        <v>8323</v>
      </c>
      <c r="S3230" s="6">
        <f t="shared" si="202"/>
        <v>42323.70930555556</v>
      </c>
      <c r="T3230" s="6">
        <f t="shared" si="203"/>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f t="shared" si="201"/>
        <v>106</v>
      </c>
      <c r="Q3231" t="s">
        <v>8322</v>
      </c>
      <c r="R3231" t="s">
        <v>8323</v>
      </c>
      <c r="S3231" s="6">
        <f t="shared" si="202"/>
        <v>41933.291643518518</v>
      </c>
      <c r="T3231" s="6">
        <f t="shared" si="203"/>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109.88461538461539</v>
      </c>
      <c r="P3232">
        <f t="shared" si="201"/>
        <v>77</v>
      </c>
      <c r="Q3232" t="s">
        <v>8322</v>
      </c>
      <c r="R3232" t="s">
        <v>8323</v>
      </c>
      <c r="S3232" s="6">
        <f t="shared" si="202"/>
        <v>41898.168125000004</v>
      </c>
      <c r="T3232" s="6">
        <f t="shared" si="203"/>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f t="shared" si="201"/>
        <v>57</v>
      </c>
      <c r="Q3233" t="s">
        <v>8322</v>
      </c>
      <c r="R3233" t="s">
        <v>8323</v>
      </c>
      <c r="S3233" s="6">
        <f t="shared" si="202"/>
        <v>42446.943831018521</v>
      </c>
      <c r="T3233" s="6">
        <f t="shared" si="203"/>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131.20000000000002</v>
      </c>
      <c r="P3234">
        <f t="shared" si="201"/>
        <v>50</v>
      </c>
      <c r="Q3234" t="s">
        <v>8322</v>
      </c>
      <c r="R3234" t="s">
        <v>8323</v>
      </c>
      <c r="S3234" s="6">
        <f t="shared" si="202"/>
        <v>42463.81385416667</v>
      </c>
      <c r="T3234" s="6">
        <f t="shared" si="203"/>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118.8</v>
      </c>
      <c r="P3235">
        <f t="shared" si="201"/>
        <v>97</v>
      </c>
      <c r="Q3235" t="s">
        <v>8322</v>
      </c>
      <c r="R3235" t="s">
        <v>8323</v>
      </c>
      <c r="S3235" s="6">
        <f t="shared" si="202"/>
        <v>42766.805034722223</v>
      </c>
      <c r="T3235" s="6">
        <f t="shared" si="203"/>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f t="shared" si="201"/>
        <v>34</v>
      </c>
      <c r="Q3236" t="s">
        <v>8322</v>
      </c>
      <c r="R3236" t="s">
        <v>8323</v>
      </c>
      <c r="S3236" s="6">
        <f t="shared" si="202"/>
        <v>42734.789444444439</v>
      </c>
      <c r="T3236" s="6">
        <f t="shared" si="203"/>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103.20666666666666</v>
      </c>
      <c r="P3237">
        <f t="shared" si="201"/>
        <v>85</v>
      </c>
      <c r="Q3237" t="s">
        <v>8322</v>
      </c>
      <c r="R3237" t="s">
        <v>8323</v>
      </c>
      <c r="S3237" s="6">
        <f t="shared" si="202"/>
        <v>42522.347812499997</v>
      </c>
      <c r="T3237" s="6">
        <f t="shared" si="203"/>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f t="shared" si="201"/>
        <v>182</v>
      </c>
      <c r="Q3238" t="s">
        <v>8322</v>
      </c>
      <c r="R3238" t="s">
        <v>8323</v>
      </c>
      <c r="S3238" s="6">
        <f t="shared" si="202"/>
        <v>42702.917048611111</v>
      </c>
      <c r="T3238" s="6">
        <f t="shared" si="203"/>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100.78754285714287</v>
      </c>
      <c r="P3239">
        <f t="shared" si="201"/>
        <v>131</v>
      </c>
      <c r="Q3239" t="s">
        <v>8322</v>
      </c>
      <c r="R3239" t="s">
        <v>8323</v>
      </c>
      <c r="S3239" s="6">
        <f t="shared" si="202"/>
        <v>42252.474351851852</v>
      </c>
      <c r="T3239" s="6">
        <f t="shared" si="203"/>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f t="shared" si="201"/>
        <v>39</v>
      </c>
      <c r="Q3240" t="s">
        <v>8322</v>
      </c>
      <c r="R3240" t="s">
        <v>8323</v>
      </c>
      <c r="S3240" s="6">
        <f t="shared" si="202"/>
        <v>42156.510393518518</v>
      </c>
      <c r="T3240" s="6">
        <f t="shared" si="203"/>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f t="shared" si="201"/>
        <v>59</v>
      </c>
      <c r="Q3241" t="s">
        <v>8322</v>
      </c>
      <c r="R3241" t="s">
        <v>8323</v>
      </c>
      <c r="S3241" s="6">
        <f t="shared" si="202"/>
        <v>42278.089039351849</v>
      </c>
      <c r="T3241" s="6">
        <f t="shared" si="203"/>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100.56666666666668</v>
      </c>
      <c r="P3242">
        <f t="shared" si="201"/>
        <v>88</v>
      </c>
      <c r="Q3242" t="s">
        <v>8322</v>
      </c>
      <c r="R3242" t="s">
        <v>8323</v>
      </c>
      <c r="S3242" s="6">
        <f t="shared" si="202"/>
        <v>42754.693842592591</v>
      </c>
      <c r="T3242" s="6">
        <f t="shared" si="203"/>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f t="shared" si="201"/>
        <v>58</v>
      </c>
      <c r="Q3243" t="s">
        <v>8322</v>
      </c>
      <c r="R3243" t="s">
        <v>8323</v>
      </c>
      <c r="S3243" s="6">
        <f t="shared" si="202"/>
        <v>41893.324884259258</v>
      </c>
      <c r="T3243" s="6">
        <f t="shared" si="203"/>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127.30419999999999</v>
      </c>
      <c r="P3244">
        <f t="shared" si="201"/>
        <v>69</v>
      </c>
      <c r="Q3244" t="s">
        <v>8322</v>
      </c>
      <c r="R3244" t="s">
        <v>8323</v>
      </c>
      <c r="S3244" s="6">
        <f t="shared" si="202"/>
        <v>41871.755694444444</v>
      </c>
      <c r="T3244" s="6">
        <f t="shared" si="203"/>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102.83750000000001</v>
      </c>
      <c r="P3245">
        <f t="shared" si="201"/>
        <v>115</v>
      </c>
      <c r="Q3245" t="s">
        <v>8322</v>
      </c>
      <c r="R3245" t="s">
        <v>8323</v>
      </c>
      <c r="S3245" s="6">
        <f t="shared" si="202"/>
        <v>42262.096782407403</v>
      </c>
      <c r="T3245" s="6">
        <f t="shared" si="203"/>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102.9375</v>
      </c>
      <c r="P3246">
        <f t="shared" si="201"/>
        <v>23</v>
      </c>
      <c r="Q3246" t="s">
        <v>8322</v>
      </c>
      <c r="R3246" t="s">
        <v>8323</v>
      </c>
      <c r="S3246" s="6">
        <f t="shared" si="202"/>
        <v>42675.694236111114</v>
      </c>
      <c r="T3246" s="6">
        <f t="shared" si="203"/>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f t="shared" si="201"/>
        <v>81</v>
      </c>
      <c r="Q3247" t="s">
        <v>8322</v>
      </c>
      <c r="R3247" t="s">
        <v>8323</v>
      </c>
      <c r="S3247" s="6">
        <f t="shared" si="202"/>
        <v>42135.60020833333</v>
      </c>
      <c r="T3247" s="6">
        <f t="shared" si="203"/>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f t="shared" si="201"/>
        <v>57</v>
      </c>
      <c r="Q3248" t="s">
        <v>8322</v>
      </c>
      <c r="R3248" t="s">
        <v>8323</v>
      </c>
      <c r="S3248" s="6">
        <f t="shared" si="202"/>
        <v>42230.472222222219</v>
      </c>
      <c r="T3248" s="6">
        <f t="shared" si="203"/>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f t="shared" si="201"/>
        <v>46</v>
      </c>
      <c r="Q3249" t="s">
        <v>8322</v>
      </c>
      <c r="R3249" t="s">
        <v>8323</v>
      </c>
      <c r="S3249" s="6">
        <f t="shared" si="202"/>
        <v>42167.434166666666</v>
      </c>
      <c r="T3249" s="6">
        <f t="shared" si="203"/>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f t="shared" si="201"/>
        <v>60</v>
      </c>
      <c r="Q3250" t="s">
        <v>8322</v>
      </c>
      <c r="R3250" t="s">
        <v>8323</v>
      </c>
      <c r="S3250" s="6">
        <f t="shared" si="202"/>
        <v>42068.888391203705</v>
      </c>
      <c r="T3250" s="6">
        <f t="shared" si="203"/>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f t="shared" si="201"/>
        <v>65</v>
      </c>
      <c r="Q3251" t="s">
        <v>8322</v>
      </c>
      <c r="R3251" t="s">
        <v>8323</v>
      </c>
      <c r="S3251" s="6">
        <f t="shared" si="202"/>
        <v>42145.746689814812</v>
      </c>
      <c r="T3251" s="6">
        <f t="shared" si="203"/>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101.55199999999999</v>
      </c>
      <c r="P3252">
        <f t="shared" si="201"/>
        <v>119</v>
      </c>
      <c r="Q3252" t="s">
        <v>8322</v>
      </c>
      <c r="R3252" t="s">
        <v>8323</v>
      </c>
      <c r="S3252" s="6">
        <f t="shared" si="202"/>
        <v>41918.742175925923</v>
      </c>
      <c r="T3252" s="6">
        <f t="shared" si="203"/>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f t="shared" si="201"/>
        <v>83</v>
      </c>
      <c r="Q3253" t="s">
        <v>8322</v>
      </c>
      <c r="R3253" t="s">
        <v>8323</v>
      </c>
      <c r="S3253" s="6">
        <f t="shared" si="202"/>
        <v>42146.731087962966</v>
      </c>
      <c r="T3253" s="6">
        <f t="shared" si="203"/>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f t="shared" si="201"/>
        <v>57</v>
      </c>
      <c r="Q3254" t="s">
        <v>8322</v>
      </c>
      <c r="R3254" t="s">
        <v>8323</v>
      </c>
      <c r="S3254" s="6">
        <f t="shared" si="202"/>
        <v>42590.472685185188</v>
      </c>
      <c r="T3254" s="6">
        <f t="shared" si="203"/>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101.82500000000002</v>
      </c>
      <c r="P3255">
        <f t="shared" si="201"/>
        <v>177</v>
      </c>
      <c r="Q3255" t="s">
        <v>8322</v>
      </c>
      <c r="R3255" t="s">
        <v>8323</v>
      </c>
      <c r="S3255" s="6">
        <f t="shared" si="202"/>
        <v>42602.576712962968</v>
      </c>
      <c r="T3255" s="6">
        <f t="shared" si="203"/>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101.25769230769231</v>
      </c>
      <c r="P3256">
        <f t="shared" si="201"/>
        <v>70</v>
      </c>
      <c r="Q3256" t="s">
        <v>8322</v>
      </c>
      <c r="R3256" t="s">
        <v>8323</v>
      </c>
      <c r="S3256" s="6">
        <f t="shared" si="202"/>
        <v>42059.085752314815</v>
      </c>
      <c r="T3256" s="6">
        <f t="shared" si="203"/>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f t="shared" si="201"/>
        <v>29</v>
      </c>
      <c r="Q3257" t="s">
        <v>8322</v>
      </c>
      <c r="R3257" t="s">
        <v>8323</v>
      </c>
      <c r="S3257" s="6">
        <f t="shared" si="202"/>
        <v>41889.768229166664</v>
      </c>
      <c r="T3257" s="6">
        <f t="shared" si="203"/>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f t="shared" si="201"/>
        <v>72</v>
      </c>
      <c r="Q3258" t="s">
        <v>8322</v>
      </c>
      <c r="R3258" t="s">
        <v>8323</v>
      </c>
      <c r="S3258" s="6">
        <f t="shared" si="202"/>
        <v>42144.573807870373</v>
      </c>
      <c r="T3258" s="6">
        <f t="shared" si="203"/>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f t="shared" si="201"/>
        <v>51</v>
      </c>
      <c r="Q3259" t="s">
        <v>8322</v>
      </c>
      <c r="R3259" t="s">
        <v>8323</v>
      </c>
      <c r="S3259" s="6">
        <f t="shared" si="202"/>
        <v>42758.559629629628</v>
      </c>
      <c r="T3259" s="6">
        <f t="shared" si="203"/>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105.21428571428571</v>
      </c>
      <c r="P3260">
        <f t="shared" si="201"/>
        <v>98</v>
      </c>
      <c r="Q3260" t="s">
        <v>8322</v>
      </c>
      <c r="R3260" t="s">
        <v>8323</v>
      </c>
      <c r="S3260" s="6">
        <f t="shared" si="202"/>
        <v>41982.887280092589</v>
      </c>
      <c r="T3260" s="6">
        <f t="shared" si="203"/>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f t="shared" si="201"/>
        <v>251</v>
      </c>
      <c r="Q3261" t="s">
        <v>8322</v>
      </c>
      <c r="R3261" t="s">
        <v>8323</v>
      </c>
      <c r="S3261" s="6">
        <f t="shared" si="202"/>
        <v>42614.760937500003</v>
      </c>
      <c r="T3261" s="6">
        <f t="shared" si="203"/>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109.24000000000001</v>
      </c>
      <c r="P3262">
        <f t="shared" si="201"/>
        <v>74</v>
      </c>
      <c r="Q3262" t="s">
        <v>8322</v>
      </c>
      <c r="R3262" t="s">
        <v>8323</v>
      </c>
      <c r="S3262" s="6">
        <f t="shared" si="202"/>
        <v>42303.672662037032</v>
      </c>
      <c r="T3262" s="6">
        <f t="shared" si="203"/>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100.45454545454547</v>
      </c>
      <c r="P3263">
        <f t="shared" si="201"/>
        <v>67</v>
      </c>
      <c r="Q3263" t="s">
        <v>8322</v>
      </c>
      <c r="R3263" t="s">
        <v>8323</v>
      </c>
      <c r="S3263" s="6">
        <f t="shared" si="202"/>
        <v>42171.725416666668</v>
      </c>
      <c r="T3263" s="6">
        <f t="shared" si="203"/>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f t="shared" si="201"/>
        <v>93</v>
      </c>
      <c r="Q3264" t="s">
        <v>8322</v>
      </c>
      <c r="R3264" t="s">
        <v>8323</v>
      </c>
      <c r="S3264" s="6">
        <f t="shared" si="202"/>
        <v>41964.315532407403</v>
      </c>
      <c r="T3264" s="6">
        <f t="shared" si="203"/>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f t="shared" si="201"/>
        <v>41</v>
      </c>
      <c r="Q3265" t="s">
        <v>8322</v>
      </c>
      <c r="R3265" t="s">
        <v>8323</v>
      </c>
      <c r="S3265" s="6">
        <f t="shared" si="202"/>
        <v>42284.516064814816</v>
      </c>
      <c r="T3265" s="6">
        <f t="shared" si="203"/>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204">(E3266/D3266)*100</f>
        <v>103</v>
      </c>
      <c r="P3266">
        <f t="shared" ref="P3266:P3329" si="205">IF($L3266, (ROUNDDOWN((E3266/L3266),0)),0)</f>
        <v>52</v>
      </c>
      <c r="Q3266" t="s">
        <v>8322</v>
      </c>
      <c r="R3266" t="s">
        <v>8323</v>
      </c>
      <c r="S3266" s="6">
        <f t="shared" ref="S3266:S3329" si="206">(((J3266/60)/60)/24)+DATE(1970,1,1)</f>
        <v>42016.800208333334</v>
      </c>
      <c r="T3266" s="6">
        <f t="shared" ref="T3266:T3329" si="207">(((I3266/60)/60)/24)+DATE(1970,1,1)</f>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04"/>
        <v>164</v>
      </c>
      <c r="P3267">
        <f t="shared" si="205"/>
        <v>70</v>
      </c>
      <c r="Q3267" t="s">
        <v>8322</v>
      </c>
      <c r="R3267" t="s">
        <v>8323</v>
      </c>
      <c r="S3267" s="6">
        <f t="shared" si="206"/>
        <v>42311.711979166663</v>
      </c>
      <c r="T3267" s="6">
        <f t="shared" si="207"/>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f t="shared" si="205"/>
        <v>48</v>
      </c>
      <c r="Q3268" t="s">
        <v>8322</v>
      </c>
      <c r="R3268" t="s">
        <v>8323</v>
      </c>
      <c r="S3268" s="6">
        <f t="shared" si="206"/>
        <v>42136.536134259266</v>
      </c>
      <c r="T3268" s="6">
        <f t="shared" si="207"/>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102.1</v>
      </c>
      <c r="P3269">
        <f t="shared" si="205"/>
        <v>53</v>
      </c>
      <c r="Q3269" t="s">
        <v>8322</v>
      </c>
      <c r="R3269" t="s">
        <v>8323</v>
      </c>
      <c r="S3269" s="6">
        <f t="shared" si="206"/>
        <v>42172.757638888885</v>
      </c>
      <c r="T3269" s="6">
        <f t="shared" si="207"/>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f t="shared" si="205"/>
        <v>60</v>
      </c>
      <c r="Q3270" t="s">
        <v>8322</v>
      </c>
      <c r="R3270" t="s">
        <v>8323</v>
      </c>
      <c r="S3270" s="6">
        <f t="shared" si="206"/>
        <v>42590.90425925926</v>
      </c>
      <c r="T3270" s="6">
        <f t="shared" si="207"/>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f t="shared" si="205"/>
        <v>116</v>
      </c>
      <c r="Q3271" t="s">
        <v>8322</v>
      </c>
      <c r="R3271" t="s">
        <v>8323</v>
      </c>
      <c r="S3271" s="6">
        <f t="shared" si="206"/>
        <v>42137.395798611105</v>
      </c>
      <c r="T3271" s="6">
        <f t="shared" si="207"/>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f t="shared" si="205"/>
        <v>61</v>
      </c>
      <c r="Q3272" t="s">
        <v>8322</v>
      </c>
      <c r="R3272" t="s">
        <v>8323</v>
      </c>
      <c r="S3272" s="6">
        <f t="shared" si="206"/>
        <v>42167.533159722225</v>
      </c>
      <c r="T3272" s="6">
        <f t="shared" si="207"/>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130</v>
      </c>
      <c r="P3273">
        <f t="shared" si="205"/>
        <v>38</v>
      </c>
      <c r="Q3273" t="s">
        <v>8322</v>
      </c>
      <c r="R3273" t="s">
        <v>8323</v>
      </c>
      <c r="S3273" s="6">
        <f t="shared" si="206"/>
        <v>41915.437210648146</v>
      </c>
      <c r="T3273" s="6">
        <f t="shared" si="207"/>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f t="shared" si="205"/>
        <v>106</v>
      </c>
      <c r="Q3274" t="s">
        <v>8322</v>
      </c>
      <c r="R3274" t="s">
        <v>8323</v>
      </c>
      <c r="S3274" s="6">
        <f t="shared" si="206"/>
        <v>42284.500104166669</v>
      </c>
      <c r="T3274" s="6">
        <f t="shared" si="207"/>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v>
      </c>
      <c r="P3275">
        <f t="shared" si="205"/>
        <v>204</v>
      </c>
      <c r="Q3275" t="s">
        <v>8322</v>
      </c>
      <c r="R3275" t="s">
        <v>8323</v>
      </c>
      <c r="S3275" s="6">
        <f t="shared" si="206"/>
        <v>42611.801412037035</v>
      </c>
      <c r="T3275" s="6">
        <f t="shared" si="207"/>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101.32258064516128</v>
      </c>
      <c r="P3276">
        <f t="shared" si="205"/>
        <v>54</v>
      </c>
      <c r="Q3276" t="s">
        <v>8322</v>
      </c>
      <c r="R3276" t="s">
        <v>8323</v>
      </c>
      <c r="S3276" s="6">
        <f t="shared" si="206"/>
        <v>42400.704537037032</v>
      </c>
      <c r="T3276" s="6">
        <f t="shared" si="207"/>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100.27777777777777</v>
      </c>
      <c r="P3277">
        <f t="shared" si="205"/>
        <v>150</v>
      </c>
      <c r="Q3277" t="s">
        <v>8322</v>
      </c>
      <c r="R3277" t="s">
        <v>8323</v>
      </c>
      <c r="S3277" s="6">
        <f t="shared" si="206"/>
        <v>42017.88045138889</v>
      </c>
      <c r="T3277" s="6">
        <f t="shared" si="207"/>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116.84444444444443</v>
      </c>
      <c r="P3278">
        <f t="shared" si="205"/>
        <v>52</v>
      </c>
      <c r="Q3278" t="s">
        <v>8322</v>
      </c>
      <c r="R3278" t="s">
        <v>8323</v>
      </c>
      <c r="S3278" s="6">
        <f t="shared" si="206"/>
        <v>42426.949988425928</v>
      </c>
      <c r="T3278" s="6">
        <f t="shared" si="207"/>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f t="shared" si="205"/>
        <v>54</v>
      </c>
      <c r="Q3279" t="s">
        <v>8322</v>
      </c>
      <c r="R3279" t="s">
        <v>8323</v>
      </c>
      <c r="S3279" s="6">
        <f t="shared" si="206"/>
        <v>41931.682939814818</v>
      </c>
      <c r="T3279" s="6">
        <f t="shared" si="207"/>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f t="shared" si="205"/>
        <v>76</v>
      </c>
      <c r="Q3280" t="s">
        <v>8322</v>
      </c>
      <c r="R3280" t="s">
        <v>8323</v>
      </c>
      <c r="S3280" s="6">
        <f t="shared" si="206"/>
        <v>42124.848414351851</v>
      </c>
      <c r="T3280" s="6">
        <f t="shared" si="207"/>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f t="shared" si="205"/>
        <v>105</v>
      </c>
      <c r="Q3281" t="s">
        <v>8322</v>
      </c>
      <c r="R3281" t="s">
        <v>8323</v>
      </c>
      <c r="S3281" s="6">
        <f t="shared" si="206"/>
        <v>42431.102534722217</v>
      </c>
      <c r="T3281" s="6">
        <f t="shared" si="207"/>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f t="shared" si="205"/>
        <v>68</v>
      </c>
      <c r="Q3282" t="s">
        <v>8322</v>
      </c>
      <c r="R3282" t="s">
        <v>8323</v>
      </c>
      <c r="S3282" s="6">
        <f t="shared" si="206"/>
        <v>42121.756921296299</v>
      </c>
      <c r="T3282" s="6">
        <f t="shared" si="207"/>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f t="shared" si="205"/>
        <v>129</v>
      </c>
      <c r="Q3283" t="s">
        <v>8322</v>
      </c>
      <c r="R3283" t="s">
        <v>8323</v>
      </c>
      <c r="S3283" s="6">
        <f t="shared" si="206"/>
        <v>42219.019733796296</v>
      </c>
      <c r="T3283" s="6">
        <f t="shared" si="207"/>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f t="shared" si="205"/>
        <v>134</v>
      </c>
      <c r="Q3284" t="s">
        <v>8322</v>
      </c>
      <c r="R3284" t="s">
        <v>8323</v>
      </c>
      <c r="S3284" s="6">
        <f t="shared" si="206"/>
        <v>42445.19430555556</v>
      </c>
      <c r="T3284" s="6">
        <f t="shared" si="207"/>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f t="shared" si="205"/>
        <v>17</v>
      </c>
      <c r="Q3285" t="s">
        <v>8322</v>
      </c>
      <c r="R3285" t="s">
        <v>8323</v>
      </c>
      <c r="S3285" s="6">
        <f t="shared" si="206"/>
        <v>42379.74418981481</v>
      </c>
      <c r="T3285" s="6">
        <f t="shared" si="207"/>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f t="shared" si="205"/>
        <v>203</v>
      </c>
      <c r="Q3286" t="s">
        <v>8322</v>
      </c>
      <c r="R3286" t="s">
        <v>8323</v>
      </c>
      <c r="S3286" s="6">
        <f t="shared" si="206"/>
        <v>42380.884872685187</v>
      </c>
      <c r="T3286" s="6">
        <f t="shared" si="207"/>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112.10242048409683</v>
      </c>
      <c r="P3287">
        <f t="shared" si="205"/>
        <v>69</v>
      </c>
      <c r="Q3287" t="s">
        <v>8322</v>
      </c>
      <c r="R3287" t="s">
        <v>8323</v>
      </c>
      <c r="S3287" s="6">
        <f t="shared" si="206"/>
        <v>42762.942430555559</v>
      </c>
      <c r="T3287" s="6">
        <f t="shared" si="207"/>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f t="shared" si="205"/>
        <v>125</v>
      </c>
      <c r="Q3288" t="s">
        <v>8322</v>
      </c>
      <c r="R3288" t="s">
        <v>8323</v>
      </c>
      <c r="S3288" s="6">
        <f t="shared" si="206"/>
        <v>42567.840069444443</v>
      </c>
      <c r="T3288" s="6">
        <f t="shared" si="207"/>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100</v>
      </c>
      <c r="P3289">
        <f t="shared" si="205"/>
        <v>73</v>
      </c>
      <c r="Q3289" t="s">
        <v>8322</v>
      </c>
      <c r="R3289" t="s">
        <v>8323</v>
      </c>
      <c r="S3289" s="6">
        <f t="shared" si="206"/>
        <v>42311.750324074077</v>
      </c>
      <c r="T3289" s="6">
        <f t="shared" si="207"/>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100.26489999999998</v>
      </c>
      <c r="P3290">
        <f t="shared" si="205"/>
        <v>48</v>
      </c>
      <c r="Q3290" t="s">
        <v>8322</v>
      </c>
      <c r="R3290" t="s">
        <v>8323</v>
      </c>
      <c r="S3290" s="6">
        <f t="shared" si="206"/>
        <v>42505.774479166663</v>
      </c>
      <c r="T3290" s="6">
        <f t="shared" si="207"/>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133.04200000000003</v>
      </c>
      <c r="P3291">
        <f t="shared" si="205"/>
        <v>26</v>
      </c>
      <c r="Q3291" t="s">
        <v>8322</v>
      </c>
      <c r="R3291" t="s">
        <v>8323</v>
      </c>
      <c r="S3291" s="6">
        <f t="shared" si="206"/>
        <v>42758.368078703701</v>
      </c>
      <c r="T3291" s="6">
        <f t="shared" si="207"/>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f t="shared" si="205"/>
        <v>33</v>
      </c>
      <c r="Q3292" t="s">
        <v>8322</v>
      </c>
      <c r="R3292" t="s">
        <v>8323</v>
      </c>
      <c r="S3292" s="6">
        <f t="shared" si="206"/>
        <v>42775.51494212963</v>
      </c>
      <c r="T3292" s="6">
        <f t="shared" si="207"/>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f t="shared" si="205"/>
        <v>40</v>
      </c>
      <c r="Q3293" t="s">
        <v>8322</v>
      </c>
      <c r="R3293" t="s">
        <v>8323</v>
      </c>
      <c r="S3293" s="6">
        <f t="shared" si="206"/>
        <v>42232.702546296292</v>
      </c>
      <c r="T3293" s="6">
        <f t="shared" si="207"/>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286.13861386138615</v>
      </c>
      <c r="P3294">
        <f t="shared" si="205"/>
        <v>19</v>
      </c>
      <c r="Q3294" t="s">
        <v>8322</v>
      </c>
      <c r="R3294" t="s">
        <v>8323</v>
      </c>
      <c r="S3294" s="6">
        <f t="shared" si="206"/>
        <v>42282.770231481481</v>
      </c>
      <c r="T3294" s="6">
        <f t="shared" si="207"/>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170.44444444444446</v>
      </c>
      <c r="P3295">
        <f t="shared" si="205"/>
        <v>84</v>
      </c>
      <c r="Q3295" t="s">
        <v>8322</v>
      </c>
      <c r="R3295" t="s">
        <v>8323</v>
      </c>
      <c r="S3295" s="6">
        <f t="shared" si="206"/>
        <v>42768.425370370373</v>
      </c>
      <c r="T3295" s="6">
        <f t="shared" si="207"/>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f t="shared" si="205"/>
        <v>29</v>
      </c>
      <c r="Q3296" t="s">
        <v>8322</v>
      </c>
      <c r="R3296" t="s">
        <v>8323</v>
      </c>
      <c r="S3296" s="6">
        <f t="shared" si="206"/>
        <v>42141.541134259256</v>
      </c>
      <c r="T3296" s="6">
        <f t="shared" si="207"/>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f t="shared" si="205"/>
        <v>26</v>
      </c>
      <c r="Q3297" t="s">
        <v>8322</v>
      </c>
      <c r="R3297" t="s">
        <v>8323</v>
      </c>
      <c r="S3297" s="6">
        <f t="shared" si="206"/>
        <v>42609.442465277782</v>
      </c>
      <c r="T3297" s="6">
        <f t="shared" si="207"/>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144.06666666666666</v>
      </c>
      <c r="P3298">
        <f t="shared" si="205"/>
        <v>45</v>
      </c>
      <c r="Q3298" t="s">
        <v>8322</v>
      </c>
      <c r="R3298" t="s">
        <v>8323</v>
      </c>
      <c r="S3298" s="6">
        <f t="shared" si="206"/>
        <v>42309.756620370375</v>
      </c>
      <c r="T3298" s="6">
        <f t="shared" si="207"/>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100.07272727272726</v>
      </c>
      <c r="P3299">
        <f t="shared" si="205"/>
        <v>125</v>
      </c>
      <c r="Q3299" t="s">
        <v>8322</v>
      </c>
      <c r="R3299" t="s">
        <v>8323</v>
      </c>
      <c r="S3299" s="6">
        <f t="shared" si="206"/>
        <v>42193.771481481483</v>
      </c>
      <c r="T3299" s="6">
        <f t="shared" si="207"/>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v>
      </c>
      <c r="P3300">
        <f t="shared" si="205"/>
        <v>141</v>
      </c>
      <c r="Q3300" t="s">
        <v>8322</v>
      </c>
      <c r="R3300" t="s">
        <v>8323</v>
      </c>
      <c r="S3300" s="6">
        <f t="shared" si="206"/>
        <v>42239.957962962959</v>
      </c>
      <c r="T3300" s="6">
        <f t="shared" si="207"/>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f t="shared" si="205"/>
        <v>55</v>
      </c>
      <c r="Q3301" t="s">
        <v>8322</v>
      </c>
      <c r="R3301" t="s">
        <v>8323</v>
      </c>
      <c r="S3301" s="6">
        <f t="shared" si="206"/>
        <v>42261.917395833334</v>
      </c>
      <c r="T3301" s="6">
        <f t="shared" si="207"/>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f t="shared" si="205"/>
        <v>46</v>
      </c>
      <c r="Q3302" t="s">
        <v>8322</v>
      </c>
      <c r="R3302" t="s">
        <v>8323</v>
      </c>
      <c r="S3302" s="6">
        <f t="shared" si="206"/>
        <v>42102.743773148148</v>
      </c>
      <c r="T3302" s="6">
        <f t="shared" si="207"/>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f t="shared" si="205"/>
        <v>57</v>
      </c>
      <c r="Q3303" t="s">
        <v>8322</v>
      </c>
      <c r="R3303" t="s">
        <v>8323</v>
      </c>
      <c r="S3303" s="6">
        <f t="shared" si="206"/>
        <v>42538.73583333334</v>
      </c>
      <c r="T3303" s="6">
        <f t="shared" si="207"/>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f t="shared" si="205"/>
        <v>173</v>
      </c>
      <c r="Q3304" t="s">
        <v>8322</v>
      </c>
      <c r="R3304" t="s">
        <v>8323</v>
      </c>
      <c r="S3304" s="6">
        <f t="shared" si="206"/>
        <v>42681.35157407407</v>
      </c>
      <c r="T3304" s="6">
        <f t="shared" si="207"/>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f t="shared" si="205"/>
        <v>59</v>
      </c>
      <c r="Q3305" t="s">
        <v>8322</v>
      </c>
      <c r="R3305" t="s">
        <v>8323</v>
      </c>
      <c r="S3305" s="6">
        <f t="shared" si="206"/>
        <v>42056.65143518518</v>
      </c>
      <c r="T3305" s="6">
        <f t="shared" si="207"/>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104.51666666666665</v>
      </c>
      <c r="P3306">
        <f t="shared" si="205"/>
        <v>89</v>
      </c>
      <c r="Q3306" t="s">
        <v>8322</v>
      </c>
      <c r="R3306" t="s">
        <v>8323</v>
      </c>
      <c r="S3306" s="6">
        <f t="shared" si="206"/>
        <v>42696.624444444446</v>
      </c>
      <c r="T3306" s="6">
        <f t="shared" si="207"/>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f t="shared" si="205"/>
        <v>204</v>
      </c>
      <c r="Q3307" t="s">
        <v>8322</v>
      </c>
      <c r="R3307" t="s">
        <v>8323</v>
      </c>
      <c r="S3307" s="6">
        <f t="shared" si="206"/>
        <v>42186.855879629627</v>
      </c>
      <c r="T3307" s="6">
        <f t="shared" si="207"/>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f t="shared" si="205"/>
        <v>48</v>
      </c>
      <c r="Q3308" t="s">
        <v>8322</v>
      </c>
      <c r="R3308" t="s">
        <v>8323</v>
      </c>
      <c r="S3308" s="6">
        <f t="shared" si="206"/>
        <v>42493.219236111108</v>
      </c>
      <c r="T3308" s="6">
        <f t="shared" si="207"/>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106.67999999999999</v>
      </c>
      <c r="P3309">
        <f t="shared" si="205"/>
        <v>53</v>
      </c>
      <c r="Q3309" t="s">
        <v>8322</v>
      </c>
      <c r="R3309" t="s">
        <v>8323</v>
      </c>
      <c r="S3309" s="6">
        <f t="shared" si="206"/>
        <v>42475.057164351849</v>
      </c>
      <c r="T3309" s="6">
        <f t="shared" si="207"/>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f t="shared" si="205"/>
        <v>75</v>
      </c>
      <c r="Q3310" t="s">
        <v>8322</v>
      </c>
      <c r="R3310" t="s">
        <v>8323</v>
      </c>
      <c r="S3310" s="6">
        <f t="shared" si="206"/>
        <v>42452.876909722225</v>
      </c>
      <c r="T3310" s="6">
        <f t="shared" si="207"/>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159.42857142857144</v>
      </c>
      <c r="P3311">
        <f t="shared" si="205"/>
        <v>18</v>
      </c>
      <c r="Q3311" t="s">
        <v>8322</v>
      </c>
      <c r="R3311" t="s">
        <v>8323</v>
      </c>
      <c r="S3311" s="6">
        <f t="shared" si="206"/>
        <v>42628.650208333333</v>
      </c>
      <c r="T3311" s="6">
        <f t="shared" si="207"/>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100.07692307692308</v>
      </c>
      <c r="P3312">
        <f t="shared" si="205"/>
        <v>209</v>
      </c>
      <c r="Q3312" t="s">
        <v>8322</v>
      </c>
      <c r="R3312" t="s">
        <v>8323</v>
      </c>
      <c r="S3312" s="6">
        <f t="shared" si="206"/>
        <v>42253.928530092591</v>
      </c>
      <c r="T3312" s="6">
        <f t="shared" si="207"/>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f t="shared" si="205"/>
        <v>61</v>
      </c>
      <c r="Q3313" t="s">
        <v>8322</v>
      </c>
      <c r="R3313" t="s">
        <v>8323</v>
      </c>
      <c r="S3313" s="6">
        <f t="shared" si="206"/>
        <v>42264.29178240741</v>
      </c>
      <c r="T3313" s="6">
        <f t="shared" si="207"/>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100.03999999999999</v>
      </c>
      <c r="P3314">
        <f t="shared" si="205"/>
        <v>61</v>
      </c>
      <c r="Q3314" t="s">
        <v>8322</v>
      </c>
      <c r="R3314" t="s">
        <v>8323</v>
      </c>
      <c r="S3314" s="6">
        <f t="shared" si="206"/>
        <v>42664.809560185182</v>
      </c>
      <c r="T3314" s="6">
        <f t="shared" si="207"/>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f t="shared" si="205"/>
        <v>80</v>
      </c>
      <c r="Q3315" t="s">
        <v>8322</v>
      </c>
      <c r="R3315" t="s">
        <v>8323</v>
      </c>
      <c r="S3315" s="6">
        <f t="shared" si="206"/>
        <v>42382.244409722218</v>
      </c>
      <c r="T3315" s="6">
        <f t="shared" si="207"/>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210.75</v>
      </c>
      <c r="P3316">
        <f t="shared" si="205"/>
        <v>29</v>
      </c>
      <c r="Q3316" t="s">
        <v>8322</v>
      </c>
      <c r="R3316" t="s">
        <v>8323</v>
      </c>
      <c r="S3316" s="6">
        <f t="shared" si="206"/>
        <v>42105.267488425925</v>
      </c>
      <c r="T3316" s="6">
        <f t="shared" si="207"/>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f t="shared" si="205"/>
        <v>49</v>
      </c>
      <c r="Q3317" t="s">
        <v>8322</v>
      </c>
      <c r="R3317" t="s">
        <v>8323</v>
      </c>
      <c r="S3317" s="6">
        <f t="shared" si="206"/>
        <v>42466.303715277783</v>
      </c>
      <c r="T3317" s="6">
        <f t="shared" si="207"/>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100.08673425918037</v>
      </c>
      <c r="P3318">
        <f t="shared" si="205"/>
        <v>93</v>
      </c>
      <c r="Q3318" t="s">
        <v>8322</v>
      </c>
      <c r="R3318" t="s">
        <v>8323</v>
      </c>
      <c r="S3318" s="6">
        <f t="shared" si="206"/>
        <v>41826.871238425927</v>
      </c>
      <c r="T3318" s="6">
        <f t="shared" si="207"/>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f t="shared" si="205"/>
        <v>61</v>
      </c>
      <c r="Q3319" t="s">
        <v>8322</v>
      </c>
      <c r="R3319" t="s">
        <v>8323</v>
      </c>
      <c r="S3319" s="6">
        <f t="shared" si="206"/>
        <v>42499.039629629624</v>
      </c>
      <c r="T3319" s="6">
        <f t="shared" si="207"/>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f t="shared" si="205"/>
        <v>78</v>
      </c>
      <c r="Q3320" t="s">
        <v>8322</v>
      </c>
      <c r="R3320" t="s">
        <v>8323</v>
      </c>
      <c r="S3320" s="6">
        <f t="shared" si="206"/>
        <v>42431.302002314813</v>
      </c>
      <c r="T3320" s="6">
        <f t="shared" si="207"/>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f t="shared" si="205"/>
        <v>33</v>
      </c>
      <c r="Q3321" t="s">
        <v>8322</v>
      </c>
      <c r="R3321" t="s">
        <v>8323</v>
      </c>
      <c r="S3321" s="6">
        <f t="shared" si="206"/>
        <v>41990.585486111115</v>
      </c>
      <c r="T3321" s="6">
        <f t="shared" si="207"/>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f t="shared" si="205"/>
        <v>66</v>
      </c>
      <c r="Q3322" t="s">
        <v>8322</v>
      </c>
      <c r="R3322" t="s">
        <v>8323</v>
      </c>
      <c r="S3322" s="6">
        <f t="shared" si="206"/>
        <v>42513.045798611114</v>
      </c>
      <c r="T3322" s="6">
        <f t="shared" si="207"/>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v>
      </c>
      <c r="P3323">
        <f t="shared" si="205"/>
        <v>35</v>
      </c>
      <c r="Q3323" t="s">
        <v>8322</v>
      </c>
      <c r="R3323" t="s">
        <v>8323</v>
      </c>
      <c r="S3323" s="6">
        <f t="shared" si="206"/>
        <v>41914.100289351853</v>
      </c>
      <c r="T3323" s="6">
        <f t="shared" si="207"/>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101.51515151515152</v>
      </c>
      <c r="P3324">
        <f t="shared" si="205"/>
        <v>145</v>
      </c>
      <c r="Q3324" t="s">
        <v>8322</v>
      </c>
      <c r="R3324" t="s">
        <v>8323</v>
      </c>
      <c r="S3324" s="6">
        <f t="shared" si="206"/>
        <v>42521.010370370372</v>
      </c>
      <c r="T3324" s="6">
        <f t="shared" si="207"/>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f t="shared" si="205"/>
        <v>25</v>
      </c>
      <c r="Q3325" t="s">
        <v>8322</v>
      </c>
      <c r="R3325" t="s">
        <v>8323</v>
      </c>
      <c r="S3325" s="6">
        <f t="shared" si="206"/>
        <v>42608.36583333333</v>
      </c>
      <c r="T3325" s="6">
        <f t="shared" si="207"/>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f t="shared" si="205"/>
        <v>152</v>
      </c>
      <c r="Q3326" t="s">
        <v>8322</v>
      </c>
      <c r="R3326" t="s">
        <v>8323</v>
      </c>
      <c r="S3326" s="6">
        <f t="shared" si="206"/>
        <v>42512.58321759259</v>
      </c>
      <c r="T3326" s="6">
        <f t="shared" si="207"/>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f t="shared" si="205"/>
        <v>30</v>
      </c>
      <c r="Q3327" t="s">
        <v>8322</v>
      </c>
      <c r="R3327" t="s">
        <v>8323</v>
      </c>
      <c r="S3327" s="6">
        <f t="shared" si="206"/>
        <v>42064.785613425927</v>
      </c>
      <c r="T3327" s="6">
        <f t="shared" si="207"/>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101.375</v>
      </c>
      <c r="P3328">
        <f t="shared" si="205"/>
        <v>142</v>
      </c>
      <c r="Q3328" t="s">
        <v>8322</v>
      </c>
      <c r="R3328" t="s">
        <v>8323</v>
      </c>
      <c r="S3328" s="6">
        <f t="shared" si="206"/>
        <v>42041.714178240742</v>
      </c>
      <c r="T3328" s="6">
        <f t="shared" si="207"/>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f t="shared" si="205"/>
        <v>24</v>
      </c>
      <c r="Q3329" t="s">
        <v>8322</v>
      </c>
      <c r="R3329" t="s">
        <v>8323</v>
      </c>
      <c r="S3329" s="6">
        <f t="shared" si="206"/>
        <v>42468.374606481477</v>
      </c>
      <c r="T3329" s="6">
        <f t="shared" si="207"/>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208">(E3330/D3330)*100</f>
        <v>146.38888888888889</v>
      </c>
      <c r="P3330">
        <f t="shared" ref="P3330:P3393" si="209">IF($L3330, (ROUNDDOWN((E3330/L3330),0)),0)</f>
        <v>292</v>
      </c>
      <c r="Q3330" t="s">
        <v>8322</v>
      </c>
      <c r="R3330" t="s">
        <v>8323</v>
      </c>
      <c r="S3330" s="6">
        <f t="shared" ref="S3330:S3393" si="210">(((J3330/60)/60)/24)+DATE(1970,1,1)</f>
        <v>41822.57503472222</v>
      </c>
      <c r="T3330" s="6">
        <f t="shared" ref="T3330:T3393" si="211">(((I3330/60)/60)/24)+DATE(1970,1,1)</f>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08"/>
        <v>116.8</v>
      </c>
      <c r="P3331">
        <f t="shared" si="209"/>
        <v>44</v>
      </c>
      <c r="Q3331" t="s">
        <v>8322</v>
      </c>
      <c r="R3331" t="s">
        <v>8323</v>
      </c>
      <c r="S3331" s="6">
        <f t="shared" si="210"/>
        <v>41837.323009259257</v>
      </c>
      <c r="T3331" s="6">
        <f t="shared" si="211"/>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106.26666666666667</v>
      </c>
      <c r="P3332">
        <f t="shared" si="209"/>
        <v>23</v>
      </c>
      <c r="Q3332" t="s">
        <v>8322</v>
      </c>
      <c r="R3332" t="s">
        <v>8323</v>
      </c>
      <c r="S3332" s="6">
        <f t="shared" si="210"/>
        <v>42065.887361111112</v>
      </c>
      <c r="T3332" s="6">
        <f t="shared" si="211"/>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104.52</v>
      </c>
      <c r="P3333">
        <f t="shared" si="209"/>
        <v>80</v>
      </c>
      <c r="Q3333" t="s">
        <v>8322</v>
      </c>
      <c r="R3333" t="s">
        <v>8323</v>
      </c>
      <c r="S3333" s="6">
        <f t="shared" si="210"/>
        <v>42248.697754629626</v>
      </c>
      <c r="T3333" s="6">
        <f t="shared" si="211"/>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100</v>
      </c>
      <c r="P3334">
        <f t="shared" si="209"/>
        <v>72</v>
      </c>
      <c r="Q3334" t="s">
        <v>8322</v>
      </c>
      <c r="R3334" t="s">
        <v>8323</v>
      </c>
      <c r="S3334" s="6">
        <f t="shared" si="210"/>
        <v>41809.860300925924</v>
      </c>
      <c r="T3334" s="6">
        <f t="shared" si="211"/>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f t="shared" si="209"/>
        <v>32</v>
      </c>
      <c r="Q3335" t="s">
        <v>8322</v>
      </c>
      <c r="R3335" t="s">
        <v>8323</v>
      </c>
      <c r="S3335" s="6">
        <f t="shared" si="210"/>
        <v>42148.676851851851</v>
      </c>
      <c r="T3335" s="6">
        <f t="shared" si="211"/>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f t="shared" si="209"/>
        <v>116</v>
      </c>
      <c r="Q3336" t="s">
        <v>8322</v>
      </c>
      <c r="R3336" t="s">
        <v>8323</v>
      </c>
      <c r="S3336" s="6">
        <f t="shared" si="210"/>
        <v>42185.521087962959</v>
      </c>
      <c r="T3336" s="6">
        <f t="shared" si="211"/>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f t="shared" si="209"/>
        <v>79</v>
      </c>
      <c r="Q3337" t="s">
        <v>8322</v>
      </c>
      <c r="R3337" t="s">
        <v>8323</v>
      </c>
      <c r="S3337" s="6">
        <f t="shared" si="210"/>
        <v>41827.674143518518</v>
      </c>
      <c r="T3337" s="6">
        <f t="shared" si="211"/>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100</v>
      </c>
      <c r="P3338">
        <f t="shared" si="209"/>
        <v>27</v>
      </c>
      <c r="Q3338" t="s">
        <v>8322</v>
      </c>
      <c r="R3338" t="s">
        <v>8323</v>
      </c>
      <c r="S3338" s="6">
        <f t="shared" si="210"/>
        <v>42437.398680555561</v>
      </c>
      <c r="T3338" s="6">
        <f t="shared" si="211"/>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v>
      </c>
      <c r="P3339">
        <f t="shared" si="209"/>
        <v>81</v>
      </c>
      <c r="Q3339" t="s">
        <v>8322</v>
      </c>
      <c r="R3339" t="s">
        <v>8323</v>
      </c>
      <c r="S3339" s="6">
        <f t="shared" si="210"/>
        <v>41901.282025462962</v>
      </c>
      <c r="T3339" s="6">
        <f t="shared" si="211"/>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f t="shared" si="209"/>
        <v>136</v>
      </c>
      <c r="Q3340" t="s">
        <v>8322</v>
      </c>
      <c r="R3340" t="s">
        <v>8323</v>
      </c>
      <c r="S3340" s="6">
        <f t="shared" si="210"/>
        <v>42769.574999999997</v>
      </c>
      <c r="T3340" s="6">
        <f t="shared" si="211"/>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f t="shared" si="209"/>
        <v>177</v>
      </c>
      <c r="Q3341" t="s">
        <v>8322</v>
      </c>
      <c r="R3341" t="s">
        <v>8323</v>
      </c>
      <c r="S3341" s="6">
        <f t="shared" si="210"/>
        <v>42549.665717592594</v>
      </c>
      <c r="T3341" s="6">
        <f t="shared" si="211"/>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f t="shared" si="209"/>
        <v>109</v>
      </c>
      <c r="Q3342" t="s">
        <v>8322</v>
      </c>
      <c r="R3342" t="s">
        <v>8323</v>
      </c>
      <c r="S3342" s="6">
        <f t="shared" si="210"/>
        <v>42685.974004629628</v>
      </c>
      <c r="T3342" s="6">
        <f t="shared" si="211"/>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100</v>
      </c>
      <c r="P3343">
        <f t="shared" si="209"/>
        <v>119</v>
      </c>
      <c r="Q3343" t="s">
        <v>8322</v>
      </c>
      <c r="R3343" t="s">
        <v>8323</v>
      </c>
      <c r="S3343" s="6">
        <f t="shared" si="210"/>
        <v>42510.798854166671</v>
      </c>
      <c r="T3343" s="6">
        <f t="shared" si="211"/>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f t="shared" si="209"/>
        <v>78</v>
      </c>
      <c r="Q3344" t="s">
        <v>8322</v>
      </c>
      <c r="R3344" t="s">
        <v>8323</v>
      </c>
      <c r="S3344" s="6">
        <f t="shared" si="210"/>
        <v>42062.296412037031</v>
      </c>
      <c r="T3344" s="6">
        <f t="shared" si="211"/>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f t="shared" si="209"/>
        <v>52</v>
      </c>
      <c r="Q3345" t="s">
        <v>8322</v>
      </c>
      <c r="R3345" t="s">
        <v>8323</v>
      </c>
      <c r="S3345" s="6">
        <f t="shared" si="210"/>
        <v>42452.916481481487</v>
      </c>
      <c r="T3345" s="6">
        <f t="shared" si="211"/>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101.44444444444444</v>
      </c>
      <c r="P3346">
        <f t="shared" si="209"/>
        <v>114</v>
      </c>
      <c r="Q3346" t="s">
        <v>8322</v>
      </c>
      <c r="R3346" t="s">
        <v>8323</v>
      </c>
      <c r="S3346" s="6">
        <f t="shared" si="210"/>
        <v>41851.200150462959</v>
      </c>
      <c r="T3346" s="6">
        <f t="shared" si="211"/>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130</v>
      </c>
      <c r="P3347">
        <f t="shared" si="209"/>
        <v>50</v>
      </c>
      <c r="Q3347" t="s">
        <v>8322</v>
      </c>
      <c r="R3347" t="s">
        <v>8323</v>
      </c>
      <c r="S3347" s="6">
        <f t="shared" si="210"/>
        <v>42053.106111111112</v>
      </c>
      <c r="T3347" s="6">
        <f t="shared" si="211"/>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f t="shared" si="209"/>
        <v>91</v>
      </c>
      <c r="Q3348" t="s">
        <v>8322</v>
      </c>
      <c r="R3348" t="s">
        <v>8323</v>
      </c>
      <c r="S3348" s="6">
        <f t="shared" si="210"/>
        <v>42054.024421296301</v>
      </c>
      <c r="T3348" s="6">
        <f t="shared" si="211"/>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f t="shared" si="209"/>
        <v>108</v>
      </c>
      <c r="Q3349" t="s">
        <v>8322</v>
      </c>
      <c r="R3349" t="s">
        <v>8323</v>
      </c>
      <c r="S3349" s="6">
        <f t="shared" si="210"/>
        <v>42484.551550925928</v>
      </c>
      <c r="T3349" s="6">
        <f t="shared" si="211"/>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f t="shared" si="209"/>
        <v>69</v>
      </c>
      <c r="Q3350" t="s">
        <v>8322</v>
      </c>
      <c r="R3350" t="s">
        <v>8323</v>
      </c>
      <c r="S3350" s="6">
        <f t="shared" si="210"/>
        <v>42466.558796296296</v>
      </c>
      <c r="T3350" s="6">
        <f t="shared" si="211"/>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f t="shared" si="209"/>
        <v>109</v>
      </c>
      <c r="Q3351" t="s">
        <v>8322</v>
      </c>
      <c r="R3351" t="s">
        <v>8323</v>
      </c>
      <c r="S3351" s="6">
        <f t="shared" si="210"/>
        <v>42513.110787037032</v>
      </c>
      <c r="T3351" s="6">
        <f t="shared" si="211"/>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f t="shared" si="209"/>
        <v>71</v>
      </c>
      <c r="Q3352" t="s">
        <v>8322</v>
      </c>
      <c r="R3352" t="s">
        <v>8323</v>
      </c>
      <c r="S3352" s="6">
        <f t="shared" si="210"/>
        <v>42302.701516203699</v>
      </c>
      <c r="T3352" s="6">
        <f t="shared" si="211"/>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101.1</v>
      </c>
      <c r="P3353">
        <f t="shared" si="209"/>
        <v>93</v>
      </c>
      <c r="Q3353" t="s">
        <v>8322</v>
      </c>
      <c r="R3353" t="s">
        <v>8323</v>
      </c>
      <c r="S3353" s="6">
        <f t="shared" si="210"/>
        <v>41806.395428240743</v>
      </c>
      <c r="T3353" s="6">
        <f t="shared" si="211"/>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107.52</v>
      </c>
      <c r="P3354">
        <f t="shared" si="209"/>
        <v>76</v>
      </c>
      <c r="Q3354" t="s">
        <v>8322</v>
      </c>
      <c r="R3354" t="s">
        <v>8323</v>
      </c>
      <c r="S3354" s="6">
        <f t="shared" si="210"/>
        <v>42495.992800925931</v>
      </c>
      <c r="T3354" s="6">
        <f t="shared" si="211"/>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f t="shared" si="209"/>
        <v>35</v>
      </c>
      <c r="Q3355" t="s">
        <v>8322</v>
      </c>
      <c r="R3355" t="s">
        <v>8323</v>
      </c>
      <c r="S3355" s="6">
        <f t="shared" si="210"/>
        <v>42479.432291666672</v>
      </c>
      <c r="T3355" s="6">
        <f t="shared" si="211"/>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f t="shared" si="209"/>
        <v>55</v>
      </c>
      <c r="Q3356" t="s">
        <v>8322</v>
      </c>
      <c r="R3356" t="s">
        <v>8323</v>
      </c>
      <c r="S3356" s="6">
        <f t="shared" si="210"/>
        <v>42270.7269212963</v>
      </c>
      <c r="T3356" s="6">
        <f t="shared" si="211"/>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f t="shared" si="209"/>
        <v>147</v>
      </c>
      <c r="Q3357" t="s">
        <v>8322</v>
      </c>
      <c r="R3357" t="s">
        <v>8323</v>
      </c>
      <c r="S3357" s="6">
        <f t="shared" si="210"/>
        <v>42489.619525462964</v>
      </c>
      <c r="T3357" s="6">
        <f t="shared" si="211"/>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f t="shared" si="209"/>
        <v>56</v>
      </c>
      <c r="Q3358" t="s">
        <v>8322</v>
      </c>
      <c r="R3358" t="s">
        <v>8323</v>
      </c>
      <c r="S3358" s="6">
        <f t="shared" si="210"/>
        <v>42536.815648148149</v>
      </c>
      <c r="T3358" s="6">
        <f t="shared" si="211"/>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f t="shared" si="209"/>
        <v>96</v>
      </c>
      <c r="Q3359" t="s">
        <v>8322</v>
      </c>
      <c r="R3359" t="s">
        <v>8323</v>
      </c>
      <c r="S3359" s="6">
        <f t="shared" si="210"/>
        <v>41822.417939814812</v>
      </c>
      <c r="T3359" s="6">
        <f t="shared" si="211"/>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102.99000000000001</v>
      </c>
      <c r="P3360">
        <f t="shared" si="209"/>
        <v>63</v>
      </c>
      <c r="Q3360" t="s">
        <v>8322</v>
      </c>
      <c r="R3360" t="s">
        <v>8323</v>
      </c>
      <c r="S3360" s="6">
        <f t="shared" si="210"/>
        <v>41932.311099537037</v>
      </c>
      <c r="T3360" s="6">
        <f t="shared" si="211"/>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f t="shared" si="209"/>
        <v>184</v>
      </c>
      <c r="Q3361" t="s">
        <v>8322</v>
      </c>
      <c r="R3361" t="s">
        <v>8323</v>
      </c>
      <c r="S3361" s="6">
        <f t="shared" si="210"/>
        <v>42746.057106481487</v>
      </c>
      <c r="T3361" s="6">
        <f t="shared" si="211"/>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f t="shared" si="209"/>
        <v>126</v>
      </c>
      <c r="Q3362" t="s">
        <v>8322</v>
      </c>
      <c r="R3362" t="s">
        <v>8323</v>
      </c>
      <c r="S3362" s="6">
        <f t="shared" si="210"/>
        <v>42697.082673611112</v>
      </c>
      <c r="T3362" s="6">
        <f t="shared" si="211"/>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f t="shared" si="209"/>
        <v>83</v>
      </c>
      <c r="Q3363" t="s">
        <v>8322</v>
      </c>
      <c r="R3363" t="s">
        <v>8323</v>
      </c>
      <c r="S3363" s="6">
        <f t="shared" si="210"/>
        <v>41866.025347222225</v>
      </c>
      <c r="T3363" s="6">
        <f t="shared" si="211"/>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218.00000000000003</v>
      </c>
      <c r="P3364">
        <f t="shared" si="209"/>
        <v>54</v>
      </c>
      <c r="Q3364" t="s">
        <v>8322</v>
      </c>
      <c r="R3364" t="s">
        <v>8323</v>
      </c>
      <c r="S3364" s="6">
        <f t="shared" si="210"/>
        <v>42056.091631944444</v>
      </c>
      <c r="T3364" s="6">
        <f t="shared" si="211"/>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101.41935483870968</v>
      </c>
      <c r="P3365">
        <f t="shared" si="209"/>
        <v>302</v>
      </c>
      <c r="Q3365" t="s">
        <v>8322</v>
      </c>
      <c r="R3365" t="s">
        <v>8323</v>
      </c>
      <c r="S3365" s="6">
        <f t="shared" si="210"/>
        <v>41851.771354166667</v>
      </c>
      <c r="T3365" s="6">
        <f t="shared" si="211"/>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f t="shared" si="209"/>
        <v>44</v>
      </c>
      <c r="Q3366" t="s">
        <v>8322</v>
      </c>
      <c r="R3366" t="s">
        <v>8323</v>
      </c>
      <c r="S3366" s="6">
        <f t="shared" si="210"/>
        <v>42422.977418981478</v>
      </c>
      <c r="T3366" s="6">
        <f t="shared" si="211"/>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f t="shared" si="209"/>
        <v>866</v>
      </c>
      <c r="Q3367" t="s">
        <v>8322</v>
      </c>
      <c r="R3367" t="s">
        <v>8323</v>
      </c>
      <c r="S3367" s="6">
        <f t="shared" si="210"/>
        <v>42321.101759259262</v>
      </c>
      <c r="T3367" s="6">
        <f t="shared" si="211"/>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f t="shared" si="209"/>
        <v>61</v>
      </c>
      <c r="Q3368" t="s">
        <v>8322</v>
      </c>
      <c r="R3368" t="s">
        <v>8323</v>
      </c>
      <c r="S3368" s="6">
        <f t="shared" si="210"/>
        <v>42107.067557870367</v>
      </c>
      <c r="T3368" s="6">
        <f t="shared" si="211"/>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118.66666666666667</v>
      </c>
      <c r="P3369">
        <f t="shared" si="209"/>
        <v>29</v>
      </c>
      <c r="Q3369" t="s">
        <v>8322</v>
      </c>
      <c r="R3369" t="s">
        <v>8323</v>
      </c>
      <c r="S3369" s="6">
        <f t="shared" si="210"/>
        <v>42192.933958333335</v>
      </c>
      <c r="T3369" s="6">
        <f t="shared" si="211"/>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104.60000000000001</v>
      </c>
      <c r="P3370">
        <f t="shared" si="209"/>
        <v>45</v>
      </c>
      <c r="Q3370" t="s">
        <v>8322</v>
      </c>
      <c r="R3370" t="s">
        <v>8323</v>
      </c>
      <c r="S3370" s="6">
        <f t="shared" si="210"/>
        <v>41969.199756944443</v>
      </c>
      <c r="T3370" s="6">
        <f t="shared" si="211"/>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f t="shared" si="209"/>
        <v>96</v>
      </c>
      <c r="Q3371" t="s">
        <v>8322</v>
      </c>
      <c r="R3371" t="s">
        <v>8323</v>
      </c>
      <c r="S3371" s="6">
        <f t="shared" si="210"/>
        <v>42690.041435185187</v>
      </c>
      <c r="T3371" s="6">
        <f t="shared" si="211"/>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f t="shared" si="209"/>
        <v>67</v>
      </c>
      <c r="Q3372" t="s">
        <v>8322</v>
      </c>
      <c r="R3372" t="s">
        <v>8323</v>
      </c>
      <c r="S3372" s="6">
        <f t="shared" si="210"/>
        <v>42690.334317129629</v>
      </c>
      <c r="T3372" s="6">
        <f t="shared" si="211"/>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f t="shared" si="209"/>
        <v>30</v>
      </c>
      <c r="Q3373" t="s">
        <v>8322</v>
      </c>
      <c r="R3373" t="s">
        <v>8323</v>
      </c>
      <c r="S3373" s="6">
        <f t="shared" si="210"/>
        <v>42312.874594907407</v>
      </c>
      <c r="T3373" s="6">
        <f t="shared" si="211"/>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f t="shared" si="209"/>
        <v>38</v>
      </c>
      <c r="Q3374" t="s">
        <v>8322</v>
      </c>
      <c r="R3374" t="s">
        <v>8323</v>
      </c>
      <c r="S3374" s="6">
        <f t="shared" si="210"/>
        <v>41855.548101851848</v>
      </c>
      <c r="T3374" s="6">
        <f t="shared" si="211"/>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100.25</v>
      </c>
      <c r="P3375">
        <f t="shared" si="209"/>
        <v>66</v>
      </c>
      <c r="Q3375" t="s">
        <v>8322</v>
      </c>
      <c r="R3375" t="s">
        <v>8323</v>
      </c>
      <c r="S3375" s="6">
        <f t="shared" si="210"/>
        <v>42179.854629629626</v>
      </c>
      <c r="T3375" s="6">
        <f t="shared" si="211"/>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f t="shared" si="209"/>
        <v>71</v>
      </c>
      <c r="Q3376" t="s">
        <v>8322</v>
      </c>
      <c r="R3376" t="s">
        <v>8323</v>
      </c>
      <c r="S3376" s="6">
        <f t="shared" si="210"/>
        <v>42275.731666666667</v>
      </c>
      <c r="T3376" s="6">
        <f t="shared" si="211"/>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100</v>
      </c>
      <c r="P3377">
        <f t="shared" si="209"/>
        <v>176</v>
      </c>
      <c r="Q3377" t="s">
        <v>8322</v>
      </c>
      <c r="R3377" t="s">
        <v>8323</v>
      </c>
      <c r="S3377" s="6">
        <f t="shared" si="210"/>
        <v>41765.610798611109</v>
      </c>
      <c r="T3377" s="6">
        <f t="shared" si="211"/>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f t="shared" si="209"/>
        <v>421</v>
      </c>
      <c r="Q3378" t="s">
        <v>8322</v>
      </c>
      <c r="R3378" t="s">
        <v>8323</v>
      </c>
      <c r="S3378" s="6">
        <f t="shared" si="210"/>
        <v>42059.701319444444</v>
      </c>
      <c r="T3378" s="6">
        <f t="shared" si="211"/>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f t="shared" si="209"/>
        <v>104</v>
      </c>
      <c r="Q3379" t="s">
        <v>8322</v>
      </c>
      <c r="R3379" t="s">
        <v>8323</v>
      </c>
      <c r="S3379" s="6">
        <f t="shared" si="210"/>
        <v>42053.732627314821</v>
      </c>
      <c r="T3379" s="6">
        <f t="shared" si="211"/>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f t="shared" si="209"/>
        <v>28</v>
      </c>
      <c r="Q3380" t="s">
        <v>8322</v>
      </c>
      <c r="R3380" t="s">
        <v>8323</v>
      </c>
      <c r="S3380" s="6">
        <f t="shared" si="210"/>
        <v>41858.355393518519</v>
      </c>
      <c r="T3380" s="6">
        <f t="shared" si="211"/>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103.64999999999999</v>
      </c>
      <c r="P3381">
        <f t="shared" si="209"/>
        <v>54</v>
      </c>
      <c r="Q3381" t="s">
        <v>8322</v>
      </c>
      <c r="R3381" t="s">
        <v>8323</v>
      </c>
      <c r="S3381" s="6">
        <f t="shared" si="210"/>
        <v>42225.513888888891</v>
      </c>
      <c r="T3381" s="6">
        <f t="shared" si="211"/>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104.43333333333334</v>
      </c>
      <c r="P3382">
        <f t="shared" si="209"/>
        <v>111</v>
      </c>
      <c r="Q3382" t="s">
        <v>8322</v>
      </c>
      <c r="R3382" t="s">
        <v>8323</v>
      </c>
      <c r="S3382" s="6">
        <f t="shared" si="210"/>
        <v>41937.95344907407</v>
      </c>
      <c r="T3382" s="6">
        <f t="shared" si="211"/>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f t="shared" si="209"/>
        <v>85</v>
      </c>
      <c r="Q3383" t="s">
        <v>8322</v>
      </c>
      <c r="R3383" t="s">
        <v>8323</v>
      </c>
      <c r="S3383" s="6">
        <f t="shared" si="210"/>
        <v>42044.184988425928</v>
      </c>
      <c r="T3383" s="6">
        <f t="shared" si="211"/>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f t="shared" si="209"/>
        <v>76</v>
      </c>
      <c r="Q3384" t="s">
        <v>8322</v>
      </c>
      <c r="R3384" t="s">
        <v>8323</v>
      </c>
      <c r="S3384" s="6">
        <f t="shared" si="210"/>
        <v>42559.431203703702</v>
      </c>
      <c r="T3384" s="6">
        <f t="shared" si="211"/>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f t="shared" si="209"/>
        <v>65</v>
      </c>
      <c r="Q3385" t="s">
        <v>8322</v>
      </c>
      <c r="R3385" t="s">
        <v>8323</v>
      </c>
      <c r="S3385" s="6">
        <f t="shared" si="210"/>
        <v>42524.782638888893</v>
      </c>
      <c r="T3385" s="6">
        <f t="shared" si="211"/>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f t="shared" si="209"/>
        <v>93</v>
      </c>
      <c r="Q3386" t="s">
        <v>8322</v>
      </c>
      <c r="R3386" t="s">
        <v>8323</v>
      </c>
      <c r="S3386" s="6">
        <f t="shared" si="210"/>
        <v>42292.087592592594</v>
      </c>
      <c r="T3386" s="6">
        <f t="shared" si="211"/>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100</v>
      </c>
      <c r="P3387">
        <f t="shared" si="209"/>
        <v>133</v>
      </c>
      <c r="Q3387" t="s">
        <v>8322</v>
      </c>
      <c r="R3387" t="s">
        <v>8323</v>
      </c>
      <c r="S3387" s="6">
        <f t="shared" si="210"/>
        <v>41953.8675</v>
      </c>
      <c r="T3387" s="6">
        <f t="shared" si="211"/>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f t="shared" si="209"/>
        <v>51</v>
      </c>
      <c r="Q3388" t="s">
        <v>8322</v>
      </c>
      <c r="R3388" t="s">
        <v>8323</v>
      </c>
      <c r="S3388" s="6">
        <f t="shared" si="210"/>
        <v>41946.644745370373</v>
      </c>
      <c r="T3388" s="6">
        <f t="shared" si="211"/>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f t="shared" si="209"/>
        <v>100</v>
      </c>
      <c r="Q3389" t="s">
        <v>8322</v>
      </c>
      <c r="R3389" t="s">
        <v>8323</v>
      </c>
      <c r="S3389" s="6">
        <f t="shared" si="210"/>
        <v>41947.762592592589</v>
      </c>
      <c r="T3389" s="6">
        <f t="shared" si="211"/>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f t="shared" si="209"/>
        <v>34</v>
      </c>
      <c r="Q3390" t="s">
        <v>8322</v>
      </c>
      <c r="R3390" t="s">
        <v>8323</v>
      </c>
      <c r="S3390" s="6">
        <f t="shared" si="210"/>
        <v>42143.461122685185</v>
      </c>
      <c r="T3390" s="6">
        <f t="shared" si="211"/>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f t="shared" si="209"/>
        <v>184</v>
      </c>
      <c r="Q3391" t="s">
        <v>8322</v>
      </c>
      <c r="R3391" t="s">
        <v>8323</v>
      </c>
      <c r="S3391" s="6">
        <f t="shared" si="210"/>
        <v>42494.563449074078</v>
      </c>
      <c r="T3391" s="6">
        <f t="shared" si="211"/>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f t="shared" si="209"/>
        <v>69</v>
      </c>
      <c r="Q3392" t="s">
        <v>8322</v>
      </c>
      <c r="R3392" t="s">
        <v>8323</v>
      </c>
      <c r="S3392" s="6">
        <f t="shared" si="210"/>
        <v>41815.774826388886</v>
      </c>
      <c r="T3392" s="6">
        <f t="shared" si="211"/>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f t="shared" si="209"/>
        <v>61</v>
      </c>
      <c r="Q3393" t="s">
        <v>8322</v>
      </c>
      <c r="R3393" t="s">
        <v>8323</v>
      </c>
      <c r="S3393" s="6">
        <f t="shared" si="210"/>
        <v>41830.545694444445</v>
      </c>
      <c r="T3393" s="6">
        <f t="shared" si="211"/>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212">(E3394/D3394)*100</f>
        <v>100</v>
      </c>
      <c r="P3394">
        <f t="shared" ref="P3394:P3457" si="213">IF($L3394, (ROUNDDOWN((E3394/L3394),0)),0)</f>
        <v>41</v>
      </c>
      <c r="Q3394" t="s">
        <v>8322</v>
      </c>
      <c r="R3394" t="s">
        <v>8323</v>
      </c>
      <c r="S3394" s="6">
        <f t="shared" ref="S3394:S3457" si="214">(((J3394/60)/60)/24)+DATE(1970,1,1)</f>
        <v>42446.845543981486</v>
      </c>
      <c r="T3394" s="6">
        <f t="shared" ref="T3394:T3457" si="215">(((I3394/60)/60)/24)+DATE(1970,1,1)</f>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12"/>
        <v>105.80000000000001</v>
      </c>
      <c r="P3395">
        <f t="shared" si="213"/>
        <v>36</v>
      </c>
      <c r="Q3395" t="s">
        <v>8322</v>
      </c>
      <c r="R3395" t="s">
        <v>8323</v>
      </c>
      <c r="S3395" s="6">
        <f t="shared" si="214"/>
        <v>41923.921643518523</v>
      </c>
      <c r="T3395" s="6">
        <f t="shared" si="215"/>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142.36363636363635</v>
      </c>
      <c r="P3396">
        <f t="shared" si="213"/>
        <v>29</v>
      </c>
      <c r="Q3396" t="s">
        <v>8322</v>
      </c>
      <c r="R3396" t="s">
        <v>8323</v>
      </c>
      <c r="S3396" s="6">
        <f t="shared" si="214"/>
        <v>41817.59542824074</v>
      </c>
      <c r="T3396" s="6">
        <f t="shared" si="215"/>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f t="shared" si="213"/>
        <v>24</v>
      </c>
      <c r="Q3397" t="s">
        <v>8322</v>
      </c>
      <c r="R3397" t="s">
        <v>8323</v>
      </c>
      <c r="S3397" s="6">
        <f t="shared" si="214"/>
        <v>42140.712314814817</v>
      </c>
      <c r="T3397" s="6">
        <f t="shared" si="215"/>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104.33333333333333</v>
      </c>
      <c r="P3398">
        <f t="shared" si="213"/>
        <v>55</v>
      </c>
      <c r="Q3398" t="s">
        <v>8322</v>
      </c>
      <c r="R3398" t="s">
        <v>8323</v>
      </c>
      <c r="S3398" s="6">
        <f t="shared" si="214"/>
        <v>41764.44663194444</v>
      </c>
      <c r="T3398" s="6">
        <f t="shared" si="215"/>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f t="shared" si="213"/>
        <v>11</v>
      </c>
      <c r="Q3399" t="s">
        <v>8322</v>
      </c>
      <c r="R3399" t="s">
        <v>8323</v>
      </c>
      <c r="S3399" s="6">
        <f t="shared" si="214"/>
        <v>42378.478344907402</v>
      </c>
      <c r="T3399" s="6">
        <f t="shared" si="215"/>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f t="shared" si="213"/>
        <v>68</v>
      </c>
      <c r="Q3400" t="s">
        <v>8322</v>
      </c>
      <c r="R3400" t="s">
        <v>8323</v>
      </c>
      <c r="S3400" s="6">
        <f t="shared" si="214"/>
        <v>41941.75203703704</v>
      </c>
      <c r="T3400" s="6">
        <f t="shared" si="215"/>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f t="shared" si="213"/>
        <v>27</v>
      </c>
      <c r="Q3401" t="s">
        <v>8322</v>
      </c>
      <c r="R3401" t="s">
        <v>8323</v>
      </c>
      <c r="S3401" s="6">
        <f t="shared" si="214"/>
        <v>42026.920428240745</v>
      </c>
      <c r="T3401" s="6">
        <f t="shared" si="215"/>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f t="shared" si="213"/>
        <v>118</v>
      </c>
      <c r="Q3402" t="s">
        <v>8322</v>
      </c>
      <c r="R3402" t="s">
        <v>8323</v>
      </c>
      <c r="S3402" s="6">
        <f t="shared" si="214"/>
        <v>41834.953865740739</v>
      </c>
      <c r="T3402" s="6">
        <f t="shared" si="215"/>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f t="shared" si="213"/>
        <v>44</v>
      </c>
      <c r="Q3403" t="s">
        <v>8322</v>
      </c>
      <c r="R3403" t="s">
        <v>8323</v>
      </c>
      <c r="S3403" s="6">
        <f t="shared" si="214"/>
        <v>42193.723912037036</v>
      </c>
      <c r="T3403" s="6">
        <f t="shared" si="215"/>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109.76666666666665</v>
      </c>
      <c r="P3404">
        <f t="shared" si="213"/>
        <v>99</v>
      </c>
      <c r="Q3404" t="s">
        <v>8322</v>
      </c>
      <c r="R3404" t="s">
        <v>8323</v>
      </c>
      <c r="S3404" s="6">
        <f t="shared" si="214"/>
        <v>42290.61855324074</v>
      </c>
      <c r="T3404" s="6">
        <f t="shared" si="215"/>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100</v>
      </c>
      <c r="P3405">
        <f t="shared" si="213"/>
        <v>117</v>
      </c>
      <c r="Q3405" t="s">
        <v>8322</v>
      </c>
      <c r="R3405" t="s">
        <v>8323</v>
      </c>
      <c r="S3405" s="6">
        <f t="shared" si="214"/>
        <v>42150.462083333332</v>
      </c>
      <c r="T3405" s="6">
        <f t="shared" si="215"/>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f t="shared" si="213"/>
        <v>203</v>
      </c>
      <c r="Q3406" t="s">
        <v>8322</v>
      </c>
      <c r="R3406" t="s">
        <v>8323</v>
      </c>
      <c r="S3406" s="6">
        <f t="shared" si="214"/>
        <v>42152.503495370373</v>
      </c>
      <c r="T3406" s="6">
        <f t="shared" si="215"/>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137.57142857142856</v>
      </c>
      <c r="P3407">
        <f t="shared" si="213"/>
        <v>28</v>
      </c>
      <c r="Q3407" t="s">
        <v>8322</v>
      </c>
      <c r="R3407" t="s">
        <v>8323</v>
      </c>
      <c r="S3407" s="6">
        <f t="shared" si="214"/>
        <v>42410.017199074078</v>
      </c>
      <c r="T3407" s="6">
        <f t="shared" si="215"/>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100.31000000000002</v>
      </c>
      <c r="P3408">
        <f t="shared" si="213"/>
        <v>110</v>
      </c>
      <c r="Q3408" t="s">
        <v>8322</v>
      </c>
      <c r="R3408" t="s">
        <v>8323</v>
      </c>
      <c r="S3408" s="6">
        <f t="shared" si="214"/>
        <v>41791.492777777778</v>
      </c>
      <c r="T3408" s="6">
        <f t="shared" si="215"/>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f t="shared" si="213"/>
        <v>31</v>
      </c>
      <c r="Q3409" t="s">
        <v>8322</v>
      </c>
      <c r="R3409" t="s">
        <v>8323</v>
      </c>
      <c r="S3409" s="6">
        <f t="shared" si="214"/>
        <v>41796.422326388885</v>
      </c>
      <c r="T3409" s="6">
        <f t="shared" si="215"/>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f t="shared" si="213"/>
        <v>58</v>
      </c>
      <c r="Q3410" t="s">
        <v>8322</v>
      </c>
      <c r="R3410" t="s">
        <v>8323</v>
      </c>
      <c r="S3410" s="6">
        <f t="shared" si="214"/>
        <v>41808.991944444446</v>
      </c>
      <c r="T3410" s="6">
        <f t="shared" si="215"/>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f t="shared" si="213"/>
        <v>29</v>
      </c>
      <c r="Q3411" t="s">
        <v>8322</v>
      </c>
      <c r="R3411" t="s">
        <v>8323</v>
      </c>
      <c r="S3411" s="6">
        <f t="shared" si="214"/>
        <v>42544.814328703709</v>
      </c>
      <c r="T3411" s="6">
        <f t="shared" si="215"/>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f t="shared" si="213"/>
        <v>81</v>
      </c>
      <c r="Q3412" t="s">
        <v>8322</v>
      </c>
      <c r="R3412" t="s">
        <v>8323</v>
      </c>
      <c r="S3412" s="6">
        <f t="shared" si="214"/>
        <v>42500.041550925926</v>
      </c>
      <c r="T3412" s="6">
        <f t="shared" si="215"/>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103.56666666666668</v>
      </c>
      <c r="P3413">
        <f t="shared" si="213"/>
        <v>199</v>
      </c>
      <c r="Q3413" t="s">
        <v>8322</v>
      </c>
      <c r="R3413" t="s">
        <v>8323</v>
      </c>
      <c r="S3413" s="6">
        <f t="shared" si="214"/>
        <v>42265.022824074069</v>
      </c>
      <c r="T3413" s="6">
        <f t="shared" si="215"/>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100</v>
      </c>
      <c r="P3414">
        <f t="shared" si="213"/>
        <v>115</v>
      </c>
      <c r="Q3414" t="s">
        <v>8322</v>
      </c>
      <c r="R3414" t="s">
        <v>8323</v>
      </c>
      <c r="S3414" s="6">
        <f t="shared" si="214"/>
        <v>41879.959050925929</v>
      </c>
      <c r="T3414" s="6">
        <f t="shared" si="215"/>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130</v>
      </c>
      <c r="P3415">
        <f t="shared" si="213"/>
        <v>46</v>
      </c>
      <c r="Q3415" t="s">
        <v>8322</v>
      </c>
      <c r="R3415" t="s">
        <v>8323</v>
      </c>
      <c r="S3415" s="6">
        <f t="shared" si="214"/>
        <v>42053.733078703706</v>
      </c>
      <c r="T3415" s="6">
        <f t="shared" si="215"/>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f t="shared" si="213"/>
        <v>70</v>
      </c>
      <c r="Q3416" t="s">
        <v>8322</v>
      </c>
      <c r="R3416" t="s">
        <v>8323</v>
      </c>
      <c r="S3416" s="6">
        <f t="shared" si="214"/>
        <v>42675.832465277781</v>
      </c>
      <c r="T3416" s="6">
        <f t="shared" si="215"/>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100</v>
      </c>
      <c r="P3417">
        <f t="shared" si="213"/>
        <v>22</v>
      </c>
      <c r="Q3417" t="s">
        <v>8322</v>
      </c>
      <c r="R3417" t="s">
        <v>8323</v>
      </c>
      <c r="S3417" s="6">
        <f t="shared" si="214"/>
        <v>42467.144166666665</v>
      </c>
      <c r="T3417" s="6">
        <f t="shared" si="215"/>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f t="shared" si="213"/>
        <v>159</v>
      </c>
      <c r="Q3418" t="s">
        <v>8322</v>
      </c>
      <c r="R3418" t="s">
        <v>8323</v>
      </c>
      <c r="S3418" s="6">
        <f t="shared" si="214"/>
        <v>42089.412557870368</v>
      </c>
      <c r="T3418" s="6">
        <f t="shared" si="215"/>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f t="shared" si="213"/>
        <v>37</v>
      </c>
      <c r="Q3419" t="s">
        <v>8322</v>
      </c>
      <c r="R3419" t="s">
        <v>8323</v>
      </c>
      <c r="S3419" s="6">
        <f t="shared" si="214"/>
        <v>41894.91375</v>
      </c>
      <c r="T3419" s="6">
        <f t="shared" si="215"/>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f t="shared" si="213"/>
        <v>72</v>
      </c>
      <c r="Q3420" t="s">
        <v>8322</v>
      </c>
      <c r="R3420" t="s">
        <v>8323</v>
      </c>
      <c r="S3420" s="6">
        <f t="shared" si="214"/>
        <v>41752.83457175926</v>
      </c>
      <c r="T3420" s="6">
        <f t="shared" si="215"/>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106.54545454545455</v>
      </c>
      <c r="P3421">
        <f t="shared" si="213"/>
        <v>63</v>
      </c>
      <c r="Q3421" t="s">
        <v>8322</v>
      </c>
      <c r="R3421" t="s">
        <v>8323</v>
      </c>
      <c r="S3421" s="6">
        <f t="shared" si="214"/>
        <v>42448.821585648147</v>
      </c>
      <c r="T3421" s="6">
        <f t="shared" si="215"/>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f t="shared" si="213"/>
        <v>28</v>
      </c>
      <c r="Q3422" t="s">
        <v>8322</v>
      </c>
      <c r="R3422" t="s">
        <v>8323</v>
      </c>
      <c r="S3422" s="6">
        <f t="shared" si="214"/>
        <v>42405.090300925927</v>
      </c>
      <c r="T3422" s="6">
        <f t="shared" si="215"/>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v>
      </c>
      <c r="P3423">
        <f t="shared" si="213"/>
        <v>103</v>
      </c>
      <c r="Q3423" t="s">
        <v>8322</v>
      </c>
      <c r="R3423" t="s">
        <v>8323</v>
      </c>
      <c r="S3423" s="6">
        <f t="shared" si="214"/>
        <v>42037.791238425925</v>
      </c>
      <c r="T3423" s="6">
        <f t="shared" si="215"/>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f t="shared" si="213"/>
        <v>71</v>
      </c>
      <c r="Q3424" t="s">
        <v>8322</v>
      </c>
      <c r="R3424" t="s">
        <v>8323</v>
      </c>
      <c r="S3424" s="6">
        <f t="shared" si="214"/>
        <v>42323.562222222223</v>
      </c>
      <c r="T3424" s="6">
        <f t="shared" si="215"/>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140</v>
      </c>
      <c r="P3425">
        <f t="shared" si="213"/>
        <v>35</v>
      </c>
      <c r="Q3425" t="s">
        <v>8322</v>
      </c>
      <c r="R3425" t="s">
        <v>8323</v>
      </c>
      <c r="S3425" s="6">
        <f t="shared" si="214"/>
        <v>42088.911354166667</v>
      </c>
      <c r="T3425" s="6">
        <f t="shared" si="215"/>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f t="shared" si="213"/>
        <v>81</v>
      </c>
      <c r="Q3426" t="s">
        <v>8322</v>
      </c>
      <c r="R3426" t="s">
        <v>8323</v>
      </c>
      <c r="S3426" s="6">
        <f t="shared" si="214"/>
        <v>42018.676898148144</v>
      </c>
      <c r="T3426" s="6">
        <f t="shared" si="215"/>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102.97033333333331</v>
      </c>
      <c r="P3427">
        <f t="shared" si="213"/>
        <v>297</v>
      </c>
      <c r="Q3427" t="s">
        <v>8322</v>
      </c>
      <c r="R3427" t="s">
        <v>8323</v>
      </c>
      <c r="S3427" s="6">
        <f t="shared" si="214"/>
        <v>41884.617314814815</v>
      </c>
      <c r="T3427" s="6">
        <f t="shared" si="215"/>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f t="shared" si="213"/>
        <v>46</v>
      </c>
      <c r="Q3428" t="s">
        <v>8322</v>
      </c>
      <c r="R3428" t="s">
        <v>8323</v>
      </c>
      <c r="S3428" s="6">
        <f t="shared" si="214"/>
        <v>41884.056747685187</v>
      </c>
      <c r="T3428" s="6">
        <f t="shared" si="215"/>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100</v>
      </c>
      <c r="P3429">
        <f t="shared" si="213"/>
        <v>51</v>
      </c>
      <c r="Q3429" t="s">
        <v>8322</v>
      </c>
      <c r="R3429" t="s">
        <v>8323</v>
      </c>
      <c r="S3429" s="6">
        <f t="shared" si="214"/>
        <v>41792.645277777774</v>
      </c>
      <c r="T3429" s="6">
        <f t="shared" si="215"/>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f t="shared" si="213"/>
        <v>40</v>
      </c>
      <c r="Q3430" t="s">
        <v>8322</v>
      </c>
      <c r="R3430" t="s">
        <v>8323</v>
      </c>
      <c r="S3430" s="6">
        <f t="shared" si="214"/>
        <v>42038.720451388886</v>
      </c>
      <c r="T3430" s="6">
        <f t="shared" si="215"/>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130</v>
      </c>
      <c r="P3431">
        <f t="shared" si="213"/>
        <v>16</v>
      </c>
      <c r="Q3431" t="s">
        <v>8322</v>
      </c>
      <c r="R3431" t="s">
        <v>8323</v>
      </c>
      <c r="S3431" s="6">
        <f t="shared" si="214"/>
        <v>42662.021539351852</v>
      </c>
      <c r="T3431" s="6">
        <f t="shared" si="215"/>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f t="shared" si="213"/>
        <v>30</v>
      </c>
      <c r="Q3432" t="s">
        <v>8322</v>
      </c>
      <c r="R3432" t="s">
        <v>8323</v>
      </c>
      <c r="S3432" s="6">
        <f t="shared" si="214"/>
        <v>41820.945613425924</v>
      </c>
      <c r="T3432" s="6">
        <f t="shared" si="215"/>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100</v>
      </c>
      <c r="P3433">
        <f t="shared" si="213"/>
        <v>95</v>
      </c>
      <c r="Q3433" t="s">
        <v>8322</v>
      </c>
      <c r="R3433" t="s">
        <v>8323</v>
      </c>
      <c r="S3433" s="6">
        <f t="shared" si="214"/>
        <v>41839.730937500004</v>
      </c>
      <c r="T3433" s="6">
        <f t="shared" si="215"/>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f t="shared" si="213"/>
        <v>52</v>
      </c>
      <c r="Q3434" t="s">
        <v>8322</v>
      </c>
      <c r="R3434" t="s">
        <v>8323</v>
      </c>
      <c r="S3434" s="6">
        <f t="shared" si="214"/>
        <v>42380.581180555557</v>
      </c>
      <c r="T3434" s="6">
        <f t="shared" si="215"/>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100.26315789473684</v>
      </c>
      <c r="P3435">
        <f t="shared" si="213"/>
        <v>134</v>
      </c>
      <c r="Q3435" t="s">
        <v>8322</v>
      </c>
      <c r="R3435" t="s">
        <v>8323</v>
      </c>
      <c r="S3435" s="6">
        <f t="shared" si="214"/>
        <v>41776.063136574077</v>
      </c>
      <c r="T3435" s="6">
        <f t="shared" si="215"/>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f t="shared" si="213"/>
        <v>62</v>
      </c>
      <c r="Q3436" t="s">
        <v>8322</v>
      </c>
      <c r="R3436" t="s">
        <v>8323</v>
      </c>
      <c r="S3436" s="6">
        <f t="shared" si="214"/>
        <v>41800.380428240744</v>
      </c>
      <c r="T3436" s="6">
        <f t="shared" si="215"/>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f t="shared" si="213"/>
        <v>58</v>
      </c>
      <c r="Q3437" t="s">
        <v>8322</v>
      </c>
      <c r="R3437" t="s">
        <v>8323</v>
      </c>
      <c r="S3437" s="6">
        <f t="shared" si="214"/>
        <v>42572.61681712963</v>
      </c>
      <c r="T3437" s="6">
        <f t="shared" si="215"/>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f t="shared" si="213"/>
        <v>143</v>
      </c>
      <c r="Q3438" t="s">
        <v>8322</v>
      </c>
      <c r="R3438" t="s">
        <v>8323</v>
      </c>
      <c r="S3438" s="6">
        <f t="shared" si="214"/>
        <v>41851.541585648149</v>
      </c>
      <c r="T3438" s="6">
        <f t="shared" si="215"/>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f t="shared" si="213"/>
        <v>84</v>
      </c>
      <c r="Q3439" t="s">
        <v>8322</v>
      </c>
      <c r="R3439" t="s">
        <v>8323</v>
      </c>
      <c r="S3439" s="6">
        <f t="shared" si="214"/>
        <v>42205.710879629631</v>
      </c>
      <c r="T3439" s="6">
        <f t="shared" si="215"/>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f t="shared" si="213"/>
        <v>186</v>
      </c>
      <c r="Q3440" t="s">
        <v>8322</v>
      </c>
      <c r="R3440" t="s">
        <v>8323</v>
      </c>
      <c r="S3440" s="6">
        <f t="shared" si="214"/>
        <v>42100.927858796291</v>
      </c>
      <c r="T3440" s="6">
        <f t="shared" si="215"/>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f t="shared" si="213"/>
        <v>89</v>
      </c>
      <c r="Q3441" t="s">
        <v>8322</v>
      </c>
      <c r="R3441" t="s">
        <v>8323</v>
      </c>
      <c r="S3441" s="6">
        <f t="shared" si="214"/>
        <v>42374.911226851851</v>
      </c>
      <c r="T3441" s="6">
        <f t="shared" si="215"/>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f t="shared" si="213"/>
        <v>64</v>
      </c>
      <c r="Q3442" t="s">
        <v>8322</v>
      </c>
      <c r="R3442" t="s">
        <v>8323</v>
      </c>
      <c r="S3442" s="6">
        <f t="shared" si="214"/>
        <v>41809.12300925926</v>
      </c>
      <c r="T3442" s="6">
        <f t="shared" si="215"/>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102.60000000000001</v>
      </c>
      <c r="P3443">
        <f t="shared" si="213"/>
        <v>59</v>
      </c>
      <c r="Q3443" t="s">
        <v>8322</v>
      </c>
      <c r="R3443" t="s">
        <v>8323</v>
      </c>
      <c r="S3443" s="6">
        <f t="shared" si="214"/>
        <v>42294.429641203707</v>
      </c>
      <c r="T3443" s="6">
        <f t="shared" si="215"/>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100</v>
      </c>
      <c r="P3444">
        <f t="shared" si="213"/>
        <v>31</v>
      </c>
      <c r="Q3444" t="s">
        <v>8322</v>
      </c>
      <c r="R3444" t="s">
        <v>8323</v>
      </c>
      <c r="S3444" s="6">
        <f t="shared" si="214"/>
        <v>42124.841111111105</v>
      </c>
      <c r="T3444" s="6">
        <f t="shared" si="215"/>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f t="shared" si="213"/>
        <v>41</v>
      </c>
      <c r="Q3445" t="s">
        <v>8322</v>
      </c>
      <c r="R3445" t="s">
        <v>8323</v>
      </c>
      <c r="S3445" s="6">
        <f t="shared" si="214"/>
        <v>41861.524837962963</v>
      </c>
      <c r="T3445" s="6">
        <f t="shared" si="215"/>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f t="shared" si="213"/>
        <v>43</v>
      </c>
      <c r="Q3446" t="s">
        <v>8322</v>
      </c>
      <c r="R3446" t="s">
        <v>8323</v>
      </c>
      <c r="S3446" s="6">
        <f t="shared" si="214"/>
        <v>42521.291504629626</v>
      </c>
      <c r="T3446" s="6">
        <f t="shared" si="215"/>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100</v>
      </c>
      <c r="P3447">
        <f t="shared" si="213"/>
        <v>64</v>
      </c>
      <c r="Q3447" t="s">
        <v>8322</v>
      </c>
      <c r="R3447" t="s">
        <v>8323</v>
      </c>
      <c r="S3447" s="6">
        <f t="shared" si="214"/>
        <v>42272.530509259261</v>
      </c>
      <c r="T3447" s="6">
        <f t="shared" si="215"/>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v>
      </c>
      <c r="P3448">
        <f t="shared" si="213"/>
        <v>43</v>
      </c>
      <c r="Q3448" t="s">
        <v>8322</v>
      </c>
      <c r="R3448" t="s">
        <v>8323</v>
      </c>
      <c r="S3448" s="6">
        <f t="shared" si="214"/>
        <v>42016.832465277781</v>
      </c>
      <c r="T3448" s="6">
        <f t="shared" si="215"/>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f t="shared" si="213"/>
        <v>77</v>
      </c>
      <c r="Q3449" t="s">
        <v>8322</v>
      </c>
      <c r="R3449" t="s">
        <v>8323</v>
      </c>
      <c r="S3449" s="6">
        <f t="shared" si="214"/>
        <v>42402.889027777783</v>
      </c>
      <c r="T3449" s="6">
        <f t="shared" si="215"/>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f t="shared" si="213"/>
        <v>51</v>
      </c>
      <c r="Q3450" t="s">
        <v>8322</v>
      </c>
      <c r="R3450" t="s">
        <v>8323</v>
      </c>
      <c r="S3450" s="6">
        <f t="shared" si="214"/>
        <v>41960.119085648148</v>
      </c>
      <c r="T3450" s="6">
        <f t="shared" si="215"/>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f t="shared" si="213"/>
        <v>68</v>
      </c>
      <c r="Q3451" t="s">
        <v>8322</v>
      </c>
      <c r="R3451" t="s">
        <v>8323</v>
      </c>
      <c r="S3451" s="6">
        <f t="shared" si="214"/>
        <v>42532.052523148144</v>
      </c>
      <c r="T3451" s="6">
        <f t="shared" si="215"/>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f t="shared" si="213"/>
        <v>19</v>
      </c>
      <c r="Q3452" t="s">
        <v>8322</v>
      </c>
      <c r="R3452" t="s">
        <v>8323</v>
      </c>
      <c r="S3452" s="6">
        <f t="shared" si="214"/>
        <v>42036.704525462963</v>
      </c>
      <c r="T3452" s="6">
        <f t="shared" si="215"/>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f t="shared" si="213"/>
        <v>41</v>
      </c>
      <c r="Q3453" t="s">
        <v>8322</v>
      </c>
      <c r="R3453" t="s">
        <v>8323</v>
      </c>
      <c r="S3453" s="6">
        <f t="shared" si="214"/>
        <v>42088.723692129628</v>
      </c>
      <c r="T3453" s="6">
        <f t="shared" si="215"/>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153.19999999999999</v>
      </c>
      <c r="P3454">
        <f t="shared" si="213"/>
        <v>41</v>
      </c>
      <c r="Q3454" t="s">
        <v>8322</v>
      </c>
      <c r="R3454" t="s">
        <v>8323</v>
      </c>
      <c r="S3454" s="6">
        <f t="shared" si="214"/>
        <v>41820.639189814814</v>
      </c>
      <c r="T3454" s="6">
        <f t="shared" si="215"/>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f t="shared" si="213"/>
        <v>27</v>
      </c>
      <c r="Q3455" t="s">
        <v>8322</v>
      </c>
      <c r="R3455" t="s">
        <v>8323</v>
      </c>
      <c r="S3455" s="6">
        <f t="shared" si="214"/>
        <v>42535.97865740741</v>
      </c>
      <c r="T3455" s="6">
        <f t="shared" si="215"/>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f t="shared" si="213"/>
        <v>33</v>
      </c>
      <c r="Q3456" t="s">
        <v>8322</v>
      </c>
      <c r="R3456" t="s">
        <v>8323</v>
      </c>
      <c r="S3456" s="6">
        <f t="shared" si="214"/>
        <v>41821.698599537034</v>
      </c>
      <c r="T3456" s="6">
        <f t="shared" si="215"/>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100.64999999999999</v>
      </c>
      <c r="P3457">
        <f t="shared" si="213"/>
        <v>145</v>
      </c>
      <c r="Q3457" t="s">
        <v>8322</v>
      </c>
      <c r="R3457" t="s">
        <v>8323</v>
      </c>
      <c r="S3457" s="6">
        <f t="shared" si="214"/>
        <v>42626.7503125</v>
      </c>
      <c r="T3457" s="6">
        <f t="shared" si="215"/>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216">(E3458/D3458)*100</f>
        <v>191.3</v>
      </c>
      <c r="P3458">
        <f t="shared" ref="P3458:P3521" si="217">IF($L3458, (ROUNDDOWN((E3458/L3458),0)),0)</f>
        <v>358</v>
      </c>
      <c r="Q3458" t="s">
        <v>8322</v>
      </c>
      <c r="R3458" t="s">
        <v>8323</v>
      </c>
      <c r="S3458" s="6">
        <f t="shared" ref="S3458:S3521" si="218">(((J3458/60)/60)/24)+DATE(1970,1,1)</f>
        <v>41821.205636574072</v>
      </c>
      <c r="T3458" s="6">
        <f t="shared" ref="T3458:T3521" si="219">(((I3458/60)/60)/24)+DATE(1970,1,1)</f>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16"/>
        <v>140.19999999999999</v>
      </c>
      <c r="P3459">
        <f t="shared" si="217"/>
        <v>50</v>
      </c>
      <c r="Q3459" t="s">
        <v>8322</v>
      </c>
      <c r="R3459" t="s">
        <v>8323</v>
      </c>
      <c r="S3459" s="6">
        <f t="shared" si="218"/>
        <v>42016.706678240742</v>
      </c>
      <c r="T3459" s="6">
        <f t="shared" si="219"/>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f t="shared" si="217"/>
        <v>45</v>
      </c>
      <c r="Q3460" t="s">
        <v>8322</v>
      </c>
      <c r="R3460" t="s">
        <v>8323</v>
      </c>
      <c r="S3460" s="6">
        <f t="shared" si="218"/>
        <v>42011.202581018515</v>
      </c>
      <c r="T3460" s="6">
        <f t="shared" si="21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f t="shared" si="217"/>
        <v>17</v>
      </c>
      <c r="Q3461" t="s">
        <v>8322</v>
      </c>
      <c r="R3461" t="s">
        <v>8323</v>
      </c>
      <c r="S3461" s="6">
        <f t="shared" si="218"/>
        <v>42480.479861111111</v>
      </c>
      <c r="T3461" s="6">
        <f t="shared" si="21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190</v>
      </c>
      <c r="P3462">
        <f t="shared" si="217"/>
        <v>50</v>
      </c>
      <c r="Q3462" t="s">
        <v>8322</v>
      </c>
      <c r="R3462" t="s">
        <v>8323</v>
      </c>
      <c r="S3462" s="6">
        <f t="shared" si="218"/>
        <v>41852.527222222219</v>
      </c>
      <c r="T3462" s="6">
        <f t="shared" si="21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f t="shared" si="217"/>
        <v>57</v>
      </c>
      <c r="Q3463" t="s">
        <v>8322</v>
      </c>
      <c r="R3463" t="s">
        <v>8323</v>
      </c>
      <c r="S3463" s="6">
        <f t="shared" si="218"/>
        <v>42643.632858796293</v>
      </c>
      <c r="T3463" s="6">
        <f t="shared" si="21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f t="shared" si="217"/>
        <v>29</v>
      </c>
      <c r="Q3464" t="s">
        <v>8322</v>
      </c>
      <c r="R3464" t="s">
        <v>8323</v>
      </c>
      <c r="S3464" s="6">
        <f t="shared" si="218"/>
        <v>42179.898472222223</v>
      </c>
      <c r="T3464" s="6">
        <f t="shared" si="21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f t="shared" si="217"/>
        <v>90</v>
      </c>
      <c r="Q3465" t="s">
        <v>8322</v>
      </c>
      <c r="R3465" t="s">
        <v>8323</v>
      </c>
      <c r="S3465" s="6">
        <f t="shared" si="218"/>
        <v>42612.918807870374</v>
      </c>
      <c r="T3465" s="6">
        <f t="shared" si="21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f t="shared" si="217"/>
        <v>55</v>
      </c>
      <c r="Q3466" t="s">
        <v>8322</v>
      </c>
      <c r="R3466" t="s">
        <v>8323</v>
      </c>
      <c r="S3466" s="6">
        <f t="shared" si="218"/>
        <v>42575.130057870367</v>
      </c>
      <c r="T3466" s="6">
        <f t="shared" si="21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f t="shared" si="217"/>
        <v>57</v>
      </c>
      <c r="Q3467" t="s">
        <v>8322</v>
      </c>
      <c r="R3467" t="s">
        <v>8323</v>
      </c>
      <c r="S3467" s="6">
        <f t="shared" si="218"/>
        <v>42200.625833333332</v>
      </c>
      <c r="T3467" s="6">
        <f t="shared" si="21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f t="shared" si="217"/>
        <v>72</v>
      </c>
      <c r="Q3468" t="s">
        <v>8322</v>
      </c>
      <c r="R3468" t="s">
        <v>8323</v>
      </c>
      <c r="S3468" s="6">
        <f t="shared" si="218"/>
        <v>42420.019097222219</v>
      </c>
      <c r="T3468" s="6">
        <f t="shared" si="21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f t="shared" si="217"/>
        <v>64</v>
      </c>
      <c r="Q3469" t="s">
        <v>8322</v>
      </c>
      <c r="R3469" t="s">
        <v>8323</v>
      </c>
      <c r="S3469" s="6">
        <f t="shared" si="218"/>
        <v>42053.671666666662</v>
      </c>
      <c r="T3469" s="6">
        <f t="shared" si="21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f t="shared" si="217"/>
        <v>716</v>
      </c>
      <c r="Q3470" t="s">
        <v>8322</v>
      </c>
      <c r="R3470" t="s">
        <v>8323</v>
      </c>
      <c r="S3470" s="6">
        <f t="shared" si="218"/>
        <v>42605.765381944439</v>
      </c>
      <c r="T3470" s="6">
        <f t="shared" si="21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f t="shared" si="217"/>
        <v>50</v>
      </c>
      <c r="Q3471" t="s">
        <v>8322</v>
      </c>
      <c r="R3471" t="s">
        <v>8323</v>
      </c>
      <c r="S3471" s="6">
        <f t="shared" si="218"/>
        <v>42458.641724537039</v>
      </c>
      <c r="T3471" s="6">
        <f t="shared" si="21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150</v>
      </c>
      <c r="P3472">
        <f t="shared" si="217"/>
        <v>41</v>
      </c>
      <c r="Q3472" t="s">
        <v>8322</v>
      </c>
      <c r="R3472" t="s">
        <v>8323</v>
      </c>
      <c r="S3472" s="6">
        <f t="shared" si="218"/>
        <v>42529.022013888884</v>
      </c>
      <c r="T3472" s="6">
        <f t="shared" si="21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214.6</v>
      </c>
      <c r="P3473">
        <f t="shared" si="217"/>
        <v>35</v>
      </c>
      <c r="Q3473" t="s">
        <v>8322</v>
      </c>
      <c r="R3473" t="s">
        <v>8323</v>
      </c>
      <c r="S3473" s="6">
        <f t="shared" si="218"/>
        <v>41841.820486111108</v>
      </c>
      <c r="T3473" s="6">
        <f t="shared" si="21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f t="shared" si="217"/>
        <v>88</v>
      </c>
      <c r="Q3474" t="s">
        <v>8322</v>
      </c>
      <c r="R3474" t="s">
        <v>8323</v>
      </c>
      <c r="S3474" s="6">
        <f t="shared" si="218"/>
        <v>41928.170497685183</v>
      </c>
      <c r="T3474" s="6">
        <f t="shared" si="21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100</v>
      </c>
      <c r="P3475">
        <f t="shared" si="217"/>
        <v>148</v>
      </c>
      <c r="Q3475" t="s">
        <v>8322</v>
      </c>
      <c r="R3475" t="s">
        <v>8323</v>
      </c>
      <c r="S3475" s="6">
        <f t="shared" si="218"/>
        <v>42062.834444444445</v>
      </c>
      <c r="T3475" s="6">
        <f t="shared" si="21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f t="shared" si="217"/>
        <v>51</v>
      </c>
      <c r="Q3476" t="s">
        <v>8322</v>
      </c>
      <c r="R3476" t="s">
        <v>8323</v>
      </c>
      <c r="S3476" s="6">
        <f t="shared" si="218"/>
        <v>42541.501516203702</v>
      </c>
      <c r="T3476" s="6">
        <f t="shared" si="21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f t="shared" si="217"/>
        <v>20</v>
      </c>
      <c r="Q3477" t="s">
        <v>8322</v>
      </c>
      <c r="R3477" t="s">
        <v>8323</v>
      </c>
      <c r="S3477" s="6">
        <f t="shared" si="218"/>
        <v>41918.880833333329</v>
      </c>
      <c r="T3477" s="6">
        <f t="shared" si="21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f t="shared" si="217"/>
        <v>52</v>
      </c>
      <c r="Q3478" t="s">
        <v>8322</v>
      </c>
      <c r="R3478" t="s">
        <v>8323</v>
      </c>
      <c r="S3478" s="6">
        <f t="shared" si="218"/>
        <v>41921.279976851853</v>
      </c>
      <c r="T3478" s="6">
        <f t="shared" si="21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f t="shared" si="217"/>
        <v>53</v>
      </c>
      <c r="Q3479" t="s">
        <v>8322</v>
      </c>
      <c r="R3479" t="s">
        <v>8323</v>
      </c>
      <c r="S3479" s="6">
        <f t="shared" si="218"/>
        <v>42128.736608796295</v>
      </c>
      <c r="T3479" s="6">
        <f t="shared" si="21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f t="shared" si="217"/>
        <v>39</v>
      </c>
      <c r="Q3480" t="s">
        <v>8322</v>
      </c>
      <c r="R3480" t="s">
        <v>8323</v>
      </c>
      <c r="S3480" s="6">
        <f t="shared" si="218"/>
        <v>42053.916921296302</v>
      </c>
      <c r="T3480" s="6">
        <f t="shared" si="21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f t="shared" si="217"/>
        <v>34</v>
      </c>
      <c r="Q3481" t="s">
        <v>8322</v>
      </c>
      <c r="R3481" t="s">
        <v>8323</v>
      </c>
      <c r="S3481" s="6">
        <f t="shared" si="218"/>
        <v>41781.855092592588</v>
      </c>
      <c r="T3481" s="6">
        <f t="shared" si="21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142.66666666666669</v>
      </c>
      <c r="P3482">
        <f t="shared" si="217"/>
        <v>164</v>
      </c>
      <c r="Q3482" t="s">
        <v>8322</v>
      </c>
      <c r="R3482" t="s">
        <v>8323</v>
      </c>
      <c r="S3482" s="6">
        <f t="shared" si="218"/>
        <v>42171.317442129628</v>
      </c>
      <c r="T3482" s="6">
        <f t="shared" si="21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118.8</v>
      </c>
      <c r="P3483">
        <f t="shared" si="217"/>
        <v>125</v>
      </c>
      <c r="Q3483" t="s">
        <v>8322</v>
      </c>
      <c r="R3483" t="s">
        <v>8323</v>
      </c>
      <c r="S3483" s="6">
        <f t="shared" si="218"/>
        <v>41989.24754629629</v>
      </c>
      <c r="T3483" s="6">
        <f t="shared" si="21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138.33333333333334</v>
      </c>
      <c r="P3484">
        <f t="shared" si="217"/>
        <v>51</v>
      </c>
      <c r="Q3484" t="s">
        <v>8322</v>
      </c>
      <c r="R3484" t="s">
        <v>8323</v>
      </c>
      <c r="S3484" s="6">
        <f t="shared" si="218"/>
        <v>41796.771597222221</v>
      </c>
      <c r="T3484" s="6">
        <f t="shared" si="21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f t="shared" si="217"/>
        <v>40</v>
      </c>
      <c r="Q3485" t="s">
        <v>8322</v>
      </c>
      <c r="R3485" t="s">
        <v>8323</v>
      </c>
      <c r="S3485" s="6">
        <f t="shared" si="218"/>
        <v>41793.668761574074</v>
      </c>
      <c r="T3485" s="6">
        <f t="shared" si="21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f t="shared" si="217"/>
        <v>64</v>
      </c>
      <c r="Q3486" t="s">
        <v>8322</v>
      </c>
      <c r="R3486" t="s">
        <v>8323</v>
      </c>
      <c r="S3486" s="6">
        <f t="shared" si="218"/>
        <v>42506.760405092587</v>
      </c>
      <c r="T3486" s="6">
        <f t="shared" si="21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f t="shared" si="217"/>
        <v>55</v>
      </c>
      <c r="Q3487" t="s">
        <v>8322</v>
      </c>
      <c r="R3487" t="s">
        <v>8323</v>
      </c>
      <c r="S3487" s="6">
        <f t="shared" si="218"/>
        <v>42372.693055555559</v>
      </c>
      <c r="T3487" s="6">
        <f t="shared" si="21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155.20000000000002</v>
      </c>
      <c r="P3488">
        <f t="shared" si="217"/>
        <v>83</v>
      </c>
      <c r="Q3488" t="s">
        <v>8322</v>
      </c>
      <c r="R3488" t="s">
        <v>8323</v>
      </c>
      <c r="S3488" s="6">
        <f t="shared" si="218"/>
        <v>42126.87501157407</v>
      </c>
      <c r="T3488" s="6">
        <f t="shared" si="21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f t="shared" si="217"/>
        <v>38</v>
      </c>
      <c r="Q3489" t="s">
        <v>8322</v>
      </c>
      <c r="R3489" t="s">
        <v>8323</v>
      </c>
      <c r="S3489" s="6">
        <f t="shared" si="218"/>
        <v>42149.940416666665</v>
      </c>
      <c r="T3489" s="6">
        <f t="shared" si="21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f t="shared" si="217"/>
        <v>125</v>
      </c>
      <c r="Q3490" t="s">
        <v>8322</v>
      </c>
      <c r="R3490" t="s">
        <v>8323</v>
      </c>
      <c r="S3490" s="6">
        <f t="shared" si="218"/>
        <v>42087.768055555556</v>
      </c>
      <c r="T3490" s="6">
        <f t="shared" si="21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f t="shared" si="217"/>
        <v>78</v>
      </c>
      <c r="Q3491" t="s">
        <v>8322</v>
      </c>
      <c r="R3491" t="s">
        <v>8323</v>
      </c>
      <c r="S3491" s="6">
        <f t="shared" si="218"/>
        <v>41753.635775462964</v>
      </c>
      <c r="T3491" s="6">
        <f t="shared" si="21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f t="shared" si="217"/>
        <v>47</v>
      </c>
      <c r="Q3492" t="s">
        <v>8322</v>
      </c>
      <c r="R3492" t="s">
        <v>8323</v>
      </c>
      <c r="S3492" s="6">
        <f t="shared" si="218"/>
        <v>42443.802361111113</v>
      </c>
      <c r="T3492" s="6">
        <f t="shared" si="21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158.20000000000002</v>
      </c>
      <c r="P3493">
        <f t="shared" si="217"/>
        <v>79</v>
      </c>
      <c r="Q3493" t="s">
        <v>8322</v>
      </c>
      <c r="R3493" t="s">
        <v>8323</v>
      </c>
      <c r="S3493" s="6">
        <f t="shared" si="218"/>
        <v>42121.249814814815</v>
      </c>
      <c r="T3493" s="6">
        <f t="shared" si="21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f t="shared" si="217"/>
        <v>114</v>
      </c>
      <c r="Q3494" t="s">
        <v>8322</v>
      </c>
      <c r="R3494" t="s">
        <v>8323</v>
      </c>
      <c r="S3494" s="6">
        <f t="shared" si="218"/>
        <v>42268.009224537032</v>
      </c>
      <c r="T3494" s="6">
        <f t="shared" si="21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100</v>
      </c>
      <c r="P3495">
        <f t="shared" si="217"/>
        <v>51</v>
      </c>
      <c r="Q3495" t="s">
        <v>8322</v>
      </c>
      <c r="R3495" t="s">
        <v>8323</v>
      </c>
      <c r="S3495" s="6">
        <f t="shared" si="218"/>
        <v>41848.866157407407</v>
      </c>
      <c r="T3495" s="6">
        <f t="shared" si="21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100</v>
      </c>
      <c r="P3496">
        <f t="shared" si="217"/>
        <v>30</v>
      </c>
      <c r="Q3496" t="s">
        <v>8322</v>
      </c>
      <c r="R3496" t="s">
        <v>8323</v>
      </c>
      <c r="S3496" s="6">
        <f t="shared" si="218"/>
        <v>42689.214988425927</v>
      </c>
      <c r="T3496" s="6">
        <f t="shared" si="21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f t="shared" si="217"/>
        <v>74</v>
      </c>
      <c r="Q3497" t="s">
        <v>8322</v>
      </c>
      <c r="R3497" t="s">
        <v>8323</v>
      </c>
      <c r="S3497" s="6">
        <f t="shared" si="218"/>
        <v>41915.762835648151</v>
      </c>
      <c r="T3497" s="6">
        <f t="shared" si="21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f t="shared" si="217"/>
        <v>47</v>
      </c>
      <c r="Q3498" t="s">
        <v>8322</v>
      </c>
      <c r="R3498" t="s">
        <v>8323</v>
      </c>
      <c r="S3498" s="6">
        <f t="shared" si="218"/>
        <v>42584.846828703703</v>
      </c>
      <c r="T3498" s="6">
        <f t="shared" si="21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f t="shared" si="217"/>
        <v>34</v>
      </c>
      <c r="Q3499" t="s">
        <v>8322</v>
      </c>
      <c r="R3499" t="s">
        <v>8323</v>
      </c>
      <c r="S3499" s="6">
        <f t="shared" si="218"/>
        <v>42511.741944444439</v>
      </c>
      <c r="T3499" s="6">
        <f t="shared" si="21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f t="shared" si="217"/>
        <v>40</v>
      </c>
      <c r="Q3500" t="s">
        <v>8322</v>
      </c>
      <c r="R3500" t="s">
        <v>8323</v>
      </c>
      <c r="S3500" s="6">
        <f t="shared" si="218"/>
        <v>42459.15861111111</v>
      </c>
      <c r="T3500" s="6">
        <f t="shared" si="21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105.5</v>
      </c>
      <c r="P3501">
        <f t="shared" si="217"/>
        <v>60</v>
      </c>
      <c r="Q3501" t="s">
        <v>8322</v>
      </c>
      <c r="R3501" t="s">
        <v>8323</v>
      </c>
      <c r="S3501" s="6">
        <f t="shared" si="218"/>
        <v>42132.036168981482</v>
      </c>
      <c r="T3501" s="6">
        <f t="shared" si="21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106.3</v>
      </c>
      <c r="P3502">
        <f t="shared" si="217"/>
        <v>25</v>
      </c>
      <c r="Q3502" t="s">
        <v>8322</v>
      </c>
      <c r="R3502" t="s">
        <v>8323</v>
      </c>
      <c r="S3502" s="6">
        <f t="shared" si="218"/>
        <v>42419.91942129629</v>
      </c>
      <c r="T3502" s="6">
        <f t="shared" si="21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f t="shared" si="217"/>
        <v>35</v>
      </c>
      <c r="Q3503" t="s">
        <v>8322</v>
      </c>
      <c r="R3503" t="s">
        <v>8323</v>
      </c>
      <c r="S3503" s="6">
        <f t="shared" si="218"/>
        <v>42233.763831018514</v>
      </c>
      <c r="T3503" s="6">
        <f t="shared" si="21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f t="shared" si="217"/>
        <v>136</v>
      </c>
      <c r="Q3504" t="s">
        <v>8322</v>
      </c>
      <c r="R3504" t="s">
        <v>8323</v>
      </c>
      <c r="S3504" s="6">
        <f t="shared" si="218"/>
        <v>42430.839398148149</v>
      </c>
      <c r="T3504" s="6">
        <f t="shared" si="21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f t="shared" si="217"/>
        <v>70</v>
      </c>
      <c r="Q3505" t="s">
        <v>8322</v>
      </c>
      <c r="R3505" t="s">
        <v>8323</v>
      </c>
      <c r="S3505" s="6">
        <f t="shared" si="218"/>
        <v>42545.478333333333</v>
      </c>
      <c r="T3505" s="6">
        <f t="shared" si="21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100</v>
      </c>
      <c r="P3506">
        <f t="shared" si="217"/>
        <v>125</v>
      </c>
      <c r="Q3506" t="s">
        <v>8322</v>
      </c>
      <c r="R3506" t="s">
        <v>8323</v>
      </c>
      <c r="S3506" s="6">
        <f t="shared" si="218"/>
        <v>42297.748738425929</v>
      </c>
      <c r="T3506" s="6">
        <f t="shared" si="21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v>
      </c>
      <c r="P3507">
        <f t="shared" si="217"/>
        <v>66</v>
      </c>
      <c r="Q3507" t="s">
        <v>8322</v>
      </c>
      <c r="R3507" t="s">
        <v>8323</v>
      </c>
      <c r="S3507" s="6">
        <f t="shared" si="218"/>
        <v>41760.935706018521</v>
      </c>
      <c r="T3507" s="6">
        <f t="shared" si="21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f t="shared" si="217"/>
        <v>105</v>
      </c>
      <c r="Q3508" t="s">
        <v>8322</v>
      </c>
      <c r="R3508" t="s">
        <v>8323</v>
      </c>
      <c r="S3508" s="6">
        <f t="shared" si="218"/>
        <v>41829.734259259261</v>
      </c>
      <c r="T3508" s="6">
        <f t="shared" si="21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f t="shared" si="217"/>
        <v>145</v>
      </c>
      <c r="Q3509" t="s">
        <v>8322</v>
      </c>
      <c r="R3509" t="s">
        <v>8323</v>
      </c>
      <c r="S3509" s="6">
        <f t="shared" si="218"/>
        <v>42491.92288194444</v>
      </c>
      <c r="T3509" s="6">
        <f t="shared" si="21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180</v>
      </c>
      <c r="P3510">
        <f t="shared" si="217"/>
        <v>12</v>
      </c>
      <c r="Q3510" t="s">
        <v>8322</v>
      </c>
      <c r="R3510" t="s">
        <v>8323</v>
      </c>
      <c r="S3510" s="6">
        <f t="shared" si="218"/>
        <v>42477.729780092588</v>
      </c>
      <c r="T3510" s="6">
        <f t="shared" si="21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106.33333333333333</v>
      </c>
      <c r="P3511">
        <f t="shared" si="217"/>
        <v>96</v>
      </c>
      <c r="Q3511" t="s">
        <v>8322</v>
      </c>
      <c r="R3511" t="s">
        <v>8323</v>
      </c>
      <c r="S3511" s="6">
        <f t="shared" si="218"/>
        <v>41950.859560185185</v>
      </c>
      <c r="T3511" s="6">
        <f t="shared" si="21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100.55555555555556</v>
      </c>
      <c r="P3512">
        <f t="shared" si="217"/>
        <v>60</v>
      </c>
      <c r="Q3512" t="s">
        <v>8322</v>
      </c>
      <c r="R3512" t="s">
        <v>8323</v>
      </c>
      <c r="S3512" s="6">
        <f t="shared" si="218"/>
        <v>41802.62090277778</v>
      </c>
      <c r="T3512" s="6">
        <f t="shared" si="21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f t="shared" si="217"/>
        <v>79</v>
      </c>
      <c r="Q3513" t="s">
        <v>8322</v>
      </c>
      <c r="R3513" t="s">
        <v>8323</v>
      </c>
      <c r="S3513" s="6">
        <f t="shared" si="218"/>
        <v>41927.873784722222</v>
      </c>
      <c r="T3513" s="6">
        <f t="shared" si="21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100</v>
      </c>
      <c r="P3514">
        <f t="shared" si="217"/>
        <v>58</v>
      </c>
      <c r="Q3514" t="s">
        <v>8322</v>
      </c>
      <c r="R3514" t="s">
        <v>8323</v>
      </c>
      <c r="S3514" s="6">
        <f t="shared" si="218"/>
        <v>42057.536944444444</v>
      </c>
      <c r="T3514" s="6">
        <f t="shared" si="21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f t="shared" si="217"/>
        <v>75</v>
      </c>
      <c r="Q3515" t="s">
        <v>8322</v>
      </c>
      <c r="R3515" t="s">
        <v>8323</v>
      </c>
      <c r="S3515" s="6">
        <f t="shared" si="218"/>
        <v>41781.096203703702</v>
      </c>
      <c r="T3515" s="6">
        <f t="shared" si="21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f t="shared" si="217"/>
        <v>55</v>
      </c>
      <c r="Q3516" t="s">
        <v>8322</v>
      </c>
      <c r="R3516" t="s">
        <v>8323</v>
      </c>
      <c r="S3516" s="6">
        <f t="shared" si="218"/>
        <v>42020.846666666665</v>
      </c>
      <c r="T3516" s="6">
        <f t="shared" si="21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f t="shared" si="217"/>
        <v>66</v>
      </c>
      <c r="Q3517" t="s">
        <v>8322</v>
      </c>
      <c r="R3517" t="s">
        <v>8323</v>
      </c>
      <c r="S3517" s="6">
        <f t="shared" si="218"/>
        <v>42125.772812499999</v>
      </c>
      <c r="T3517" s="6">
        <f t="shared" si="21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100</v>
      </c>
      <c r="P3518">
        <f t="shared" si="217"/>
        <v>227</v>
      </c>
      <c r="Q3518" t="s">
        <v>8322</v>
      </c>
      <c r="R3518" t="s">
        <v>8323</v>
      </c>
      <c r="S3518" s="6">
        <f t="shared" si="218"/>
        <v>41856.010069444441</v>
      </c>
      <c r="T3518" s="6">
        <f t="shared" si="21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100</v>
      </c>
      <c r="P3519">
        <f t="shared" si="217"/>
        <v>307</v>
      </c>
      <c r="Q3519" t="s">
        <v>8322</v>
      </c>
      <c r="R3519" t="s">
        <v>8323</v>
      </c>
      <c r="S3519" s="6">
        <f t="shared" si="218"/>
        <v>41794.817523148151</v>
      </c>
      <c r="T3519" s="6">
        <f t="shared" si="21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110.04599999999999</v>
      </c>
      <c r="P3520">
        <f t="shared" si="217"/>
        <v>50</v>
      </c>
      <c r="Q3520" t="s">
        <v>8322</v>
      </c>
      <c r="R3520" t="s">
        <v>8323</v>
      </c>
      <c r="S3520" s="6">
        <f t="shared" si="218"/>
        <v>41893.783553240741</v>
      </c>
      <c r="T3520" s="6">
        <f t="shared" si="21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f t="shared" si="217"/>
        <v>72</v>
      </c>
      <c r="Q3521" t="s">
        <v>8322</v>
      </c>
      <c r="R3521" t="s">
        <v>8323</v>
      </c>
      <c r="S3521" s="6">
        <f t="shared" si="218"/>
        <v>42037.598958333328</v>
      </c>
      <c r="T3521" s="6">
        <f t="shared" si="21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220">(E3522/D3522)*100</f>
        <v>100.75</v>
      </c>
      <c r="P3522">
        <f t="shared" ref="P3522:P3585" si="221">IF($L3522, (ROUNDDOWN((E3522/L3522),0)),0)</f>
        <v>95</v>
      </c>
      <c r="Q3522" t="s">
        <v>8322</v>
      </c>
      <c r="R3522" t="s">
        <v>8323</v>
      </c>
      <c r="S3522" s="6">
        <f t="shared" ref="S3522:S3585" si="222">(((J3522/60)/60)/24)+DATE(1970,1,1)</f>
        <v>42227.824212962965</v>
      </c>
      <c r="T3522" s="6">
        <f t="shared" ref="T3522:T3585" si="223">(((I3522/60)/60)/24)+DATE(1970,1,1)</f>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20"/>
        <v>169.42857142857144</v>
      </c>
      <c r="P3523">
        <f t="shared" si="221"/>
        <v>45</v>
      </c>
      <c r="Q3523" t="s">
        <v>8322</v>
      </c>
      <c r="R3523" t="s">
        <v>8323</v>
      </c>
      <c r="S3523" s="6">
        <f t="shared" si="222"/>
        <v>41881.361342592594</v>
      </c>
      <c r="T3523" s="6">
        <f t="shared" si="223"/>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100</v>
      </c>
      <c r="P3524">
        <f t="shared" si="221"/>
        <v>41</v>
      </c>
      <c r="Q3524" t="s">
        <v>8322</v>
      </c>
      <c r="R3524" t="s">
        <v>8323</v>
      </c>
      <c r="S3524" s="6">
        <f t="shared" si="222"/>
        <v>42234.789884259255</v>
      </c>
      <c r="T3524" s="6">
        <f t="shared" si="223"/>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v>
      </c>
      <c r="P3525">
        <f t="shared" si="221"/>
        <v>56</v>
      </c>
      <c r="Q3525" t="s">
        <v>8322</v>
      </c>
      <c r="R3525" t="s">
        <v>8323</v>
      </c>
      <c r="S3525" s="6">
        <f t="shared" si="222"/>
        <v>42581.397546296299</v>
      </c>
      <c r="T3525" s="6">
        <f t="shared" si="223"/>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v>
      </c>
      <c r="P3526">
        <f t="shared" si="221"/>
        <v>137</v>
      </c>
      <c r="Q3526" t="s">
        <v>8322</v>
      </c>
      <c r="R3526" t="s">
        <v>8323</v>
      </c>
      <c r="S3526" s="6">
        <f t="shared" si="222"/>
        <v>41880.76357638889</v>
      </c>
      <c r="T3526" s="6">
        <f t="shared" si="223"/>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f t="shared" si="221"/>
        <v>75</v>
      </c>
      <c r="Q3527" t="s">
        <v>8322</v>
      </c>
      <c r="R3527" t="s">
        <v>8323</v>
      </c>
      <c r="S3527" s="6">
        <f t="shared" si="222"/>
        <v>42214.6956712963</v>
      </c>
      <c r="T3527" s="6">
        <f t="shared" si="223"/>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f t="shared" si="221"/>
        <v>99</v>
      </c>
      <c r="Q3528" t="s">
        <v>8322</v>
      </c>
      <c r="R3528" t="s">
        <v>8323</v>
      </c>
      <c r="S3528" s="6">
        <f t="shared" si="222"/>
        <v>42460.335312499999</v>
      </c>
      <c r="T3528" s="6">
        <f t="shared" si="223"/>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f t="shared" si="221"/>
        <v>81</v>
      </c>
      <c r="Q3529" t="s">
        <v>8322</v>
      </c>
      <c r="R3529" t="s">
        <v>8323</v>
      </c>
      <c r="S3529" s="6">
        <f t="shared" si="222"/>
        <v>42167.023206018523</v>
      </c>
      <c r="T3529" s="6">
        <f t="shared" si="223"/>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101.15151515151514</v>
      </c>
      <c r="P3530">
        <f t="shared" si="221"/>
        <v>45</v>
      </c>
      <c r="Q3530" t="s">
        <v>8322</v>
      </c>
      <c r="R3530" t="s">
        <v>8323</v>
      </c>
      <c r="S3530" s="6">
        <f t="shared" si="222"/>
        <v>42733.50136574074</v>
      </c>
      <c r="T3530" s="6">
        <f t="shared" si="223"/>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f t="shared" si="221"/>
        <v>36</v>
      </c>
      <c r="Q3531" t="s">
        <v>8322</v>
      </c>
      <c r="R3531" t="s">
        <v>8323</v>
      </c>
      <c r="S3531" s="6">
        <f t="shared" si="222"/>
        <v>42177.761782407411</v>
      </c>
      <c r="T3531" s="6">
        <f t="shared" si="223"/>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100</v>
      </c>
      <c r="P3532">
        <f t="shared" si="221"/>
        <v>125</v>
      </c>
      <c r="Q3532" t="s">
        <v>8322</v>
      </c>
      <c r="R3532" t="s">
        <v>8323</v>
      </c>
      <c r="S3532" s="6">
        <f t="shared" si="222"/>
        <v>42442.623344907406</v>
      </c>
      <c r="T3532" s="6">
        <f t="shared" si="223"/>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f t="shared" si="221"/>
        <v>49</v>
      </c>
      <c r="Q3533" t="s">
        <v>8322</v>
      </c>
      <c r="R3533" t="s">
        <v>8323</v>
      </c>
      <c r="S3533" s="6">
        <f t="shared" si="222"/>
        <v>42521.654328703706</v>
      </c>
      <c r="T3533" s="6">
        <f t="shared" si="223"/>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f t="shared" si="221"/>
        <v>42</v>
      </c>
      <c r="Q3534" t="s">
        <v>8322</v>
      </c>
      <c r="R3534" t="s">
        <v>8323</v>
      </c>
      <c r="S3534" s="6">
        <f t="shared" si="222"/>
        <v>41884.599849537037</v>
      </c>
      <c r="T3534" s="6">
        <f t="shared" si="223"/>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f t="shared" si="221"/>
        <v>78</v>
      </c>
      <c r="Q3535" t="s">
        <v>8322</v>
      </c>
      <c r="R3535" t="s">
        <v>8323</v>
      </c>
      <c r="S3535" s="6">
        <f t="shared" si="222"/>
        <v>42289.761192129634</v>
      </c>
      <c r="T3535" s="6">
        <f t="shared" si="223"/>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156.20000000000002</v>
      </c>
      <c r="P3536">
        <f t="shared" si="221"/>
        <v>38</v>
      </c>
      <c r="Q3536" t="s">
        <v>8322</v>
      </c>
      <c r="R3536" t="s">
        <v>8323</v>
      </c>
      <c r="S3536" s="6">
        <f t="shared" si="222"/>
        <v>42243.6252662037</v>
      </c>
      <c r="T3536" s="6">
        <f t="shared" si="223"/>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v>
      </c>
      <c r="P3537">
        <f t="shared" si="221"/>
        <v>44</v>
      </c>
      <c r="Q3537" t="s">
        <v>8322</v>
      </c>
      <c r="R3537" t="s">
        <v>8323</v>
      </c>
      <c r="S3537" s="6">
        <f t="shared" si="222"/>
        <v>42248.640162037031</v>
      </c>
      <c r="T3537" s="6">
        <f t="shared" si="223"/>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f t="shared" si="221"/>
        <v>13</v>
      </c>
      <c r="Q3538" t="s">
        <v>8322</v>
      </c>
      <c r="R3538" t="s">
        <v>8323</v>
      </c>
      <c r="S3538" s="6">
        <f t="shared" si="222"/>
        <v>42328.727141203708</v>
      </c>
      <c r="T3538" s="6">
        <f t="shared" si="223"/>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180.44444444444446</v>
      </c>
      <c r="P3539">
        <f t="shared" si="221"/>
        <v>43</v>
      </c>
      <c r="Q3539" t="s">
        <v>8322</v>
      </c>
      <c r="R3539" t="s">
        <v>8323</v>
      </c>
      <c r="S3539" s="6">
        <f t="shared" si="222"/>
        <v>41923.354351851849</v>
      </c>
      <c r="T3539" s="6">
        <f t="shared" si="223"/>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128.44999999999999</v>
      </c>
      <c r="P3540">
        <f t="shared" si="221"/>
        <v>30</v>
      </c>
      <c r="Q3540" t="s">
        <v>8322</v>
      </c>
      <c r="R3540" t="s">
        <v>8323</v>
      </c>
      <c r="S3540" s="6">
        <f t="shared" si="222"/>
        <v>42571.420601851853</v>
      </c>
      <c r="T3540" s="6">
        <f t="shared" si="223"/>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119.66666666666667</v>
      </c>
      <c r="P3541">
        <f t="shared" si="221"/>
        <v>55</v>
      </c>
      <c r="Q3541" t="s">
        <v>8322</v>
      </c>
      <c r="R3541" t="s">
        <v>8323</v>
      </c>
      <c r="S3541" s="6">
        <f t="shared" si="222"/>
        <v>42600.756041666667</v>
      </c>
      <c r="T3541" s="6">
        <f t="shared" si="223"/>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f t="shared" si="221"/>
        <v>46</v>
      </c>
      <c r="Q3542" t="s">
        <v>8322</v>
      </c>
      <c r="R3542" t="s">
        <v>8323</v>
      </c>
      <c r="S3542" s="6">
        <f t="shared" si="222"/>
        <v>42517.003368055557</v>
      </c>
      <c r="T3542" s="6">
        <f t="shared" si="223"/>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f t="shared" si="221"/>
        <v>39</v>
      </c>
      <c r="Q3543" t="s">
        <v>8322</v>
      </c>
      <c r="R3543" t="s">
        <v>8323</v>
      </c>
      <c r="S3543" s="6">
        <f t="shared" si="222"/>
        <v>42222.730034722219</v>
      </c>
      <c r="T3543" s="6">
        <f t="shared" si="223"/>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102.23636363636363</v>
      </c>
      <c r="P3544">
        <f t="shared" si="221"/>
        <v>66</v>
      </c>
      <c r="Q3544" t="s">
        <v>8322</v>
      </c>
      <c r="R3544" t="s">
        <v>8323</v>
      </c>
      <c r="S3544" s="6">
        <f t="shared" si="222"/>
        <v>41829.599791666667</v>
      </c>
      <c r="T3544" s="6">
        <f t="shared" si="223"/>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f t="shared" si="221"/>
        <v>54</v>
      </c>
      <c r="Q3545" t="s">
        <v>8322</v>
      </c>
      <c r="R3545" t="s">
        <v>8323</v>
      </c>
      <c r="S3545" s="6">
        <f t="shared" si="222"/>
        <v>42150.755312499998</v>
      </c>
      <c r="T3545" s="6">
        <f t="shared" si="223"/>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100</v>
      </c>
      <c r="P3546">
        <f t="shared" si="221"/>
        <v>104</v>
      </c>
      <c r="Q3546" t="s">
        <v>8322</v>
      </c>
      <c r="R3546" t="s">
        <v>8323</v>
      </c>
      <c r="S3546" s="6">
        <f t="shared" si="222"/>
        <v>42040.831678240742</v>
      </c>
      <c r="T3546" s="6">
        <f t="shared" si="223"/>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f t="shared" si="221"/>
        <v>31</v>
      </c>
      <c r="Q3547" t="s">
        <v>8322</v>
      </c>
      <c r="R3547" t="s">
        <v>8323</v>
      </c>
      <c r="S3547" s="6">
        <f t="shared" si="222"/>
        <v>42075.807395833333</v>
      </c>
      <c r="T3547" s="6">
        <f t="shared" si="223"/>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f t="shared" si="221"/>
        <v>59</v>
      </c>
      <c r="Q3548" t="s">
        <v>8322</v>
      </c>
      <c r="R3548" t="s">
        <v>8323</v>
      </c>
      <c r="S3548" s="6">
        <f t="shared" si="222"/>
        <v>42073.660694444443</v>
      </c>
      <c r="T3548" s="6">
        <f t="shared" si="223"/>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114.40928571428573</v>
      </c>
      <c r="P3549">
        <f t="shared" si="221"/>
        <v>119</v>
      </c>
      <c r="Q3549" t="s">
        <v>8322</v>
      </c>
      <c r="R3549" t="s">
        <v>8323</v>
      </c>
      <c r="S3549" s="6">
        <f t="shared" si="222"/>
        <v>42480.078715277778</v>
      </c>
      <c r="T3549" s="6">
        <f t="shared" si="223"/>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f t="shared" si="221"/>
        <v>164</v>
      </c>
      <c r="Q3550" t="s">
        <v>8322</v>
      </c>
      <c r="R3550" t="s">
        <v>8323</v>
      </c>
      <c r="S3550" s="6">
        <f t="shared" si="222"/>
        <v>42411.942291666666</v>
      </c>
      <c r="T3550" s="6">
        <f t="shared" si="223"/>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f t="shared" si="221"/>
        <v>24</v>
      </c>
      <c r="Q3551" t="s">
        <v>8322</v>
      </c>
      <c r="R3551" t="s">
        <v>8323</v>
      </c>
      <c r="S3551" s="6">
        <f t="shared" si="222"/>
        <v>42223.394363425927</v>
      </c>
      <c r="T3551" s="6">
        <f t="shared" si="223"/>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104.80000000000001</v>
      </c>
      <c r="P3552">
        <f t="shared" si="221"/>
        <v>40</v>
      </c>
      <c r="Q3552" t="s">
        <v>8322</v>
      </c>
      <c r="R3552" t="s">
        <v>8323</v>
      </c>
      <c r="S3552" s="6">
        <f t="shared" si="222"/>
        <v>42462.893495370372</v>
      </c>
      <c r="T3552" s="6">
        <f t="shared" si="223"/>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f t="shared" si="221"/>
        <v>61</v>
      </c>
      <c r="Q3553" t="s">
        <v>8322</v>
      </c>
      <c r="R3553" t="s">
        <v>8323</v>
      </c>
      <c r="S3553" s="6">
        <f t="shared" si="222"/>
        <v>41753.515856481477</v>
      </c>
      <c r="T3553" s="6">
        <f t="shared" si="223"/>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100</v>
      </c>
      <c r="P3554">
        <f t="shared" si="221"/>
        <v>38</v>
      </c>
      <c r="Q3554" t="s">
        <v>8322</v>
      </c>
      <c r="R3554" t="s">
        <v>8323</v>
      </c>
      <c r="S3554" s="6">
        <f t="shared" si="222"/>
        <v>41788.587083333332</v>
      </c>
      <c r="T3554" s="6">
        <f t="shared" si="223"/>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106.27272727272728</v>
      </c>
      <c r="P3555">
        <f t="shared" si="221"/>
        <v>56</v>
      </c>
      <c r="Q3555" t="s">
        <v>8322</v>
      </c>
      <c r="R3555" t="s">
        <v>8323</v>
      </c>
      <c r="S3555" s="6">
        <f t="shared" si="222"/>
        <v>42196.028703703705</v>
      </c>
      <c r="T3555" s="6">
        <f t="shared" si="223"/>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113.42219999999999</v>
      </c>
      <c r="P3556">
        <f t="shared" si="221"/>
        <v>107</v>
      </c>
      <c r="Q3556" t="s">
        <v>8322</v>
      </c>
      <c r="R3556" t="s">
        <v>8323</v>
      </c>
      <c r="S3556" s="6">
        <f t="shared" si="222"/>
        <v>42016.050451388888</v>
      </c>
      <c r="T3556" s="6">
        <f t="shared" si="223"/>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100</v>
      </c>
      <c r="P3557">
        <f t="shared" si="221"/>
        <v>171</v>
      </c>
      <c r="Q3557" t="s">
        <v>8322</v>
      </c>
      <c r="R3557" t="s">
        <v>8323</v>
      </c>
      <c r="S3557" s="6">
        <f t="shared" si="222"/>
        <v>42661.442060185189</v>
      </c>
      <c r="T3557" s="6">
        <f t="shared" si="223"/>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100.45454545454547</v>
      </c>
      <c r="P3558">
        <f t="shared" si="221"/>
        <v>110</v>
      </c>
      <c r="Q3558" t="s">
        <v>8322</v>
      </c>
      <c r="R3558" t="s">
        <v>8323</v>
      </c>
      <c r="S3558" s="6">
        <f t="shared" si="222"/>
        <v>41808.649583333332</v>
      </c>
      <c r="T3558" s="6">
        <f t="shared" si="223"/>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f t="shared" si="221"/>
        <v>179</v>
      </c>
      <c r="Q3559" t="s">
        <v>8322</v>
      </c>
      <c r="R3559" t="s">
        <v>8323</v>
      </c>
      <c r="S3559" s="6">
        <f t="shared" si="222"/>
        <v>41730.276747685188</v>
      </c>
      <c r="T3559" s="6">
        <f t="shared" si="223"/>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f t="shared" si="221"/>
        <v>22</v>
      </c>
      <c r="Q3560" t="s">
        <v>8322</v>
      </c>
      <c r="R3560" t="s">
        <v>8323</v>
      </c>
      <c r="S3560" s="6">
        <f t="shared" si="222"/>
        <v>42139.816840277781</v>
      </c>
      <c r="T3560" s="6">
        <f t="shared" si="223"/>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f t="shared" si="221"/>
        <v>43</v>
      </c>
      <c r="Q3561" t="s">
        <v>8322</v>
      </c>
      <c r="R3561" t="s">
        <v>8323</v>
      </c>
      <c r="S3561" s="6">
        <f t="shared" si="222"/>
        <v>42194.096157407403</v>
      </c>
      <c r="T3561" s="6">
        <f t="shared" si="223"/>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f t="shared" si="221"/>
        <v>46</v>
      </c>
      <c r="Q3562" t="s">
        <v>8322</v>
      </c>
      <c r="R3562" t="s">
        <v>8323</v>
      </c>
      <c r="S3562" s="6">
        <f t="shared" si="222"/>
        <v>42115.889652777783</v>
      </c>
      <c r="T3562" s="6">
        <f t="shared" si="223"/>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f t="shared" si="221"/>
        <v>47</v>
      </c>
      <c r="Q3563" t="s">
        <v>8322</v>
      </c>
      <c r="R3563" t="s">
        <v>8323</v>
      </c>
      <c r="S3563" s="6">
        <f t="shared" si="222"/>
        <v>42203.680300925931</v>
      </c>
      <c r="T3563" s="6">
        <f t="shared" si="223"/>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f t="shared" si="221"/>
        <v>15</v>
      </c>
      <c r="Q3564" t="s">
        <v>8322</v>
      </c>
      <c r="R3564" t="s">
        <v>8323</v>
      </c>
      <c r="S3564" s="6">
        <f t="shared" si="222"/>
        <v>42433.761886574073</v>
      </c>
      <c r="T3564" s="6">
        <f t="shared" si="223"/>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f t="shared" si="221"/>
        <v>21</v>
      </c>
      <c r="Q3565" t="s">
        <v>8322</v>
      </c>
      <c r="R3565" t="s">
        <v>8323</v>
      </c>
      <c r="S3565" s="6">
        <f t="shared" si="222"/>
        <v>42555.671944444446</v>
      </c>
      <c r="T3565" s="6">
        <f t="shared" si="223"/>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f t="shared" si="221"/>
        <v>59</v>
      </c>
      <c r="Q3566" t="s">
        <v>8322</v>
      </c>
      <c r="R3566" t="s">
        <v>8323</v>
      </c>
      <c r="S3566" s="6">
        <f t="shared" si="222"/>
        <v>42236.623252314821</v>
      </c>
      <c r="T3566" s="6">
        <f t="shared" si="223"/>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130.55555555555557</v>
      </c>
      <c r="P3567">
        <f t="shared" si="221"/>
        <v>97</v>
      </c>
      <c r="Q3567" t="s">
        <v>8322</v>
      </c>
      <c r="R3567" t="s">
        <v>8323</v>
      </c>
      <c r="S3567" s="6">
        <f t="shared" si="222"/>
        <v>41974.743148148147</v>
      </c>
      <c r="T3567" s="6">
        <f t="shared" si="223"/>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f t="shared" si="221"/>
        <v>55</v>
      </c>
      <c r="Q3568" t="s">
        <v>8322</v>
      </c>
      <c r="R3568" t="s">
        <v>8323</v>
      </c>
      <c r="S3568" s="6">
        <f t="shared" si="222"/>
        <v>41997.507905092592</v>
      </c>
      <c r="T3568" s="6">
        <f t="shared" si="223"/>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f t="shared" si="221"/>
        <v>26</v>
      </c>
      <c r="Q3569" t="s">
        <v>8322</v>
      </c>
      <c r="R3569" t="s">
        <v>8323</v>
      </c>
      <c r="S3569" s="6">
        <f t="shared" si="222"/>
        <v>42135.810694444444</v>
      </c>
      <c r="T3569" s="6">
        <f t="shared" si="223"/>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f t="shared" si="221"/>
        <v>58</v>
      </c>
      <c r="Q3570" t="s">
        <v>8322</v>
      </c>
      <c r="R3570" t="s">
        <v>8323</v>
      </c>
      <c r="S3570" s="6">
        <f t="shared" si="222"/>
        <v>41869.740671296298</v>
      </c>
      <c r="T3570" s="6">
        <f t="shared" si="223"/>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f t="shared" si="221"/>
        <v>122</v>
      </c>
      <c r="Q3571" t="s">
        <v>8322</v>
      </c>
      <c r="R3571" t="s">
        <v>8323</v>
      </c>
      <c r="S3571" s="6">
        <f t="shared" si="222"/>
        <v>41982.688611111109</v>
      </c>
      <c r="T3571" s="6">
        <f t="shared" si="223"/>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f t="shared" si="221"/>
        <v>87</v>
      </c>
      <c r="Q3572" t="s">
        <v>8322</v>
      </c>
      <c r="R3572" t="s">
        <v>8323</v>
      </c>
      <c r="S3572" s="6">
        <f t="shared" si="222"/>
        <v>41976.331979166673</v>
      </c>
      <c r="T3572" s="6">
        <f t="shared" si="223"/>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f t="shared" si="221"/>
        <v>73</v>
      </c>
      <c r="Q3573" t="s">
        <v>8322</v>
      </c>
      <c r="R3573" t="s">
        <v>8323</v>
      </c>
      <c r="S3573" s="6">
        <f t="shared" si="222"/>
        <v>41912.858946759261</v>
      </c>
      <c r="T3573" s="6">
        <f t="shared" si="223"/>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100</v>
      </c>
      <c r="P3574">
        <f t="shared" si="221"/>
        <v>55</v>
      </c>
      <c r="Q3574" t="s">
        <v>8322</v>
      </c>
      <c r="R3574" t="s">
        <v>8323</v>
      </c>
      <c r="S3574" s="6">
        <f t="shared" si="222"/>
        <v>42146.570393518516</v>
      </c>
      <c r="T3574" s="6">
        <f t="shared" si="223"/>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f t="shared" si="221"/>
        <v>39</v>
      </c>
      <c r="Q3575" t="s">
        <v>8322</v>
      </c>
      <c r="R3575" t="s">
        <v>8323</v>
      </c>
      <c r="S3575" s="6">
        <f t="shared" si="222"/>
        <v>41921.375532407408</v>
      </c>
      <c r="T3575" s="6">
        <f t="shared" si="223"/>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f t="shared" si="221"/>
        <v>136</v>
      </c>
      <c r="Q3576" t="s">
        <v>8322</v>
      </c>
      <c r="R3576" t="s">
        <v>8323</v>
      </c>
      <c r="S3576" s="6">
        <f t="shared" si="222"/>
        <v>41926.942685185182</v>
      </c>
      <c r="T3576" s="6">
        <f t="shared" si="223"/>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f t="shared" si="221"/>
        <v>99</v>
      </c>
      <c r="Q3577" t="s">
        <v>8322</v>
      </c>
      <c r="R3577" t="s">
        <v>8323</v>
      </c>
      <c r="S3577" s="6">
        <f t="shared" si="222"/>
        <v>42561.783877314811</v>
      </c>
      <c r="T3577" s="6">
        <f t="shared" si="223"/>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100</v>
      </c>
      <c r="P3578">
        <f t="shared" si="221"/>
        <v>20</v>
      </c>
      <c r="Q3578" t="s">
        <v>8322</v>
      </c>
      <c r="R3578" t="s">
        <v>8323</v>
      </c>
      <c r="S3578" s="6">
        <f t="shared" si="222"/>
        <v>42649.54923611111</v>
      </c>
      <c r="T3578" s="6">
        <f t="shared" si="223"/>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130</v>
      </c>
      <c r="P3579">
        <f t="shared" si="221"/>
        <v>28</v>
      </c>
      <c r="Q3579" t="s">
        <v>8322</v>
      </c>
      <c r="R3579" t="s">
        <v>8323</v>
      </c>
      <c r="S3579" s="6">
        <f t="shared" si="222"/>
        <v>42093.786840277782</v>
      </c>
      <c r="T3579" s="6">
        <f t="shared" si="223"/>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100.01333333333334</v>
      </c>
      <c r="P3580">
        <f t="shared" si="221"/>
        <v>40</v>
      </c>
      <c r="Q3580" t="s">
        <v>8322</v>
      </c>
      <c r="R3580" t="s">
        <v>8323</v>
      </c>
      <c r="S3580" s="6">
        <f t="shared" si="222"/>
        <v>42460.733530092592</v>
      </c>
      <c r="T3580" s="6">
        <f t="shared" si="223"/>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100</v>
      </c>
      <c r="P3581">
        <f t="shared" si="221"/>
        <v>35</v>
      </c>
      <c r="Q3581" t="s">
        <v>8322</v>
      </c>
      <c r="R3581" t="s">
        <v>8323</v>
      </c>
      <c r="S3581" s="6">
        <f t="shared" si="222"/>
        <v>42430.762222222227</v>
      </c>
      <c r="T3581" s="6">
        <f t="shared" si="223"/>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113.88888888888889</v>
      </c>
      <c r="P3582">
        <f t="shared" si="221"/>
        <v>37</v>
      </c>
      <c r="Q3582" t="s">
        <v>8322</v>
      </c>
      <c r="R3582" t="s">
        <v>8323</v>
      </c>
      <c r="S3582" s="6">
        <f t="shared" si="222"/>
        <v>42026.176180555558</v>
      </c>
      <c r="T3582" s="6">
        <f t="shared" si="223"/>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100</v>
      </c>
      <c r="P3583">
        <f t="shared" si="221"/>
        <v>33</v>
      </c>
      <c r="Q3583" t="s">
        <v>8322</v>
      </c>
      <c r="R3583" t="s">
        <v>8323</v>
      </c>
      <c r="S3583" s="6">
        <f t="shared" si="222"/>
        <v>41836.471180555556</v>
      </c>
      <c r="T3583" s="6">
        <f t="shared" si="223"/>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f t="shared" si="221"/>
        <v>58</v>
      </c>
      <c r="Q3584" t="s">
        <v>8322</v>
      </c>
      <c r="R3584" t="s">
        <v>8323</v>
      </c>
      <c r="S3584" s="6">
        <f t="shared" si="222"/>
        <v>42451.095856481479</v>
      </c>
      <c r="T3584" s="6">
        <f t="shared" si="223"/>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f t="shared" si="221"/>
        <v>135</v>
      </c>
      <c r="Q3585" t="s">
        <v>8322</v>
      </c>
      <c r="R3585" t="s">
        <v>8323</v>
      </c>
      <c r="S3585" s="6">
        <f t="shared" si="222"/>
        <v>42418.425983796296</v>
      </c>
      <c r="T3585" s="6">
        <f t="shared" si="223"/>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224">(E3586/D3586)*100</f>
        <v>115.5</v>
      </c>
      <c r="P3586">
        <f t="shared" ref="P3586:P3649" si="225">IF($L3586, (ROUNDDOWN((E3586/L3586),0)),0)</f>
        <v>30</v>
      </c>
      <c r="Q3586" t="s">
        <v>8322</v>
      </c>
      <c r="R3586" t="s">
        <v>8323</v>
      </c>
      <c r="S3586" s="6">
        <f t="shared" ref="S3586:S3649" si="226">(((J3586/60)/60)/24)+DATE(1970,1,1)</f>
        <v>42168.316481481481</v>
      </c>
      <c r="T3586" s="6">
        <f t="shared" ref="T3586:T3649" si="227">(((I3586/60)/60)/24)+DATE(1970,1,1)</f>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24"/>
        <v>119.11764705882352</v>
      </c>
      <c r="P3587">
        <f t="shared" si="225"/>
        <v>176</v>
      </c>
      <c r="Q3587" t="s">
        <v>8322</v>
      </c>
      <c r="R3587" t="s">
        <v>8323</v>
      </c>
      <c r="S3587" s="6">
        <f t="shared" si="226"/>
        <v>41964.716319444444</v>
      </c>
      <c r="T3587" s="6">
        <f t="shared" si="227"/>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109.42666666666668</v>
      </c>
      <c r="P3588">
        <f t="shared" si="225"/>
        <v>151</v>
      </c>
      <c r="Q3588" t="s">
        <v>8322</v>
      </c>
      <c r="R3588" t="s">
        <v>8323</v>
      </c>
      <c r="S3588" s="6">
        <f t="shared" si="226"/>
        <v>42576.697569444441</v>
      </c>
      <c r="T3588" s="6">
        <f t="shared" si="227"/>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f t="shared" si="225"/>
        <v>22</v>
      </c>
      <c r="Q3589" t="s">
        <v>8322</v>
      </c>
      <c r="R3589" t="s">
        <v>8323</v>
      </c>
      <c r="S3589" s="6">
        <f t="shared" si="226"/>
        <v>42503.539976851855</v>
      </c>
      <c r="T3589" s="6">
        <f t="shared" si="227"/>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f t="shared" si="225"/>
        <v>18</v>
      </c>
      <c r="Q3590" t="s">
        <v>8322</v>
      </c>
      <c r="R3590" t="s">
        <v>8323</v>
      </c>
      <c r="S3590" s="6">
        <f t="shared" si="226"/>
        <v>42101.828819444447</v>
      </c>
      <c r="T3590" s="6">
        <f t="shared" si="227"/>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f t="shared" si="225"/>
        <v>82</v>
      </c>
      <c r="Q3591" t="s">
        <v>8322</v>
      </c>
      <c r="R3591" t="s">
        <v>8323</v>
      </c>
      <c r="S3591" s="6">
        <f t="shared" si="226"/>
        <v>42125.647534722222</v>
      </c>
      <c r="T3591" s="6">
        <f t="shared" si="227"/>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f t="shared" si="225"/>
        <v>68</v>
      </c>
      <c r="Q3592" t="s">
        <v>8322</v>
      </c>
      <c r="R3592" t="s">
        <v>8323</v>
      </c>
      <c r="S3592" s="6">
        <f t="shared" si="226"/>
        <v>41902.333726851852</v>
      </c>
      <c r="T3592" s="6">
        <f t="shared" si="227"/>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f t="shared" si="225"/>
        <v>68</v>
      </c>
      <c r="Q3593" t="s">
        <v>8322</v>
      </c>
      <c r="R3593" t="s">
        <v>8323</v>
      </c>
      <c r="S3593" s="6">
        <f t="shared" si="226"/>
        <v>42003.948425925926</v>
      </c>
      <c r="T3593" s="6">
        <f t="shared" si="227"/>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f t="shared" si="225"/>
        <v>72</v>
      </c>
      <c r="Q3594" t="s">
        <v>8322</v>
      </c>
      <c r="R3594" t="s">
        <v>8323</v>
      </c>
      <c r="S3594" s="6">
        <f t="shared" si="226"/>
        <v>41988.829942129625</v>
      </c>
      <c r="T3594" s="6">
        <f t="shared" si="227"/>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f t="shared" si="225"/>
        <v>77</v>
      </c>
      <c r="Q3595" t="s">
        <v>8322</v>
      </c>
      <c r="R3595" t="s">
        <v>8323</v>
      </c>
      <c r="S3595" s="6">
        <f t="shared" si="226"/>
        <v>41974.898599537039</v>
      </c>
      <c r="T3595" s="6">
        <f t="shared" si="227"/>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f t="shared" si="225"/>
        <v>55</v>
      </c>
      <c r="Q3596" t="s">
        <v>8322</v>
      </c>
      <c r="R3596" t="s">
        <v>8323</v>
      </c>
      <c r="S3596" s="6">
        <f t="shared" si="226"/>
        <v>42592.066921296297</v>
      </c>
      <c r="T3596" s="6">
        <f t="shared" si="227"/>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v>
      </c>
      <c r="P3597">
        <f t="shared" si="225"/>
        <v>49</v>
      </c>
      <c r="Q3597" t="s">
        <v>8322</v>
      </c>
      <c r="R3597" t="s">
        <v>8323</v>
      </c>
      <c r="S3597" s="6">
        <f t="shared" si="226"/>
        <v>42050.008368055554</v>
      </c>
      <c r="T3597" s="6">
        <f t="shared" si="227"/>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107.72727272727273</v>
      </c>
      <c r="P3598">
        <f t="shared" si="225"/>
        <v>79</v>
      </c>
      <c r="Q3598" t="s">
        <v>8322</v>
      </c>
      <c r="R3598" t="s">
        <v>8323</v>
      </c>
      <c r="S3598" s="6">
        <f t="shared" si="226"/>
        <v>41856.715069444443</v>
      </c>
      <c r="T3598" s="6">
        <f t="shared" si="227"/>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102.60000000000001</v>
      </c>
      <c r="P3599">
        <f t="shared" si="225"/>
        <v>77</v>
      </c>
      <c r="Q3599" t="s">
        <v>8322</v>
      </c>
      <c r="R3599" t="s">
        <v>8323</v>
      </c>
      <c r="S3599" s="6">
        <f t="shared" si="226"/>
        <v>42417.585532407407</v>
      </c>
      <c r="T3599" s="6">
        <f t="shared" si="227"/>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f t="shared" si="225"/>
        <v>40</v>
      </c>
      <c r="Q3600" t="s">
        <v>8322</v>
      </c>
      <c r="R3600" t="s">
        <v>8323</v>
      </c>
      <c r="S3600" s="6">
        <f t="shared" si="226"/>
        <v>41866.79886574074</v>
      </c>
      <c r="T3600" s="6">
        <f t="shared" si="227"/>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f t="shared" si="225"/>
        <v>59</v>
      </c>
      <c r="Q3601" t="s">
        <v>8322</v>
      </c>
      <c r="R3601" t="s">
        <v>8323</v>
      </c>
      <c r="S3601" s="6">
        <f t="shared" si="226"/>
        <v>42220.79487268519</v>
      </c>
      <c r="T3601" s="6">
        <f t="shared" si="227"/>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130</v>
      </c>
      <c r="P3602">
        <f t="shared" si="225"/>
        <v>3</v>
      </c>
      <c r="Q3602" t="s">
        <v>8322</v>
      </c>
      <c r="R3602" t="s">
        <v>8323</v>
      </c>
      <c r="S3602" s="6">
        <f t="shared" si="226"/>
        <v>42628.849120370374</v>
      </c>
      <c r="T3602" s="6">
        <f t="shared" si="227"/>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f t="shared" si="225"/>
        <v>39</v>
      </c>
      <c r="Q3603" t="s">
        <v>8322</v>
      </c>
      <c r="R3603" t="s">
        <v>8323</v>
      </c>
      <c r="S3603" s="6">
        <f t="shared" si="226"/>
        <v>41990.99863425926</v>
      </c>
      <c r="T3603" s="6">
        <f t="shared" si="227"/>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100.05</v>
      </c>
      <c r="P3604">
        <f t="shared" si="225"/>
        <v>81</v>
      </c>
      <c r="Q3604" t="s">
        <v>8322</v>
      </c>
      <c r="R3604" t="s">
        <v>8323</v>
      </c>
      <c r="S3604" s="6">
        <f t="shared" si="226"/>
        <v>42447.894432870366</v>
      </c>
      <c r="T3604" s="6">
        <f t="shared" si="227"/>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170.66666666666669</v>
      </c>
      <c r="P3605">
        <f t="shared" si="225"/>
        <v>44</v>
      </c>
      <c r="Q3605" t="s">
        <v>8322</v>
      </c>
      <c r="R3605" t="s">
        <v>8323</v>
      </c>
      <c r="S3605" s="6">
        <f t="shared" si="226"/>
        <v>42283.864351851851</v>
      </c>
      <c r="T3605" s="6">
        <f t="shared" si="227"/>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f t="shared" si="225"/>
        <v>49</v>
      </c>
      <c r="Q3606" t="s">
        <v>8322</v>
      </c>
      <c r="R3606" t="s">
        <v>8323</v>
      </c>
      <c r="S3606" s="6">
        <f t="shared" si="226"/>
        <v>42483.015694444446</v>
      </c>
      <c r="T3606" s="6">
        <f t="shared" si="227"/>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f t="shared" si="225"/>
        <v>30</v>
      </c>
      <c r="Q3607" t="s">
        <v>8322</v>
      </c>
      <c r="R3607" t="s">
        <v>8323</v>
      </c>
      <c r="S3607" s="6">
        <f t="shared" si="226"/>
        <v>42383.793124999997</v>
      </c>
      <c r="T3607" s="6">
        <f t="shared" si="227"/>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130.26666666666665</v>
      </c>
      <c r="P3608">
        <f t="shared" si="225"/>
        <v>61</v>
      </c>
      <c r="Q3608" t="s">
        <v>8322</v>
      </c>
      <c r="R3608" t="s">
        <v>8323</v>
      </c>
      <c r="S3608" s="6">
        <f t="shared" si="226"/>
        <v>42566.604826388888</v>
      </c>
      <c r="T3608" s="6">
        <f t="shared" si="227"/>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105.45454545454544</v>
      </c>
      <c r="P3609">
        <f t="shared" si="225"/>
        <v>29</v>
      </c>
      <c r="Q3609" t="s">
        <v>8322</v>
      </c>
      <c r="R3609" t="s">
        <v>8323</v>
      </c>
      <c r="S3609" s="6">
        <f t="shared" si="226"/>
        <v>42338.963912037041</v>
      </c>
      <c r="T3609" s="6">
        <f t="shared" si="227"/>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100</v>
      </c>
      <c r="P3610">
        <f t="shared" si="225"/>
        <v>29</v>
      </c>
      <c r="Q3610" t="s">
        <v>8322</v>
      </c>
      <c r="R3610" t="s">
        <v>8323</v>
      </c>
      <c r="S3610" s="6">
        <f t="shared" si="226"/>
        <v>42506.709375000006</v>
      </c>
      <c r="T3610" s="6">
        <f t="shared" si="227"/>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153.31632653061226</v>
      </c>
      <c r="P3611">
        <f t="shared" si="225"/>
        <v>143</v>
      </c>
      <c r="Q3611" t="s">
        <v>8322</v>
      </c>
      <c r="R3611" t="s">
        <v>8323</v>
      </c>
      <c r="S3611" s="6">
        <f t="shared" si="226"/>
        <v>42429.991724537031</v>
      </c>
      <c r="T3611" s="6">
        <f t="shared" si="227"/>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162.30000000000001</v>
      </c>
      <c r="P3612">
        <f t="shared" si="225"/>
        <v>52</v>
      </c>
      <c r="Q3612" t="s">
        <v>8322</v>
      </c>
      <c r="R3612" t="s">
        <v>8323</v>
      </c>
      <c r="S3612" s="6">
        <f t="shared" si="226"/>
        <v>42203.432129629626</v>
      </c>
      <c r="T3612" s="6">
        <f t="shared" si="227"/>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f t="shared" si="225"/>
        <v>66</v>
      </c>
      <c r="Q3613" t="s">
        <v>8322</v>
      </c>
      <c r="R3613" t="s">
        <v>8323</v>
      </c>
      <c r="S3613" s="6">
        <f t="shared" si="226"/>
        <v>42072.370381944449</v>
      </c>
      <c r="T3613" s="6">
        <f t="shared" si="227"/>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f t="shared" si="225"/>
        <v>126</v>
      </c>
      <c r="Q3614" t="s">
        <v>8322</v>
      </c>
      <c r="R3614" t="s">
        <v>8323</v>
      </c>
      <c r="S3614" s="6">
        <f t="shared" si="226"/>
        <v>41789.726979166669</v>
      </c>
      <c r="T3614" s="6">
        <f t="shared" si="227"/>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100</v>
      </c>
      <c r="P3615">
        <f t="shared" si="225"/>
        <v>62</v>
      </c>
      <c r="Q3615" t="s">
        <v>8322</v>
      </c>
      <c r="R3615" t="s">
        <v>8323</v>
      </c>
      <c r="S3615" s="6">
        <f t="shared" si="226"/>
        <v>41788.58997685185</v>
      </c>
      <c r="T3615" s="6">
        <f t="shared" si="227"/>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f t="shared" si="225"/>
        <v>35</v>
      </c>
      <c r="Q3616" t="s">
        <v>8322</v>
      </c>
      <c r="R3616" t="s">
        <v>8323</v>
      </c>
      <c r="S3616" s="6">
        <f t="shared" si="226"/>
        <v>42144.041851851856</v>
      </c>
      <c r="T3616" s="6">
        <f t="shared" si="227"/>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f t="shared" si="225"/>
        <v>37</v>
      </c>
      <c r="Q3617" t="s">
        <v>8322</v>
      </c>
      <c r="R3617" t="s">
        <v>8323</v>
      </c>
      <c r="S3617" s="6">
        <f t="shared" si="226"/>
        <v>42318.593703703707</v>
      </c>
      <c r="T3617" s="6">
        <f t="shared" si="227"/>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f t="shared" si="225"/>
        <v>69</v>
      </c>
      <c r="Q3618" t="s">
        <v>8322</v>
      </c>
      <c r="R3618" t="s">
        <v>8323</v>
      </c>
      <c r="S3618" s="6">
        <f t="shared" si="226"/>
        <v>42052.949814814812</v>
      </c>
      <c r="T3618" s="6">
        <f t="shared" si="227"/>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118.91891891891892</v>
      </c>
      <c r="P3619">
        <f t="shared" si="225"/>
        <v>17</v>
      </c>
      <c r="Q3619" t="s">
        <v>8322</v>
      </c>
      <c r="R3619" t="s">
        <v>8323</v>
      </c>
      <c r="S3619" s="6">
        <f t="shared" si="226"/>
        <v>42779.610289351855</v>
      </c>
      <c r="T3619" s="6">
        <f t="shared" si="227"/>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f t="shared" si="225"/>
        <v>36</v>
      </c>
      <c r="Q3620" t="s">
        <v>8322</v>
      </c>
      <c r="R3620" t="s">
        <v>8323</v>
      </c>
      <c r="S3620" s="6">
        <f t="shared" si="226"/>
        <v>42128.627893518518</v>
      </c>
      <c r="T3620" s="6">
        <f t="shared" si="227"/>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f t="shared" si="225"/>
        <v>66</v>
      </c>
      <c r="Q3621" t="s">
        <v>8322</v>
      </c>
      <c r="R3621" t="s">
        <v>8323</v>
      </c>
      <c r="S3621" s="6">
        <f t="shared" si="226"/>
        <v>42661.132245370376</v>
      </c>
      <c r="T3621" s="6">
        <f t="shared" si="227"/>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f t="shared" si="225"/>
        <v>56</v>
      </c>
      <c r="Q3622" t="s">
        <v>8322</v>
      </c>
      <c r="R3622" t="s">
        <v>8323</v>
      </c>
      <c r="S3622" s="6">
        <f t="shared" si="226"/>
        <v>42037.938206018516</v>
      </c>
      <c r="T3622" s="6">
        <f t="shared" si="227"/>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109.73333333333332</v>
      </c>
      <c r="P3623">
        <f t="shared" si="225"/>
        <v>47</v>
      </c>
      <c r="Q3623" t="s">
        <v>8322</v>
      </c>
      <c r="R3623" t="s">
        <v>8323</v>
      </c>
      <c r="S3623" s="6">
        <f t="shared" si="226"/>
        <v>42619.935694444444</v>
      </c>
      <c r="T3623" s="6">
        <f t="shared" si="227"/>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f t="shared" si="225"/>
        <v>47</v>
      </c>
      <c r="Q3624" t="s">
        <v>8322</v>
      </c>
      <c r="R3624" t="s">
        <v>8323</v>
      </c>
      <c r="S3624" s="6">
        <f t="shared" si="226"/>
        <v>41877.221886574072</v>
      </c>
      <c r="T3624" s="6">
        <f t="shared" si="227"/>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120</v>
      </c>
      <c r="P3625">
        <f t="shared" si="225"/>
        <v>88</v>
      </c>
      <c r="Q3625" t="s">
        <v>8322</v>
      </c>
      <c r="R3625" t="s">
        <v>8323</v>
      </c>
      <c r="S3625" s="6">
        <f t="shared" si="226"/>
        <v>41828.736921296295</v>
      </c>
      <c r="T3625" s="6">
        <f t="shared" si="227"/>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f t="shared" si="225"/>
        <v>80</v>
      </c>
      <c r="Q3626" t="s">
        <v>8322</v>
      </c>
      <c r="R3626" t="s">
        <v>8323</v>
      </c>
      <c r="S3626" s="6">
        <f t="shared" si="226"/>
        <v>42545.774189814809</v>
      </c>
      <c r="T3626" s="6">
        <f t="shared" si="227"/>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f t="shared" si="225"/>
        <v>39</v>
      </c>
      <c r="Q3627" t="s">
        <v>8322</v>
      </c>
      <c r="R3627" t="s">
        <v>8323</v>
      </c>
      <c r="S3627" s="6">
        <f t="shared" si="226"/>
        <v>42157.652511574073</v>
      </c>
      <c r="T3627" s="6">
        <f t="shared" si="227"/>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101.82500000000002</v>
      </c>
      <c r="P3628">
        <f t="shared" si="225"/>
        <v>84</v>
      </c>
      <c r="Q3628" t="s">
        <v>8322</v>
      </c>
      <c r="R3628" t="s">
        <v>8323</v>
      </c>
      <c r="S3628" s="6">
        <f t="shared" si="226"/>
        <v>41846.667326388888</v>
      </c>
      <c r="T3628" s="6">
        <f t="shared" si="227"/>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100</v>
      </c>
      <c r="P3629">
        <f t="shared" si="225"/>
        <v>68</v>
      </c>
      <c r="Q3629" t="s">
        <v>8322</v>
      </c>
      <c r="R3629" t="s">
        <v>8323</v>
      </c>
      <c r="S3629" s="6">
        <f t="shared" si="226"/>
        <v>42460.741747685184</v>
      </c>
      <c r="T3629" s="6">
        <f t="shared" si="227"/>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f t="shared" si="225"/>
        <v>0</v>
      </c>
      <c r="Q3630" t="s">
        <v>8322</v>
      </c>
      <c r="R3630" t="s">
        <v>8364</v>
      </c>
      <c r="S3630" s="6">
        <f t="shared" si="226"/>
        <v>42291.833287037036</v>
      </c>
      <c r="T3630" s="6">
        <f t="shared" si="227"/>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1.9999999999999998E-4</v>
      </c>
      <c r="P3631">
        <f t="shared" si="225"/>
        <v>1</v>
      </c>
      <c r="Q3631" t="s">
        <v>8322</v>
      </c>
      <c r="R3631" t="s">
        <v>8364</v>
      </c>
      <c r="S3631" s="6">
        <f t="shared" si="226"/>
        <v>42437.094490740739</v>
      </c>
      <c r="T3631" s="6">
        <f t="shared" si="227"/>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3.3333333333333333E-2</v>
      </c>
      <c r="P3632">
        <f t="shared" si="225"/>
        <v>1</v>
      </c>
      <c r="Q3632" t="s">
        <v>8322</v>
      </c>
      <c r="R3632" t="s">
        <v>8364</v>
      </c>
      <c r="S3632" s="6">
        <f t="shared" si="226"/>
        <v>41942.84710648148</v>
      </c>
      <c r="T3632" s="6">
        <f t="shared" si="227"/>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51.023391812865491</v>
      </c>
      <c r="P3633">
        <f t="shared" si="225"/>
        <v>147</v>
      </c>
      <c r="Q3633" t="s">
        <v>8322</v>
      </c>
      <c r="R3633" t="s">
        <v>8364</v>
      </c>
      <c r="S3633" s="6">
        <f t="shared" si="226"/>
        <v>41880.753437499996</v>
      </c>
      <c r="T3633" s="6">
        <f t="shared" si="227"/>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20</v>
      </c>
      <c r="P3634">
        <f t="shared" si="225"/>
        <v>100</v>
      </c>
      <c r="Q3634" t="s">
        <v>8322</v>
      </c>
      <c r="R3634" t="s">
        <v>8364</v>
      </c>
      <c r="S3634" s="6">
        <f t="shared" si="226"/>
        <v>41946.936909722222</v>
      </c>
      <c r="T3634" s="6">
        <f t="shared" si="227"/>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35.24</v>
      </c>
      <c r="P3635">
        <f t="shared" si="225"/>
        <v>56</v>
      </c>
      <c r="Q3635" t="s">
        <v>8322</v>
      </c>
      <c r="R3635" t="s">
        <v>8364</v>
      </c>
      <c r="S3635" s="6">
        <f t="shared" si="226"/>
        <v>42649.623460648145</v>
      </c>
      <c r="T3635" s="6">
        <f t="shared" si="227"/>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4.246666666666667</v>
      </c>
      <c r="P3636">
        <f t="shared" si="225"/>
        <v>176</v>
      </c>
      <c r="Q3636" t="s">
        <v>8322</v>
      </c>
      <c r="R3636" t="s">
        <v>8364</v>
      </c>
      <c r="S3636" s="6">
        <f t="shared" si="226"/>
        <v>42701.166365740741</v>
      </c>
      <c r="T3636" s="6">
        <f t="shared" si="227"/>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36.457142857142856</v>
      </c>
      <c r="P3637">
        <f t="shared" si="225"/>
        <v>127</v>
      </c>
      <c r="Q3637" t="s">
        <v>8322</v>
      </c>
      <c r="R3637" t="s">
        <v>8364</v>
      </c>
      <c r="S3637" s="6">
        <f t="shared" si="226"/>
        <v>42450.88282407407</v>
      </c>
      <c r="T3637" s="6">
        <f t="shared" si="227"/>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f t="shared" si="225"/>
        <v>0</v>
      </c>
      <c r="Q3638" t="s">
        <v>8322</v>
      </c>
      <c r="R3638" t="s">
        <v>8364</v>
      </c>
      <c r="S3638" s="6">
        <f t="shared" si="226"/>
        <v>42226.694780092599</v>
      </c>
      <c r="T3638" s="6">
        <f t="shared" si="227"/>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30.866666666666664</v>
      </c>
      <c r="P3639">
        <f t="shared" si="225"/>
        <v>66</v>
      </c>
      <c r="Q3639" t="s">
        <v>8322</v>
      </c>
      <c r="R3639" t="s">
        <v>8364</v>
      </c>
      <c r="S3639" s="6">
        <f t="shared" si="226"/>
        <v>41975.700636574074</v>
      </c>
      <c r="T3639" s="6">
        <f t="shared" si="227"/>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6.5454545454545459</v>
      </c>
      <c r="P3640">
        <f t="shared" si="225"/>
        <v>108</v>
      </c>
      <c r="Q3640" t="s">
        <v>8322</v>
      </c>
      <c r="R3640" t="s">
        <v>8364</v>
      </c>
      <c r="S3640" s="6">
        <f t="shared" si="226"/>
        <v>42053.672824074078</v>
      </c>
      <c r="T3640" s="6">
        <f t="shared" si="227"/>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4.0000000000000001E-3</v>
      </c>
      <c r="P3641">
        <f t="shared" si="225"/>
        <v>1</v>
      </c>
      <c r="Q3641" t="s">
        <v>8322</v>
      </c>
      <c r="R3641" t="s">
        <v>8364</v>
      </c>
      <c r="S3641" s="6">
        <f t="shared" si="226"/>
        <v>42590.677152777775</v>
      </c>
      <c r="T3641" s="6">
        <f t="shared" si="227"/>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v>
      </c>
      <c r="P3642">
        <f t="shared" si="225"/>
        <v>18</v>
      </c>
      <c r="Q3642" t="s">
        <v>8322</v>
      </c>
      <c r="R3642" t="s">
        <v>8364</v>
      </c>
      <c r="S3642" s="6">
        <f t="shared" si="226"/>
        <v>42104.781597222223</v>
      </c>
      <c r="T3642" s="6">
        <f t="shared" si="227"/>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f t="shared" si="225"/>
        <v>0</v>
      </c>
      <c r="Q3643" t="s">
        <v>8322</v>
      </c>
      <c r="R3643" t="s">
        <v>8364</v>
      </c>
      <c r="S3643" s="6">
        <f t="shared" si="226"/>
        <v>41899.627071759263</v>
      </c>
      <c r="T3643" s="6">
        <f t="shared" si="227"/>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2.1428571428571428</v>
      </c>
      <c r="P3644">
        <f t="shared" si="225"/>
        <v>7</v>
      </c>
      <c r="Q3644" t="s">
        <v>8322</v>
      </c>
      <c r="R3644" t="s">
        <v>8364</v>
      </c>
      <c r="S3644" s="6">
        <f t="shared" si="226"/>
        <v>42297.816284722227</v>
      </c>
      <c r="T3644" s="6">
        <f t="shared" si="227"/>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f t="shared" si="225"/>
        <v>0</v>
      </c>
      <c r="Q3645" t="s">
        <v>8322</v>
      </c>
      <c r="R3645" t="s">
        <v>8364</v>
      </c>
      <c r="S3645" s="6">
        <f t="shared" si="226"/>
        <v>42285.143969907411</v>
      </c>
      <c r="T3645" s="6">
        <f t="shared" si="227"/>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16.420000000000002</v>
      </c>
      <c r="P3646">
        <f t="shared" si="225"/>
        <v>68</v>
      </c>
      <c r="Q3646" t="s">
        <v>8322</v>
      </c>
      <c r="R3646" t="s">
        <v>8364</v>
      </c>
      <c r="S3646" s="6">
        <f t="shared" si="226"/>
        <v>42409.241747685184</v>
      </c>
      <c r="T3646" s="6">
        <f t="shared" si="227"/>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0.1</v>
      </c>
      <c r="P3647">
        <f t="shared" si="225"/>
        <v>1</v>
      </c>
      <c r="Q3647" t="s">
        <v>8322</v>
      </c>
      <c r="R3647" t="s">
        <v>8364</v>
      </c>
      <c r="S3647" s="6">
        <f t="shared" si="226"/>
        <v>42665.970347222217</v>
      </c>
      <c r="T3647" s="6">
        <f t="shared" si="227"/>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4.8099999999999996</v>
      </c>
      <c r="P3648">
        <f t="shared" si="225"/>
        <v>60</v>
      </c>
      <c r="Q3648" t="s">
        <v>8322</v>
      </c>
      <c r="R3648" t="s">
        <v>8364</v>
      </c>
      <c r="S3648" s="6">
        <f t="shared" si="226"/>
        <v>42140.421319444446</v>
      </c>
      <c r="T3648" s="6">
        <f t="shared" si="227"/>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6</v>
      </c>
      <c r="P3649">
        <f t="shared" si="225"/>
        <v>15</v>
      </c>
      <c r="Q3649" t="s">
        <v>8322</v>
      </c>
      <c r="R3649" t="s">
        <v>8364</v>
      </c>
      <c r="S3649" s="6">
        <f t="shared" si="226"/>
        <v>42598.749155092592</v>
      </c>
      <c r="T3649" s="6">
        <f t="shared" si="227"/>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228">(E3650/D3650)*100</f>
        <v>100.38249999999999</v>
      </c>
      <c r="P3650">
        <f t="shared" ref="P3650:P3713" si="229">IF($L3650, (ROUNDDOWN((E3650/L3650),0)),0)</f>
        <v>550</v>
      </c>
      <c r="Q3650" t="s">
        <v>8322</v>
      </c>
      <c r="R3650" t="s">
        <v>8323</v>
      </c>
      <c r="S3650" s="6">
        <f t="shared" ref="S3650:S3713" si="230">(((J3650/60)/60)/24)+DATE(1970,1,1)</f>
        <v>41887.292187500003</v>
      </c>
      <c r="T3650" s="6">
        <f t="shared" ref="T3650:T3713" si="231">(((I3650/60)/60)/24)+DATE(1970,1,1)</f>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28"/>
        <v>104</v>
      </c>
      <c r="P3651">
        <f t="shared" si="229"/>
        <v>97</v>
      </c>
      <c r="Q3651" t="s">
        <v>8322</v>
      </c>
      <c r="R3651" t="s">
        <v>8323</v>
      </c>
      <c r="S3651" s="6">
        <f t="shared" si="230"/>
        <v>41780.712893518517</v>
      </c>
      <c r="T3651" s="6">
        <f t="shared" si="231"/>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100</v>
      </c>
      <c r="P3652">
        <f t="shared" si="229"/>
        <v>29</v>
      </c>
      <c r="Q3652" t="s">
        <v>8322</v>
      </c>
      <c r="R3652" t="s">
        <v>8323</v>
      </c>
      <c r="S3652" s="6">
        <f t="shared" si="230"/>
        <v>42381.478981481487</v>
      </c>
      <c r="T3652" s="6">
        <f t="shared" si="231"/>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f t="shared" si="229"/>
        <v>57</v>
      </c>
      <c r="Q3653" t="s">
        <v>8322</v>
      </c>
      <c r="R3653" t="s">
        <v>8323</v>
      </c>
      <c r="S3653" s="6">
        <f t="shared" si="230"/>
        <v>41828.646319444444</v>
      </c>
      <c r="T3653" s="6">
        <f t="shared" si="231"/>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250.66666666666669</v>
      </c>
      <c r="P3654">
        <f t="shared" si="229"/>
        <v>44</v>
      </c>
      <c r="Q3654" t="s">
        <v>8322</v>
      </c>
      <c r="R3654" t="s">
        <v>8323</v>
      </c>
      <c r="S3654" s="6">
        <f t="shared" si="230"/>
        <v>42596.644699074073</v>
      </c>
      <c r="T3654" s="6">
        <f t="shared" si="231"/>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f t="shared" si="229"/>
        <v>60</v>
      </c>
      <c r="Q3655" t="s">
        <v>8322</v>
      </c>
      <c r="R3655" t="s">
        <v>8323</v>
      </c>
      <c r="S3655" s="6">
        <f t="shared" si="230"/>
        <v>42191.363506944443</v>
      </c>
      <c r="T3655" s="6">
        <f t="shared" si="231"/>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f t="shared" si="229"/>
        <v>68</v>
      </c>
      <c r="Q3656" t="s">
        <v>8322</v>
      </c>
      <c r="R3656" t="s">
        <v>8323</v>
      </c>
      <c r="S3656" s="6">
        <f t="shared" si="230"/>
        <v>42440.416504629626</v>
      </c>
      <c r="T3656" s="6">
        <f t="shared" si="231"/>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v>
      </c>
      <c r="P3657">
        <f t="shared" si="229"/>
        <v>73</v>
      </c>
      <c r="Q3657" t="s">
        <v>8322</v>
      </c>
      <c r="R3657" t="s">
        <v>8323</v>
      </c>
      <c r="S3657" s="6">
        <f t="shared" si="230"/>
        <v>42173.803217592591</v>
      </c>
      <c r="T3657" s="6">
        <f t="shared" si="231"/>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105.82000000000001</v>
      </c>
      <c r="P3658">
        <f t="shared" si="229"/>
        <v>115</v>
      </c>
      <c r="Q3658" t="s">
        <v>8322</v>
      </c>
      <c r="R3658" t="s">
        <v>8323</v>
      </c>
      <c r="S3658" s="6">
        <f t="shared" si="230"/>
        <v>42737.910138888896</v>
      </c>
      <c r="T3658" s="6">
        <f t="shared" si="231"/>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110.75</v>
      </c>
      <c r="P3659">
        <f t="shared" si="229"/>
        <v>110</v>
      </c>
      <c r="Q3659" t="s">
        <v>8322</v>
      </c>
      <c r="R3659" t="s">
        <v>8323</v>
      </c>
      <c r="S3659" s="6">
        <f t="shared" si="230"/>
        <v>42499.629849537043</v>
      </c>
      <c r="T3659" s="6">
        <f t="shared" si="231"/>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f t="shared" si="229"/>
        <v>75</v>
      </c>
      <c r="Q3660" t="s">
        <v>8322</v>
      </c>
      <c r="R3660" t="s">
        <v>8323</v>
      </c>
      <c r="S3660" s="6">
        <f t="shared" si="230"/>
        <v>41775.858564814815</v>
      </c>
      <c r="T3660" s="6">
        <f t="shared" si="231"/>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f t="shared" si="229"/>
        <v>235</v>
      </c>
      <c r="Q3661" t="s">
        <v>8322</v>
      </c>
      <c r="R3661" t="s">
        <v>8323</v>
      </c>
      <c r="S3661" s="6">
        <f t="shared" si="230"/>
        <v>42055.277199074073</v>
      </c>
      <c r="T3661" s="6">
        <f t="shared" si="231"/>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100</v>
      </c>
      <c r="P3662">
        <f t="shared" si="229"/>
        <v>11</v>
      </c>
      <c r="Q3662" t="s">
        <v>8322</v>
      </c>
      <c r="R3662" t="s">
        <v>8323</v>
      </c>
      <c r="S3662" s="6">
        <f t="shared" si="230"/>
        <v>41971.881076388891</v>
      </c>
      <c r="T3662" s="6">
        <f t="shared" si="231"/>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f t="shared" si="229"/>
        <v>92</v>
      </c>
      <c r="Q3663" t="s">
        <v>8322</v>
      </c>
      <c r="R3663" t="s">
        <v>8323</v>
      </c>
      <c r="S3663" s="6">
        <f t="shared" si="230"/>
        <v>42447.896666666667</v>
      </c>
      <c r="T3663" s="6">
        <f t="shared" si="231"/>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f t="shared" si="229"/>
        <v>202</v>
      </c>
      <c r="Q3664" t="s">
        <v>8322</v>
      </c>
      <c r="R3664" t="s">
        <v>8323</v>
      </c>
      <c r="S3664" s="6">
        <f t="shared" si="230"/>
        <v>42064.220069444447</v>
      </c>
      <c r="T3664" s="6">
        <f t="shared" si="231"/>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f t="shared" si="229"/>
        <v>26</v>
      </c>
      <c r="Q3665" t="s">
        <v>8322</v>
      </c>
      <c r="R3665" t="s">
        <v>8323</v>
      </c>
      <c r="S3665" s="6">
        <f t="shared" si="230"/>
        <v>42665.451736111107</v>
      </c>
      <c r="T3665" s="6">
        <f t="shared" si="231"/>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f t="shared" si="229"/>
        <v>46</v>
      </c>
      <c r="Q3666" t="s">
        <v>8322</v>
      </c>
      <c r="R3666" t="s">
        <v>8323</v>
      </c>
      <c r="S3666" s="6">
        <f t="shared" si="230"/>
        <v>42523.248715277776</v>
      </c>
      <c r="T3666" s="6">
        <f t="shared" si="231"/>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115.16129032258064</v>
      </c>
      <c r="P3667">
        <f t="shared" si="229"/>
        <v>51</v>
      </c>
      <c r="Q3667" t="s">
        <v>8322</v>
      </c>
      <c r="R3667" t="s">
        <v>8323</v>
      </c>
      <c r="S3667" s="6">
        <f t="shared" si="230"/>
        <v>42294.808124999996</v>
      </c>
      <c r="T3667" s="6">
        <f t="shared" si="231"/>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100</v>
      </c>
      <c r="P3668">
        <f t="shared" si="229"/>
        <v>31</v>
      </c>
      <c r="Q3668" t="s">
        <v>8322</v>
      </c>
      <c r="R3668" t="s">
        <v>8323</v>
      </c>
      <c r="S3668" s="6">
        <f t="shared" si="230"/>
        <v>41822.90488425926</v>
      </c>
      <c r="T3668" s="6">
        <f t="shared" si="231"/>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103.17033333333335</v>
      </c>
      <c r="P3669">
        <f t="shared" si="229"/>
        <v>53</v>
      </c>
      <c r="Q3669" t="s">
        <v>8322</v>
      </c>
      <c r="R3669" t="s">
        <v>8323</v>
      </c>
      <c r="S3669" s="6">
        <f t="shared" si="230"/>
        <v>42173.970127314817</v>
      </c>
      <c r="T3669" s="6">
        <f t="shared" si="231"/>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f t="shared" si="229"/>
        <v>36</v>
      </c>
      <c r="Q3670" t="s">
        <v>8322</v>
      </c>
      <c r="R3670" t="s">
        <v>8323</v>
      </c>
      <c r="S3670" s="6">
        <f t="shared" si="230"/>
        <v>42185.556157407409</v>
      </c>
      <c r="T3670" s="6">
        <f t="shared" si="231"/>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f t="shared" si="229"/>
        <v>81</v>
      </c>
      <c r="Q3671" t="s">
        <v>8322</v>
      </c>
      <c r="R3671" t="s">
        <v>8323</v>
      </c>
      <c r="S3671" s="6">
        <f t="shared" si="230"/>
        <v>42136.675196759257</v>
      </c>
      <c r="T3671" s="6">
        <f t="shared" si="231"/>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f t="shared" si="229"/>
        <v>20</v>
      </c>
      <c r="Q3672" t="s">
        <v>8322</v>
      </c>
      <c r="R3672" t="s">
        <v>8323</v>
      </c>
      <c r="S3672" s="6">
        <f t="shared" si="230"/>
        <v>42142.514016203699</v>
      </c>
      <c r="T3672" s="6">
        <f t="shared" si="231"/>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100.85714285714286</v>
      </c>
      <c r="P3673">
        <f t="shared" si="229"/>
        <v>88</v>
      </c>
      <c r="Q3673" t="s">
        <v>8322</v>
      </c>
      <c r="R3673" t="s">
        <v>8323</v>
      </c>
      <c r="S3673" s="6">
        <f t="shared" si="230"/>
        <v>41820.62809027778</v>
      </c>
      <c r="T3673" s="6">
        <f t="shared" si="231"/>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101.53333333333335</v>
      </c>
      <c r="P3674">
        <f t="shared" si="229"/>
        <v>53</v>
      </c>
      <c r="Q3674" t="s">
        <v>8322</v>
      </c>
      <c r="R3674" t="s">
        <v>8323</v>
      </c>
      <c r="S3674" s="6">
        <f t="shared" si="230"/>
        <v>41878.946574074071</v>
      </c>
      <c r="T3674" s="6">
        <f t="shared" si="231"/>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f t="shared" si="229"/>
        <v>39</v>
      </c>
      <c r="Q3675" t="s">
        <v>8322</v>
      </c>
      <c r="R3675" t="s">
        <v>8323</v>
      </c>
      <c r="S3675" s="6">
        <f t="shared" si="230"/>
        <v>41914.295104166667</v>
      </c>
      <c r="T3675" s="6">
        <f t="shared" si="231"/>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100</v>
      </c>
      <c r="P3676">
        <f t="shared" si="229"/>
        <v>145</v>
      </c>
      <c r="Q3676" t="s">
        <v>8322</v>
      </c>
      <c r="R3676" t="s">
        <v>8323</v>
      </c>
      <c r="S3676" s="6">
        <f t="shared" si="230"/>
        <v>42556.873020833329</v>
      </c>
      <c r="T3676" s="6">
        <f t="shared" si="231"/>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140</v>
      </c>
      <c r="P3677">
        <f t="shared" si="229"/>
        <v>23</v>
      </c>
      <c r="Q3677" t="s">
        <v>8322</v>
      </c>
      <c r="R3677" t="s">
        <v>8323</v>
      </c>
      <c r="S3677" s="6">
        <f t="shared" si="230"/>
        <v>42493.597013888888</v>
      </c>
      <c r="T3677" s="6">
        <f t="shared" si="231"/>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v>
      </c>
      <c r="P3678">
        <f t="shared" si="229"/>
        <v>64</v>
      </c>
      <c r="Q3678" t="s">
        <v>8322</v>
      </c>
      <c r="R3678" t="s">
        <v>8323</v>
      </c>
      <c r="S3678" s="6">
        <f t="shared" si="230"/>
        <v>41876.815787037034</v>
      </c>
      <c r="T3678" s="6">
        <f t="shared" si="231"/>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102.90416666666667</v>
      </c>
      <c r="P3679">
        <f t="shared" si="229"/>
        <v>62</v>
      </c>
      <c r="Q3679" t="s">
        <v>8322</v>
      </c>
      <c r="R3679" t="s">
        <v>8323</v>
      </c>
      <c r="S3679" s="6">
        <f t="shared" si="230"/>
        <v>41802.574282407404</v>
      </c>
      <c r="T3679" s="6">
        <f t="shared" si="231"/>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f t="shared" si="229"/>
        <v>66</v>
      </c>
      <c r="Q3680" t="s">
        <v>8322</v>
      </c>
      <c r="R3680" t="s">
        <v>8323</v>
      </c>
      <c r="S3680" s="6">
        <f t="shared" si="230"/>
        <v>42120.531226851846</v>
      </c>
      <c r="T3680" s="6">
        <f t="shared" si="231"/>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f t="shared" si="229"/>
        <v>73</v>
      </c>
      <c r="Q3681" t="s">
        <v>8322</v>
      </c>
      <c r="R3681" t="s">
        <v>8323</v>
      </c>
      <c r="S3681" s="6">
        <f t="shared" si="230"/>
        <v>41786.761354166665</v>
      </c>
      <c r="T3681" s="6">
        <f t="shared" si="231"/>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112.76666666666667</v>
      </c>
      <c r="P3682">
        <f t="shared" si="229"/>
        <v>99</v>
      </c>
      <c r="Q3682" t="s">
        <v>8322</v>
      </c>
      <c r="R3682" t="s">
        <v>8323</v>
      </c>
      <c r="S3682" s="6">
        <f t="shared" si="230"/>
        <v>42627.454097222217</v>
      </c>
      <c r="T3682" s="6">
        <f t="shared" si="231"/>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f t="shared" si="229"/>
        <v>62</v>
      </c>
      <c r="Q3683" t="s">
        <v>8322</v>
      </c>
      <c r="R3683" t="s">
        <v>8323</v>
      </c>
      <c r="S3683" s="6">
        <f t="shared" si="230"/>
        <v>42374.651504629626</v>
      </c>
      <c r="T3683" s="6">
        <f t="shared" si="231"/>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f t="shared" si="229"/>
        <v>62</v>
      </c>
      <c r="Q3684" t="s">
        <v>8322</v>
      </c>
      <c r="R3684" t="s">
        <v>8323</v>
      </c>
      <c r="S3684" s="6">
        <f t="shared" si="230"/>
        <v>41772.685393518521</v>
      </c>
      <c r="T3684" s="6">
        <f t="shared" si="231"/>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110.85714285714286</v>
      </c>
      <c r="P3685">
        <f t="shared" si="229"/>
        <v>58</v>
      </c>
      <c r="Q3685" t="s">
        <v>8322</v>
      </c>
      <c r="R3685" t="s">
        <v>8323</v>
      </c>
      <c r="S3685" s="6">
        <f t="shared" si="230"/>
        <v>42633.116851851853</v>
      </c>
      <c r="T3685" s="6">
        <f t="shared" si="231"/>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139.06666666666666</v>
      </c>
      <c r="P3686">
        <f t="shared" si="229"/>
        <v>45</v>
      </c>
      <c r="Q3686" t="s">
        <v>8322</v>
      </c>
      <c r="R3686" t="s">
        <v>8323</v>
      </c>
      <c r="S3686" s="6">
        <f t="shared" si="230"/>
        <v>42219.180393518516</v>
      </c>
      <c r="T3686" s="6">
        <f t="shared" si="231"/>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f t="shared" si="229"/>
        <v>41</v>
      </c>
      <c r="Q3687" t="s">
        <v>8322</v>
      </c>
      <c r="R3687" t="s">
        <v>8323</v>
      </c>
      <c r="S3687" s="6">
        <f t="shared" si="230"/>
        <v>41753.593275462961</v>
      </c>
      <c r="T3687" s="6">
        <f t="shared" si="231"/>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f t="shared" si="229"/>
        <v>59</v>
      </c>
      <c r="Q3688" t="s">
        <v>8322</v>
      </c>
      <c r="R3688" t="s">
        <v>8323</v>
      </c>
      <c r="S3688" s="6">
        <f t="shared" si="230"/>
        <v>42230.662731481483</v>
      </c>
      <c r="T3688" s="6">
        <f t="shared" si="231"/>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v>
      </c>
      <c r="P3689">
        <f t="shared" si="229"/>
        <v>200</v>
      </c>
      <c r="Q3689" t="s">
        <v>8322</v>
      </c>
      <c r="R3689" t="s">
        <v>8323</v>
      </c>
      <c r="S3689" s="6">
        <f t="shared" si="230"/>
        <v>41787.218229166669</v>
      </c>
      <c r="T3689" s="6">
        <f t="shared" si="231"/>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f t="shared" si="229"/>
        <v>83</v>
      </c>
      <c r="Q3690" t="s">
        <v>8322</v>
      </c>
      <c r="R3690" t="s">
        <v>8323</v>
      </c>
      <c r="S3690" s="6">
        <f t="shared" si="230"/>
        <v>41829.787083333329</v>
      </c>
      <c r="T3690" s="6">
        <f t="shared" si="231"/>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f t="shared" si="229"/>
        <v>57</v>
      </c>
      <c r="Q3691" t="s">
        <v>8322</v>
      </c>
      <c r="R3691" t="s">
        <v>8323</v>
      </c>
      <c r="S3691" s="6">
        <f t="shared" si="230"/>
        <v>42147.826840277776</v>
      </c>
      <c r="T3691" s="6">
        <f t="shared" si="231"/>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120</v>
      </c>
      <c r="P3692">
        <f t="shared" si="229"/>
        <v>58</v>
      </c>
      <c r="Q3692" t="s">
        <v>8322</v>
      </c>
      <c r="R3692" t="s">
        <v>8323</v>
      </c>
      <c r="S3692" s="6">
        <f t="shared" si="230"/>
        <v>41940.598182870373</v>
      </c>
      <c r="T3692" s="6">
        <f t="shared" si="231"/>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f t="shared" si="229"/>
        <v>186</v>
      </c>
      <c r="Q3693" t="s">
        <v>8322</v>
      </c>
      <c r="R3693" t="s">
        <v>8323</v>
      </c>
      <c r="S3693" s="6">
        <f t="shared" si="230"/>
        <v>42020.700567129628</v>
      </c>
      <c r="T3693" s="6">
        <f t="shared" si="231"/>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f t="shared" si="229"/>
        <v>74</v>
      </c>
      <c r="Q3694" t="s">
        <v>8322</v>
      </c>
      <c r="R3694" t="s">
        <v>8323</v>
      </c>
      <c r="S3694" s="6">
        <f t="shared" si="230"/>
        <v>41891.96503472222</v>
      </c>
      <c r="T3694" s="6">
        <f t="shared" si="231"/>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f t="shared" si="229"/>
        <v>30</v>
      </c>
      <c r="Q3695" t="s">
        <v>8322</v>
      </c>
      <c r="R3695" t="s">
        <v>8323</v>
      </c>
      <c r="S3695" s="6">
        <f t="shared" si="230"/>
        <v>42309.191307870366</v>
      </c>
      <c r="T3695" s="6">
        <f t="shared" si="231"/>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f t="shared" si="229"/>
        <v>62</v>
      </c>
      <c r="Q3696" t="s">
        <v>8322</v>
      </c>
      <c r="R3696" t="s">
        <v>8323</v>
      </c>
      <c r="S3696" s="6">
        <f t="shared" si="230"/>
        <v>42490.133877314816</v>
      </c>
      <c r="T3696" s="6">
        <f t="shared" si="231"/>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f t="shared" si="229"/>
        <v>121</v>
      </c>
      <c r="Q3697" t="s">
        <v>8322</v>
      </c>
      <c r="R3697" t="s">
        <v>8323</v>
      </c>
      <c r="S3697" s="6">
        <f t="shared" si="230"/>
        <v>41995.870486111111</v>
      </c>
      <c r="T3697" s="6">
        <f t="shared" si="231"/>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f t="shared" si="229"/>
        <v>39</v>
      </c>
      <c r="Q3698" t="s">
        <v>8322</v>
      </c>
      <c r="R3698" t="s">
        <v>8323</v>
      </c>
      <c r="S3698" s="6">
        <f t="shared" si="230"/>
        <v>41988.617083333331</v>
      </c>
      <c r="T3698" s="6">
        <f t="shared" si="231"/>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f t="shared" si="229"/>
        <v>72</v>
      </c>
      <c r="Q3699" t="s">
        <v>8322</v>
      </c>
      <c r="R3699" t="s">
        <v>8323</v>
      </c>
      <c r="S3699" s="6">
        <f t="shared" si="230"/>
        <v>42479.465833333335</v>
      </c>
      <c r="T3699" s="6">
        <f t="shared" si="231"/>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f t="shared" si="229"/>
        <v>40</v>
      </c>
      <c r="Q3700" t="s">
        <v>8322</v>
      </c>
      <c r="R3700" t="s">
        <v>8323</v>
      </c>
      <c r="S3700" s="6">
        <f t="shared" si="230"/>
        <v>42401.806562500002</v>
      </c>
      <c r="T3700" s="6">
        <f t="shared" si="231"/>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f t="shared" si="229"/>
        <v>63</v>
      </c>
      <c r="Q3701" t="s">
        <v>8322</v>
      </c>
      <c r="R3701" t="s">
        <v>8323</v>
      </c>
      <c r="S3701" s="6">
        <f t="shared" si="230"/>
        <v>41897.602037037039</v>
      </c>
      <c r="T3701" s="6">
        <f t="shared" si="231"/>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f t="shared" si="229"/>
        <v>33</v>
      </c>
      <c r="Q3702" t="s">
        <v>8322</v>
      </c>
      <c r="R3702" t="s">
        <v>8323</v>
      </c>
      <c r="S3702" s="6">
        <f t="shared" si="230"/>
        <v>41882.585648148146</v>
      </c>
      <c r="T3702" s="6">
        <f t="shared" si="231"/>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f t="shared" si="229"/>
        <v>38</v>
      </c>
      <c r="Q3703" t="s">
        <v>8322</v>
      </c>
      <c r="R3703" t="s">
        <v>8323</v>
      </c>
      <c r="S3703" s="6">
        <f t="shared" si="230"/>
        <v>42129.541585648149</v>
      </c>
      <c r="T3703" s="6">
        <f t="shared" si="231"/>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f t="shared" si="229"/>
        <v>155</v>
      </c>
      <c r="Q3704" t="s">
        <v>8322</v>
      </c>
      <c r="R3704" t="s">
        <v>8323</v>
      </c>
      <c r="S3704" s="6">
        <f t="shared" si="230"/>
        <v>42524.53800925926</v>
      </c>
      <c r="T3704" s="6">
        <f t="shared" si="231"/>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f t="shared" si="229"/>
        <v>43</v>
      </c>
      <c r="Q3705" t="s">
        <v>8322</v>
      </c>
      <c r="R3705" t="s">
        <v>8323</v>
      </c>
      <c r="S3705" s="6">
        <f t="shared" si="230"/>
        <v>42556.504490740743</v>
      </c>
      <c r="T3705" s="6">
        <f t="shared" si="231"/>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136.33666666666667</v>
      </c>
      <c r="P3706">
        <f t="shared" si="229"/>
        <v>15</v>
      </c>
      <c r="Q3706" t="s">
        <v>8322</v>
      </c>
      <c r="R3706" t="s">
        <v>8323</v>
      </c>
      <c r="S3706" s="6">
        <f t="shared" si="230"/>
        <v>42461.689745370371</v>
      </c>
      <c r="T3706" s="6">
        <f t="shared" si="231"/>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103.46657233816768</v>
      </c>
      <c r="P3707">
        <f t="shared" si="229"/>
        <v>83</v>
      </c>
      <c r="Q3707" t="s">
        <v>8322</v>
      </c>
      <c r="R3707" t="s">
        <v>8323</v>
      </c>
      <c r="S3707" s="6">
        <f t="shared" si="230"/>
        <v>41792.542986111112</v>
      </c>
      <c r="T3707" s="6">
        <f t="shared" si="231"/>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f t="shared" si="229"/>
        <v>140</v>
      </c>
      <c r="Q3708" t="s">
        <v>8322</v>
      </c>
      <c r="R3708" t="s">
        <v>8323</v>
      </c>
      <c r="S3708" s="6">
        <f t="shared" si="230"/>
        <v>41879.913761574076</v>
      </c>
      <c r="T3708" s="6">
        <f t="shared" si="231"/>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f t="shared" si="229"/>
        <v>80</v>
      </c>
      <c r="Q3709" t="s">
        <v>8322</v>
      </c>
      <c r="R3709" t="s">
        <v>8323</v>
      </c>
      <c r="S3709" s="6">
        <f t="shared" si="230"/>
        <v>42552.048356481479</v>
      </c>
      <c r="T3709" s="6">
        <f t="shared" si="231"/>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300</v>
      </c>
      <c r="P3710">
        <f t="shared" si="229"/>
        <v>53</v>
      </c>
      <c r="Q3710" t="s">
        <v>8322</v>
      </c>
      <c r="R3710" t="s">
        <v>8323</v>
      </c>
      <c r="S3710" s="6">
        <f t="shared" si="230"/>
        <v>41810.142199074071</v>
      </c>
      <c r="T3710" s="6">
        <f t="shared" si="231"/>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f t="shared" si="229"/>
        <v>30</v>
      </c>
      <c r="Q3711" t="s">
        <v>8322</v>
      </c>
      <c r="R3711" t="s">
        <v>8323</v>
      </c>
      <c r="S3711" s="6">
        <f t="shared" si="230"/>
        <v>41785.707708333335</v>
      </c>
      <c r="T3711" s="6">
        <f t="shared" si="231"/>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f t="shared" si="229"/>
        <v>67</v>
      </c>
      <c r="Q3712" t="s">
        <v>8322</v>
      </c>
      <c r="R3712" t="s">
        <v>8323</v>
      </c>
      <c r="S3712" s="6">
        <f t="shared" si="230"/>
        <v>42072.576249999998</v>
      </c>
      <c r="T3712" s="6">
        <f t="shared" si="231"/>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f t="shared" si="229"/>
        <v>27</v>
      </c>
      <c r="Q3713" t="s">
        <v>8322</v>
      </c>
      <c r="R3713" t="s">
        <v>8323</v>
      </c>
      <c r="S3713" s="6">
        <f t="shared" si="230"/>
        <v>41779.724224537036</v>
      </c>
      <c r="T3713" s="6">
        <f t="shared" si="231"/>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232">(E3714/D3714)*100</f>
        <v>153.73333333333335</v>
      </c>
      <c r="P3714">
        <f t="shared" ref="P3714:P3777" si="233">IF($L3714, (ROUNDDOWN((E3714/L3714),0)),0)</f>
        <v>110</v>
      </c>
      <c r="Q3714" t="s">
        <v>8322</v>
      </c>
      <c r="R3714" t="s">
        <v>8323</v>
      </c>
      <c r="S3714" s="6">
        <f t="shared" ref="S3714:S3777" si="234">(((J3714/60)/60)/24)+DATE(1970,1,1)</f>
        <v>42134.172071759262</v>
      </c>
      <c r="T3714" s="6">
        <f t="shared" ref="T3714:T3777" si="235">(((I3714/60)/60)/24)+DATE(1970,1,1)</f>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232"/>
        <v>101.49999999999999</v>
      </c>
      <c r="P3715">
        <f t="shared" si="233"/>
        <v>106</v>
      </c>
      <c r="Q3715" t="s">
        <v>8322</v>
      </c>
      <c r="R3715" t="s">
        <v>8323</v>
      </c>
      <c r="S3715" s="6">
        <f t="shared" si="234"/>
        <v>42505.738032407404</v>
      </c>
      <c r="T3715" s="6">
        <f t="shared" si="235"/>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f t="shared" si="233"/>
        <v>105</v>
      </c>
      <c r="Q3716" t="s">
        <v>8322</v>
      </c>
      <c r="R3716" t="s">
        <v>8323</v>
      </c>
      <c r="S3716" s="6">
        <f t="shared" si="234"/>
        <v>42118.556331018524</v>
      </c>
      <c r="T3716" s="6">
        <f t="shared" si="235"/>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f t="shared" si="233"/>
        <v>132</v>
      </c>
      <c r="Q3717" t="s">
        <v>8322</v>
      </c>
      <c r="R3717" t="s">
        <v>8323</v>
      </c>
      <c r="S3717" s="6">
        <f t="shared" si="234"/>
        <v>42036.995590277773</v>
      </c>
      <c r="T3717" s="6">
        <f t="shared" si="235"/>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v>
      </c>
      <c r="P3718">
        <f t="shared" si="233"/>
        <v>51</v>
      </c>
      <c r="Q3718" t="s">
        <v>8322</v>
      </c>
      <c r="R3718" t="s">
        <v>8323</v>
      </c>
      <c r="S3718" s="6">
        <f t="shared" si="234"/>
        <v>42360.887835648144</v>
      </c>
      <c r="T3718" s="6">
        <f t="shared" si="235"/>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v>
      </c>
      <c r="P3719">
        <f t="shared" si="233"/>
        <v>310</v>
      </c>
      <c r="Q3719" t="s">
        <v>8322</v>
      </c>
      <c r="R3719" t="s">
        <v>8323</v>
      </c>
      <c r="S3719" s="6">
        <f t="shared" si="234"/>
        <v>42102.866307870368</v>
      </c>
      <c r="T3719" s="6">
        <f t="shared" si="235"/>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v>
      </c>
      <c r="P3720">
        <f t="shared" si="233"/>
        <v>26</v>
      </c>
      <c r="Q3720" t="s">
        <v>8322</v>
      </c>
      <c r="R3720" t="s">
        <v>8323</v>
      </c>
      <c r="S3720" s="6">
        <f t="shared" si="234"/>
        <v>42032.716145833328</v>
      </c>
      <c r="T3720" s="6">
        <f t="shared" si="235"/>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210</v>
      </c>
      <c r="P3721">
        <f t="shared" si="233"/>
        <v>105</v>
      </c>
      <c r="Q3721" t="s">
        <v>8322</v>
      </c>
      <c r="R3721" t="s">
        <v>8323</v>
      </c>
      <c r="S3721" s="6">
        <f t="shared" si="234"/>
        <v>42147.729930555557</v>
      </c>
      <c r="T3721" s="6">
        <f t="shared" si="235"/>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f t="shared" si="233"/>
        <v>86</v>
      </c>
      <c r="Q3722" t="s">
        <v>8322</v>
      </c>
      <c r="R3722" t="s">
        <v>8323</v>
      </c>
      <c r="S3722" s="6">
        <f t="shared" si="234"/>
        <v>42165.993125000001</v>
      </c>
      <c r="T3722" s="6">
        <f t="shared" si="235"/>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f t="shared" si="233"/>
        <v>114</v>
      </c>
      <c r="Q3723" t="s">
        <v>8322</v>
      </c>
      <c r="R3723" t="s">
        <v>8323</v>
      </c>
      <c r="S3723" s="6">
        <f t="shared" si="234"/>
        <v>41927.936157407406</v>
      </c>
      <c r="T3723" s="6">
        <f t="shared" si="235"/>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111.20000000000002</v>
      </c>
      <c r="P3724">
        <f t="shared" si="233"/>
        <v>47</v>
      </c>
      <c r="Q3724" t="s">
        <v>8322</v>
      </c>
      <c r="R3724" t="s">
        <v>8323</v>
      </c>
      <c r="S3724" s="6">
        <f t="shared" si="234"/>
        <v>42381.671840277777</v>
      </c>
      <c r="T3724" s="6">
        <f t="shared" si="235"/>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f t="shared" si="233"/>
        <v>72</v>
      </c>
      <c r="Q3725" t="s">
        <v>8322</v>
      </c>
      <c r="R3725" t="s">
        <v>8323</v>
      </c>
      <c r="S3725" s="6">
        <f t="shared" si="234"/>
        <v>41943.753032407411</v>
      </c>
      <c r="T3725" s="6">
        <f t="shared" si="235"/>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f t="shared" si="233"/>
        <v>49</v>
      </c>
      <c r="Q3726" t="s">
        <v>8322</v>
      </c>
      <c r="R3726" t="s">
        <v>8323</v>
      </c>
      <c r="S3726" s="6">
        <f t="shared" si="234"/>
        <v>42465.491435185191</v>
      </c>
      <c r="T3726" s="6">
        <f t="shared" si="235"/>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f t="shared" si="233"/>
        <v>25</v>
      </c>
      <c r="Q3727" t="s">
        <v>8322</v>
      </c>
      <c r="R3727" t="s">
        <v>8323</v>
      </c>
      <c r="S3727" s="6">
        <f t="shared" si="234"/>
        <v>42401.945219907408</v>
      </c>
      <c r="T3727" s="6">
        <f t="shared" si="235"/>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338.70588235294122</v>
      </c>
      <c r="P3728">
        <f t="shared" si="233"/>
        <v>62</v>
      </c>
      <c r="Q3728" t="s">
        <v>8322</v>
      </c>
      <c r="R3728" t="s">
        <v>8323</v>
      </c>
      <c r="S3728" s="6">
        <f t="shared" si="234"/>
        <v>42462.140868055561</v>
      </c>
      <c r="T3728" s="6">
        <f t="shared" si="235"/>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v>
      </c>
      <c r="P3729">
        <f t="shared" si="233"/>
        <v>61</v>
      </c>
      <c r="Q3729" t="s">
        <v>8322</v>
      </c>
      <c r="R3729" t="s">
        <v>8323</v>
      </c>
      <c r="S3729" s="6">
        <f t="shared" si="234"/>
        <v>42632.348310185189</v>
      </c>
      <c r="T3729" s="6">
        <f t="shared" si="235"/>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v>
      </c>
      <c r="P3730">
        <f t="shared" si="233"/>
        <v>60</v>
      </c>
      <c r="Q3730" t="s">
        <v>8322</v>
      </c>
      <c r="R3730" t="s">
        <v>8323</v>
      </c>
      <c r="S3730" s="6">
        <f t="shared" si="234"/>
        <v>42205.171018518522</v>
      </c>
      <c r="T3730" s="6">
        <f t="shared" si="235"/>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v>
      </c>
      <c r="P3731">
        <f t="shared" si="233"/>
        <v>72</v>
      </c>
      <c r="Q3731" t="s">
        <v>8322</v>
      </c>
      <c r="R3731" t="s">
        <v>8323</v>
      </c>
      <c r="S3731" s="6">
        <f t="shared" si="234"/>
        <v>42041.205000000002</v>
      </c>
      <c r="T3731" s="6">
        <f t="shared" si="235"/>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10</v>
      </c>
      <c r="P3732">
        <f t="shared" si="233"/>
        <v>100</v>
      </c>
      <c r="Q3732" t="s">
        <v>8322</v>
      </c>
      <c r="R3732" t="s">
        <v>8323</v>
      </c>
      <c r="S3732" s="6">
        <f t="shared" si="234"/>
        <v>42203.677766203706</v>
      </c>
      <c r="T3732" s="6">
        <f t="shared" si="235"/>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11.272727272727273</v>
      </c>
      <c r="P3733">
        <f t="shared" si="233"/>
        <v>51</v>
      </c>
      <c r="Q3733" t="s">
        <v>8322</v>
      </c>
      <c r="R3733" t="s">
        <v>8323</v>
      </c>
      <c r="S3733" s="6">
        <f t="shared" si="234"/>
        <v>41983.752847222218</v>
      </c>
      <c r="T3733" s="6">
        <f t="shared" si="235"/>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15.411764705882353</v>
      </c>
      <c r="P3734">
        <f t="shared" si="233"/>
        <v>32</v>
      </c>
      <c r="Q3734" t="s">
        <v>8322</v>
      </c>
      <c r="R3734" t="s">
        <v>8323</v>
      </c>
      <c r="S3734" s="6">
        <f t="shared" si="234"/>
        <v>41968.677465277782</v>
      </c>
      <c r="T3734" s="6">
        <f t="shared" si="235"/>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f t="shared" si="233"/>
        <v>0</v>
      </c>
      <c r="Q3735" t="s">
        <v>8322</v>
      </c>
      <c r="R3735" t="s">
        <v>8323</v>
      </c>
      <c r="S3735" s="6">
        <f t="shared" si="234"/>
        <v>42103.024398148147</v>
      </c>
      <c r="T3735" s="6">
        <f t="shared" si="235"/>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28.466666666666669</v>
      </c>
      <c r="P3736">
        <f t="shared" si="233"/>
        <v>61</v>
      </c>
      <c r="Q3736" t="s">
        <v>8322</v>
      </c>
      <c r="R3736" t="s">
        <v>8323</v>
      </c>
      <c r="S3736" s="6">
        <f t="shared" si="234"/>
        <v>42089.901574074072</v>
      </c>
      <c r="T3736" s="6">
        <f t="shared" si="235"/>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13.333333333333334</v>
      </c>
      <c r="P3737">
        <f t="shared" si="233"/>
        <v>10</v>
      </c>
      <c r="Q3737" t="s">
        <v>8322</v>
      </c>
      <c r="R3737" t="s">
        <v>8323</v>
      </c>
      <c r="S3737" s="6">
        <f t="shared" si="234"/>
        <v>42122.693159722221</v>
      </c>
      <c r="T3737" s="6">
        <f t="shared" si="235"/>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0.66666666666666674</v>
      </c>
      <c r="P3738">
        <f t="shared" si="233"/>
        <v>10</v>
      </c>
      <c r="Q3738" t="s">
        <v>8322</v>
      </c>
      <c r="R3738" t="s">
        <v>8323</v>
      </c>
      <c r="S3738" s="6">
        <f t="shared" si="234"/>
        <v>42048.711724537032</v>
      </c>
      <c r="T3738" s="6">
        <f t="shared" si="235"/>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21.428571428571427</v>
      </c>
      <c r="P3739">
        <f t="shared" si="233"/>
        <v>37</v>
      </c>
      <c r="Q3739" t="s">
        <v>8322</v>
      </c>
      <c r="R3739" t="s">
        <v>8323</v>
      </c>
      <c r="S3739" s="6">
        <f t="shared" si="234"/>
        <v>42297.691006944442</v>
      </c>
      <c r="T3739" s="6">
        <f t="shared" si="235"/>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18</v>
      </c>
      <c r="P3740">
        <f t="shared" si="233"/>
        <v>45</v>
      </c>
      <c r="Q3740" t="s">
        <v>8322</v>
      </c>
      <c r="R3740" t="s">
        <v>8323</v>
      </c>
      <c r="S3740" s="6">
        <f t="shared" si="234"/>
        <v>41813.938715277778</v>
      </c>
      <c r="T3740" s="6">
        <f t="shared" si="235"/>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20.125</v>
      </c>
      <c r="P3741">
        <f t="shared" si="233"/>
        <v>100</v>
      </c>
      <c r="Q3741" t="s">
        <v>8322</v>
      </c>
      <c r="R3741" t="s">
        <v>8323</v>
      </c>
      <c r="S3741" s="6">
        <f t="shared" si="234"/>
        <v>42548.449861111112</v>
      </c>
      <c r="T3741" s="6">
        <f t="shared" si="235"/>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17.899999999999999</v>
      </c>
      <c r="P3742">
        <f t="shared" si="233"/>
        <v>25</v>
      </c>
      <c r="Q3742" t="s">
        <v>8322</v>
      </c>
      <c r="R3742" t="s">
        <v>8323</v>
      </c>
      <c r="S3742" s="6">
        <f t="shared" si="234"/>
        <v>41833.089756944442</v>
      </c>
      <c r="T3742" s="6">
        <f t="shared" si="235"/>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f t="shared" si="233"/>
        <v>0</v>
      </c>
      <c r="Q3743" t="s">
        <v>8322</v>
      </c>
      <c r="R3743" t="s">
        <v>8323</v>
      </c>
      <c r="S3743" s="6">
        <f t="shared" si="234"/>
        <v>42325.920717592591</v>
      </c>
      <c r="T3743" s="6">
        <f t="shared" si="235"/>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2</v>
      </c>
      <c r="P3744">
        <f t="shared" si="233"/>
        <v>25</v>
      </c>
      <c r="Q3744" t="s">
        <v>8322</v>
      </c>
      <c r="R3744" t="s">
        <v>8323</v>
      </c>
      <c r="S3744" s="6">
        <f t="shared" si="234"/>
        <v>41858.214629629627</v>
      </c>
      <c r="T3744" s="6">
        <f t="shared" si="235"/>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f t="shared" si="233"/>
        <v>0</v>
      </c>
      <c r="Q3745" t="s">
        <v>8322</v>
      </c>
      <c r="R3745" t="s">
        <v>8323</v>
      </c>
      <c r="S3745" s="6">
        <f t="shared" si="234"/>
        <v>41793.710231481484</v>
      </c>
      <c r="T3745" s="6">
        <f t="shared" si="235"/>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f t="shared" si="233"/>
        <v>0</v>
      </c>
      <c r="Q3746" t="s">
        <v>8322</v>
      </c>
      <c r="R3746" t="s">
        <v>8323</v>
      </c>
      <c r="S3746" s="6">
        <f t="shared" si="234"/>
        <v>41793.814259259263</v>
      </c>
      <c r="T3746" s="6">
        <f t="shared" si="235"/>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10</v>
      </c>
      <c r="P3747">
        <f t="shared" si="233"/>
        <v>10</v>
      </c>
      <c r="Q3747" t="s">
        <v>8322</v>
      </c>
      <c r="R3747" t="s">
        <v>8323</v>
      </c>
      <c r="S3747" s="6">
        <f t="shared" si="234"/>
        <v>41831.697939814818</v>
      </c>
      <c r="T3747" s="6">
        <f t="shared" si="235"/>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v>
      </c>
      <c r="P3748">
        <f t="shared" si="233"/>
        <v>202</v>
      </c>
      <c r="Q3748" t="s">
        <v>8322</v>
      </c>
      <c r="R3748" t="s">
        <v>8323</v>
      </c>
      <c r="S3748" s="6">
        <f t="shared" si="234"/>
        <v>42621.389340277776</v>
      </c>
      <c r="T3748" s="6">
        <f t="shared" si="235"/>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1</v>
      </c>
      <c r="P3749">
        <f t="shared" si="233"/>
        <v>25</v>
      </c>
      <c r="Q3749" t="s">
        <v>8322</v>
      </c>
      <c r="R3749" t="s">
        <v>8323</v>
      </c>
      <c r="S3749" s="6">
        <f t="shared" si="234"/>
        <v>42164.299722222218</v>
      </c>
      <c r="T3749" s="6">
        <f t="shared" si="235"/>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103.52</v>
      </c>
      <c r="P3750">
        <f t="shared" si="233"/>
        <v>99</v>
      </c>
      <c r="Q3750" t="s">
        <v>8322</v>
      </c>
      <c r="R3750" t="s">
        <v>8364</v>
      </c>
      <c r="S3750" s="6">
        <f t="shared" si="234"/>
        <v>42395.706435185188</v>
      </c>
      <c r="T3750" s="6">
        <f t="shared" si="235"/>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f t="shared" si="233"/>
        <v>75</v>
      </c>
      <c r="Q3751" t="s">
        <v>8322</v>
      </c>
      <c r="R3751" t="s">
        <v>8364</v>
      </c>
      <c r="S3751" s="6">
        <f t="shared" si="234"/>
        <v>42458.127175925925</v>
      </c>
      <c r="T3751" s="6">
        <f t="shared" si="235"/>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f t="shared" si="233"/>
        <v>215</v>
      </c>
      <c r="Q3752" t="s">
        <v>8322</v>
      </c>
      <c r="R3752" t="s">
        <v>8364</v>
      </c>
      <c r="S3752" s="6">
        <f t="shared" si="234"/>
        <v>42016.981574074074</v>
      </c>
      <c r="T3752" s="6">
        <f t="shared" si="235"/>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v>
      </c>
      <c r="P3753">
        <f t="shared" si="233"/>
        <v>120</v>
      </c>
      <c r="Q3753" t="s">
        <v>8322</v>
      </c>
      <c r="R3753" t="s">
        <v>8364</v>
      </c>
      <c r="S3753" s="6">
        <f t="shared" si="234"/>
        <v>42403.035567129627</v>
      </c>
      <c r="T3753" s="6">
        <f t="shared" si="235"/>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f t="shared" si="233"/>
        <v>37</v>
      </c>
      <c r="Q3754" t="s">
        <v>8322</v>
      </c>
      <c r="R3754" t="s">
        <v>8364</v>
      </c>
      <c r="S3754" s="6">
        <f t="shared" si="234"/>
        <v>42619.802488425921</v>
      </c>
      <c r="T3754" s="6">
        <f t="shared" si="235"/>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v>
      </c>
      <c r="P3755">
        <f t="shared" si="233"/>
        <v>172</v>
      </c>
      <c r="Q3755" t="s">
        <v>8322</v>
      </c>
      <c r="R3755" t="s">
        <v>8364</v>
      </c>
      <c r="S3755" s="6">
        <f t="shared" si="234"/>
        <v>42128.824074074073</v>
      </c>
      <c r="T3755" s="6">
        <f t="shared" si="235"/>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120</v>
      </c>
      <c r="P3756">
        <f t="shared" si="233"/>
        <v>111</v>
      </c>
      <c r="Q3756" t="s">
        <v>8322</v>
      </c>
      <c r="R3756" t="s">
        <v>8364</v>
      </c>
      <c r="S3756" s="6">
        <f t="shared" si="234"/>
        <v>41808.881215277775</v>
      </c>
      <c r="T3756" s="6">
        <f t="shared" si="235"/>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129.63636363636363</v>
      </c>
      <c r="P3757">
        <f t="shared" si="233"/>
        <v>25</v>
      </c>
      <c r="Q3757" t="s">
        <v>8322</v>
      </c>
      <c r="R3757" t="s">
        <v>8364</v>
      </c>
      <c r="S3757" s="6">
        <f t="shared" si="234"/>
        <v>42445.866979166662</v>
      </c>
      <c r="T3757" s="6">
        <f t="shared" si="235"/>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f t="shared" si="233"/>
        <v>267</v>
      </c>
      <c r="Q3758" t="s">
        <v>8322</v>
      </c>
      <c r="R3758" t="s">
        <v>8364</v>
      </c>
      <c r="S3758" s="6">
        <f t="shared" si="234"/>
        <v>41771.814791666664</v>
      </c>
      <c r="T3758" s="6">
        <f t="shared" si="235"/>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f t="shared" si="233"/>
        <v>75</v>
      </c>
      <c r="Q3759" t="s">
        <v>8322</v>
      </c>
      <c r="R3759" t="s">
        <v>8364</v>
      </c>
      <c r="S3759" s="6">
        <f t="shared" si="234"/>
        <v>41954.850868055553</v>
      </c>
      <c r="T3759" s="6">
        <f t="shared" si="235"/>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f t="shared" si="233"/>
        <v>59</v>
      </c>
      <c r="Q3760" t="s">
        <v>8322</v>
      </c>
      <c r="R3760" t="s">
        <v>8364</v>
      </c>
      <c r="S3760" s="6">
        <f t="shared" si="234"/>
        <v>41747.471504629626</v>
      </c>
      <c r="T3760" s="6">
        <f t="shared" si="235"/>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f t="shared" si="233"/>
        <v>50</v>
      </c>
      <c r="Q3761" t="s">
        <v>8322</v>
      </c>
      <c r="R3761" t="s">
        <v>8364</v>
      </c>
      <c r="S3761" s="6">
        <f t="shared" si="234"/>
        <v>42182.108252314814</v>
      </c>
      <c r="T3761" s="6">
        <f t="shared" si="235"/>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f t="shared" si="233"/>
        <v>55</v>
      </c>
      <c r="Q3762" t="s">
        <v>8322</v>
      </c>
      <c r="R3762" t="s">
        <v>8364</v>
      </c>
      <c r="S3762" s="6">
        <f t="shared" si="234"/>
        <v>41739.525300925925</v>
      </c>
      <c r="T3762" s="6">
        <f t="shared" si="235"/>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100</v>
      </c>
      <c r="P3763">
        <f t="shared" si="233"/>
        <v>166</v>
      </c>
      <c r="Q3763" t="s">
        <v>8322</v>
      </c>
      <c r="R3763" t="s">
        <v>8364</v>
      </c>
      <c r="S3763" s="6">
        <f t="shared" si="234"/>
        <v>42173.466863425929</v>
      </c>
      <c r="T3763" s="6">
        <f t="shared" si="235"/>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f t="shared" si="233"/>
        <v>47</v>
      </c>
      <c r="Q3764" t="s">
        <v>8322</v>
      </c>
      <c r="R3764" t="s">
        <v>8364</v>
      </c>
      <c r="S3764" s="6">
        <f t="shared" si="234"/>
        <v>42193.813530092593</v>
      </c>
      <c r="T3764" s="6">
        <f t="shared" si="235"/>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100</v>
      </c>
      <c r="P3765">
        <f t="shared" si="233"/>
        <v>64</v>
      </c>
      <c r="Q3765" t="s">
        <v>8322</v>
      </c>
      <c r="R3765" t="s">
        <v>8364</v>
      </c>
      <c r="S3765" s="6">
        <f t="shared" si="234"/>
        <v>42065.750300925924</v>
      </c>
      <c r="T3765" s="6">
        <f t="shared" si="235"/>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100</v>
      </c>
      <c r="P3766">
        <f t="shared" si="233"/>
        <v>55</v>
      </c>
      <c r="Q3766" t="s">
        <v>8322</v>
      </c>
      <c r="R3766" t="s">
        <v>8364</v>
      </c>
      <c r="S3766" s="6">
        <f t="shared" si="234"/>
        <v>42499.842962962968</v>
      </c>
      <c r="T3766" s="6">
        <f t="shared" si="235"/>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f t="shared" si="233"/>
        <v>74</v>
      </c>
      <c r="Q3767" t="s">
        <v>8322</v>
      </c>
      <c r="R3767" t="s">
        <v>8364</v>
      </c>
      <c r="S3767" s="6">
        <f t="shared" si="234"/>
        <v>41820.776412037041</v>
      </c>
      <c r="T3767" s="6">
        <f t="shared" si="235"/>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f t="shared" si="233"/>
        <v>106</v>
      </c>
      <c r="Q3768" t="s">
        <v>8322</v>
      </c>
      <c r="R3768" t="s">
        <v>8364</v>
      </c>
      <c r="S3768" s="6">
        <f t="shared" si="234"/>
        <v>41788.167187500003</v>
      </c>
      <c r="T3768" s="6">
        <f t="shared" si="235"/>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f t="shared" si="233"/>
        <v>41</v>
      </c>
      <c r="Q3769" t="s">
        <v>8322</v>
      </c>
      <c r="R3769" t="s">
        <v>8364</v>
      </c>
      <c r="S3769" s="6">
        <f t="shared" si="234"/>
        <v>42050.019641203704</v>
      </c>
      <c r="T3769" s="6">
        <f t="shared" si="235"/>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107.65274999999998</v>
      </c>
      <c r="P3770">
        <f t="shared" si="233"/>
        <v>74</v>
      </c>
      <c r="Q3770" t="s">
        <v>8322</v>
      </c>
      <c r="R3770" t="s">
        <v>8364</v>
      </c>
      <c r="S3770" s="6">
        <f t="shared" si="234"/>
        <v>41772.727893518517</v>
      </c>
      <c r="T3770" s="6">
        <f t="shared" si="235"/>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100</v>
      </c>
      <c r="P3771">
        <f t="shared" si="233"/>
        <v>73</v>
      </c>
      <c r="Q3771" t="s">
        <v>8322</v>
      </c>
      <c r="R3771" t="s">
        <v>8364</v>
      </c>
      <c r="S3771" s="6">
        <f t="shared" si="234"/>
        <v>42445.598136574074</v>
      </c>
      <c r="T3771" s="6">
        <f t="shared" si="235"/>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100</v>
      </c>
      <c r="P3772">
        <f t="shared" si="233"/>
        <v>100</v>
      </c>
      <c r="Q3772" t="s">
        <v>8322</v>
      </c>
      <c r="R3772" t="s">
        <v>8364</v>
      </c>
      <c r="S3772" s="6">
        <f t="shared" si="234"/>
        <v>42138.930671296301</v>
      </c>
      <c r="T3772" s="6">
        <f t="shared" si="235"/>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f t="shared" si="233"/>
        <v>38</v>
      </c>
      <c r="Q3773" t="s">
        <v>8322</v>
      </c>
      <c r="R3773" t="s">
        <v>8364</v>
      </c>
      <c r="S3773" s="6">
        <f t="shared" si="234"/>
        <v>42493.857083333336</v>
      </c>
      <c r="T3773" s="6">
        <f t="shared" si="235"/>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v>
      </c>
      <c r="P3774">
        <f t="shared" si="233"/>
        <v>166</v>
      </c>
      <c r="Q3774" t="s">
        <v>8322</v>
      </c>
      <c r="R3774" t="s">
        <v>8364</v>
      </c>
      <c r="S3774" s="6">
        <f t="shared" si="234"/>
        <v>42682.616967592592</v>
      </c>
      <c r="T3774" s="6">
        <f t="shared" si="235"/>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v>
      </c>
      <c r="P3775">
        <f t="shared" si="233"/>
        <v>94</v>
      </c>
      <c r="Q3775" t="s">
        <v>8322</v>
      </c>
      <c r="R3775" t="s">
        <v>8364</v>
      </c>
      <c r="S3775" s="6">
        <f t="shared" si="234"/>
        <v>42656.005173611105</v>
      </c>
      <c r="T3775" s="6">
        <f t="shared" si="235"/>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100</v>
      </c>
      <c r="P3776">
        <f t="shared" si="233"/>
        <v>100</v>
      </c>
      <c r="Q3776" t="s">
        <v>8322</v>
      </c>
      <c r="R3776" t="s">
        <v>8364</v>
      </c>
      <c r="S3776" s="6">
        <f t="shared" si="234"/>
        <v>42087.792303240742</v>
      </c>
      <c r="T3776" s="6">
        <f t="shared" si="235"/>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100.25</v>
      </c>
      <c r="P3777">
        <f t="shared" si="233"/>
        <v>143</v>
      </c>
      <c r="Q3777" t="s">
        <v>8322</v>
      </c>
      <c r="R3777" t="s">
        <v>8364</v>
      </c>
      <c r="S3777" s="6">
        <f t="shared" si="234"/>
        <v>42075.942627314813</v>
      </c>
      <c r="T3777" s="6">
        <f t="shared" si="235"/>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236">(E3778/D3778)*100</f>
        <v>106.71250000000001</v>
      </c>
      <c r="P3778">
        <f t="shared" ref="P3778:P3841" si="237">IF($L3778, (ROUNDDOWN((E3778/L3778),0)),0)</f>
        <v>90</v>
      </c>
      <c r="Q3778" t="s">
        <v>8322</v>
      </c>
      <c r="R3778" t="s">
        <v>8364</v>
      </c>
      <c r="S3778" s="6">
        <f t="shared" ref="S3778:S3841" si="238">(((J3778/60)/60)/24)+DATE(1970,1,1)</f>
        <v>41814.367800925924</v>
      </c>
      <c r="T3778" s="6">
        <f t="shared" ref="T3778:T3841" si="239">(((I3778/60)/60)/24)+DATE(1970,1,1)</f>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236"/>
        <v>143.19999999999999</v>
      </c>
      <c r="P3779">
        <f t="shared" si="237"/>
        <v>48</v>
      </c>
      <c r="Q3779" t="s">
        <v>8322</v>
      </c>
      <c r="R3779" t="s">
        <v>8364</v>
      </c>
      <c r="S3779" s="6">
        <f t="shared" si="238"/>
        <v>41887.111354166671</v>
      </c>
      <c r="T3779" s="6">
        <f t="shared" si="239"/>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105.04166666666667</v>
      </c>
      <c r="P3780">
        <f t="shared" si="237"/>
        <v>70</v>
      </c>
      <c r="Q3780" t="s">
        <v>8322</v>
      </c>
      <c r="R3780" t="s">
        <v>8364</v>
      </c>
      <c r="S3780" s="6">
        <f t="shared" si="238"/>
        <v>41989.819212962961</v>
      </c>
      <c r="T3780" s="6">
        <f t="shared" si="23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v>
      </c>
      <c r="P3781">
        <f t="shared" si="237"/>
        <v>135</v>
      </c>
      <c r="Q3781" t="s">
        <v>8322</v>
      </c>
      <c r="R3781" t="s">
        <v>8364</v>
      </c>
      <c r="S3781" s="6">
        <f t="shared" si="238"/>
        <v>42425.735416666663</v>
      </c>
      <c r="T3781" s="6">
        <f t="shared" si="23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120</v>
      </c>
      <c r="P3782">
        <f t="shared" si="237"/>
        <v>100</v>
      </c>
      <c r="Q3782" t="s">
        <v>8322</v>
      </c>
      <c r="R3782" t="s">
        <v>8364</v>
      </c>
      <c r="S3782" s="6">
        <f t="shared" si="238"/>
        <v>42166.219733796301</v>
      </c>
      <c r="T3782" s="6">
        <f t="shared" si="23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f t="shared" si="237"/>
        <v>94</v>
      </c>
      <c r="Q3783" t="s">
        <v>8322</v>
      </c>
      <c r="R3783" t="s">
        <v>8364</v>
      </c>
      <c r="S3783" s="6">
        <f t="shared" si="238"/>
        <v>41865.882928240739</v>
      </c>
      <c r="T3783" s="6">
        <f t="shared" si="23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v>
      </c>
      <c r="P3784">
        <f t="shared" si="237"/>
        <v>75</v>
      </c>
      <c r="Q3784" t="s">
        <v>8322</v>
      </c>
      <c r="R3784" t="s">
        <v>8364</v>
      </c>
      <c r="S3784" s="6">
        <f t="shared" si="238"/>
        <v>42546.862233796302</v>
      </c>
      <c r="T3784" s="6">
        <f t="shared" si="23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f t="shared" si="237"/>
        <v>64</v>
      </c>
      <c r="Q3785" t="s">
        <v>8322</v>
      </c>
      <c r="R3785" t="s">
        <v>8364</v>
      </c>
      <c r="S3785" s="6">
        <f t="shared" si="238"/>
        <v>42420.140277777777</v>
      </c>
      <c r="T3785" s="6">
        <f t="shared" si="23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f t="shared" si="237"/>
        <v>115</v>
      </c>
      <c r="Q3786" t="s">
        <v>8322</v>
      </c>
      <c r="R3786" t="s">
        <v>8364</v>
      </c>
      <c r="S3786" s="6">
        <f t="shared" si="238"/>
        <v>42531.980694444443</v>
      </c>
      <c r="T3786" s="6">
        <f t="shared" si="23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v>
      </c>
      <c r="P3787">
        <f t="shared" si="237"/>
        <v>100</v>
      </c>
      <c r="Q3787" t="s">
        <v>8322</v>
      </c>
      <c r="R3787" t="s">
        <v>8364</v>
      </c>
      <c r="S3787" s="6">
        <f t="shared" si="238"/>
        <v>42548.63853009259</v>
      </c>
      <c r="T3787" s="6">
        <f t="shared" si="23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110.96666666666665</v>
      </c>
      <c r="P3788">
        <f t="shared" si="237"/>
        <v>93</v>
      </c>
      <c r="Q3788" t="s">
        <v>8322</v>
      </c>
      <c r="R3788" t="s">
        <v>8364</v>
      </c>
      <c r="S3788" s="6">
        <f t="shared" si="238"/>
        <v>42487.037905092591</v>
      </c>
      <c r="T3788" s="6">
        <f t="shared" si="23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f t="shared" si="237"/>
        <v>35</v>
      </c>
      <c r="Q3789" t="s">
        <v>8322</v>
      </c>
      <c r="R3789" t="s">
        <v>8364</v>
      </c>
      <c r="S3789" s="6">
        <f t="shared" si="238"/>
        <v>42167.534791666665</v>
      </c>
      <c r="T3789" s="6">
        <f t="shared" si="23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0.66666666666666674</v>
      </c>
      <c r="P3790">
        <f t="shared" si="237"/>
        <v>500</v>
      </c>
      <c r="Q3790" t="s">
        <v>8322</v>
      </c>
      <c r="R3790" t="s">
        <v>8364</v>
      </c>
      <c r="S3790" s="6">
        <f t="shared" si="238"/>
        <v>42333.695821759262</v>
      </c>
      <c r="T3790" s="6">
        <f t="shared" si="23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v>
      </c>
      <c r="P3791">
        <f t="shared" si="237"/>
        <v>29</v>
      </c>
      <c r="Q3791" t="s">
        <v>8322</v>
      </c>
      <c r="R3791" t="s">
        <v>8364</v>
      </c>
      <c r="S3791" s="6">
        <f t="shared" si="238"/>
        <v>42138.798819444448</v>
      </c>
      <c r="T3791" s="6">
        <f t="shared" si="23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f t="shared" si="237"/>
        <v>0</v>
      </c>
      <c r="Q3792" t="s">
        <v>8322</v>
      </c>
      <c r="R3792" t="s">
        <v>8364</v>
      </c>
      <c r="S3792" s="6">
        <f t="shared" si="238"/>
        <v>42666.666932870372</v>
      </c>
      <c r="T3792" s="6">
        <f t="shared" si="23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f t="shared" si="237"/>
        <v>0</v>
      </c>
      <c r="Q3793" t="s">
        <v>8322</v>
      </c>
      <c r="R3793" t="s">
        <v>8364</v>
      </c>
      <c r="S3793" s="6">
        <f t="shared" si="238"/>
        <v>41766.692037037035</v>
      </c>
      <c r="T3793" s="6">
        <f t="shared" si="23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0.27999999999999997</v>
      </c>
      <c r="P3794">
        <f t="shared" si="237"/>
        <v>17</v>
      </c>
      <c r="Q3794" t="s">
        <v>8322</v>
      </c>
      <c r="R3794" t="s">
        <v>8364</v>
      </c>
      <c r="S3794" s="6">
        <f t="shared" si="238"/>
        <v>42170.447013888886</v>
      </c>
      <c r="T3794" s="6">
        <f t="shared" si="23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59.657142857142851</v>
      </c>
      <c r="P3795">
        <f t="shared" si="237"/>
        <v>174</v>
      </c>
      <c r="Q3795" t="s">
        <v>8322</v>
      </c>
      <c r="R3795" t="s">
        <v>8364</v>
      </c>
      <c r="S3795" s="6">
        <f t="shared" si="238"/>
        <v>41968.938993055555</v>
      </c>
      <c r="T3795" s="6">
        <f t="shared" si="23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1</v>
      </c>
      <c r="P3796">
        <f t="shared" si="237"/>
        <v>50</v>
      </c>
      <c r="Q3796" t="s">
        <v>8322</v>
      </c>
      <c r="R3796" t="s">
        <v>8364</v>
      </c>
      <c r="S3796" s="6">
        <f t="shared" si="238"/>
        <v>42132.58048611111</v>
      </c>
      <c r="T3796" s="6">
        <f t="shared" si="23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1.6666666666666667</v>
      </c>
      <c r="P3797">
        <f t="shared" si="237"/>
        <v>5</v>
      </c>
      <c r="Q3797" t="s">
        <v>8322</v>
      </c>
      <c r="R3797" t="s">
        <v>8364</v>
      </c>
      <c r="S3797" s="6">
        <f t="shared" si="238"/>
        <v>42201.436226851853</v>
      </c>
      <c r="T3797" s="6">
        <f t="shared" si="23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4.4444444444444444E-3</v>
      </c>
      <c r="P3798">
        <f t="shared" si="237"/>
        <v>1</v>
      </c>
      <c r="Q3798" t="s">
        <v>8322</v>
      </c>
      <c r="R3798" t="s">
        <v>8364</v>
      </c>
      <c r="S3798" s="6">
        <f t="shared" si="238"/>
        <v>42689.029583333337</v>
      </c>
      <c r="T3798" s="6">
        <f t="shared" si="23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89.666666666666657</v>
      </c>
      <c r="P3799">
        <f t="shared" si="237"/>
        <v>145</v>
      </c>
      <c r="Q3799" t="s">
        <v>8322</v>
      </c>
      <c r="R3799" t="s">
        <v>8364</v>
      </c>
      <c r="S3799" s="6">
        <f t="shared" si="238"/>
        <v>42084.881539351853</v>
      </c>
      <c r="T3799" s="6">
        <f t="shared" si="23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1.4642857142857144</v>
      </c>
      <c r="P3800">
        <f t="shared" si="237"/>
        <v>205</v>
      </c>
      <c r="Q3800" t="s">
        <v>8322</v>
      </c>
      <c r="R3800" t="s">
        <v>8364</v>
      </c>
      <c r="S3800" s="6">
        <f t="shared" si="238"/>
        <v>41831.722777777781</v>
      </c>
      <c r="T3800" s="6">
        <f t="shared" si="23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4.0199999999999996</v>
      </c>
      <c r="P3801">
        <f t="shared" si="237"/>
        <v>100</v>
      </c>
      <c r="Q3801" t="s">
        <v>8322</v>
      </c>
      <c r="R3801" t="s">
        <v>8364</v>
      </c>
      <c r="S3801" s="6">
        <f t="shared" si="238"/>
        <v>42410.93105324074</v>
      </c>
      <c r="T3801" s="6">
        <f t="shared" si="23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v>
      </c>
      <c r="P3802">
        <f t="shared" si="237"/>
        <v>55</v>
      </c>
      <c r="Q3802" t="s">
        <v>8322</v>
      </c>
      <c r="R3802" t="s">
        <v>8364</v>
      </c>
      <c r="S3802" s="6">
        <f t="shared" si="238"/>
        <v>41982.737071759257</v>
      </c>
      <c r="T3802" s="6">
        <f t="shared" si="23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8.52</v>
      </c>
      <c r="P3803">
        <f t="shared" si="237"/>
        <v>47</v>
      </c>
      <c r="Q3803" t="s">
        <v>8322</v>
      </c>
      <c r="R3803" t="s">
        <v>8364</v>
      </c>
      <c r="S3803" s="6">
        <f t="shared" si="238"/>
        <v>41975.676111111112</v>
      </c>
      <c r="T3803" s="6">
        <f t="shared" si="23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f t="shared" si="237"/>
        <v>0</v>
      </c>
      <c r="Q3804" t="s">
        <v>8322</v>
      </c>
      <c r="R3804" t="s">
        <v>8364</v>
      </c>
      <c r="S3804" s="6">
        <f t="shared" si="238"/>
        <v>42269.126226851848</v>
      </c>
      <c r="T3804" s="6">
        <f t="shared" si="23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19.650000000000002</v>
      </c>
      <c r="P3805">
        <f t="shared" si="237"/>
        <v>58</v>
      </c>
      <c r="Q3805" t="s">
        <v>8322</v>
      </c>
      <c r="R3805" t="s">
        <v>8364</v>
      </c>
      <c r="S3805" s="6">
        <f t="shared" si="238"/>
        <v>42403.971851851849</v>
      </c>
      <c r="T3805" s="6">
        <f t="shared" si="23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f t="shared" si="237"/>
        <v>0</v>
      </c>
      <c r="Q3806" t="s">
        <v>8322</v>
      </c>
      <c r="R3806" t="s">
        <v>8364</v>
      </c>
      <c r="S3806" s="6">
        <f t="shared" si="238"/>
        <v>42527.00953703704</v>
      </c>
      <c r="T3806" s="6">
        <f t="shared" si="23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2E-3</v>
      </c>
      <c r="P3807">
        <f t="shared" si="237"/>
        <v>1</v>
      </c>
      <c r="Q3807" t="s">
        <v>8322</v>
      </c>
      <c r="R3807" t="s">
        <v>8364</v>
      </c>
      <c r="S3807" s="6">
        <f t="shared" si="238"/>
        <v>41849.887037037035</v>
      </c>
      <c r="T3807" s="6">
        <f t="shared" si="23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6.6666666666666666E-2</v>
      </c>
      <c r="P3808">
        <f t="shared" si="237"/>
        <v>5</v>
      </c>
      <c r="Q3808" t="s">
        <v>8322</v>
      </c>
      <c r="R3808" t="s">
        <v>8364</v>
      </c>
      <c r="S3808" s="6">
        <f t="shared" si="238"/>
        <v>41799.259039351848</v>
      </c>
      <c r="T3808" s="6">
        <f t="shared" si="23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30.333333333333336</v>
      </c>
      <c r="P3809">
        <f t="shared" si="237"/>
        <v>50</v>
      </c>
      <c r="Q3809" t="s">
        <v>8322</v>
      </c>
      <c r="R3809" t="s">
        <v>8364</v>
      </c>
      <c r="S3809" s="6">
        <f t="shared" si="238"/>
        <v>42090.909016203703</v>
      </c>
      <c r="T3809" s="6">
        <f t="shared" si="23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100</v>
      </c>
      <c r="P3810">
        <f t="shared" si="237"/>
        <v>41</v>
      </c>
      <c r="Q3810" t="s">
        <v>8322</v>
      </c>
      <c r="R3810" t="s">
        <v>8323</v>
      </c>
      <c r="S3810" s="6">
        <f t="shared" si="238"/>
        <v>42059.453923611116</v>
      </c>
      <c r="T3810" s="6">
        <f t="shared" si="23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f t="shared" si="237"/>
        <v>53</v>
      </c>
      <c r="Q3811" t="s">
        <v>8322</v>
      </c>
      <c r="R3811" t="s">
        <v>8323</v>
      </c>
      <c r="S3811" s="6">
        <f t="shared" si="238"/>
        <v>41800.526701388888</v>
      </c>
      <c r="T3811" s="6">
        <f t="shared" si="23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121.73333333333333</v>
      </c>
      <c r="P3812">
        <f t="shared" si="237"/>
        <v>70</v>
      </c>
      <c r="Q3812" t="s">
        <v>8322</v>
      </c>
      <c r="R3812" t="s">
        <v>8323</v>
      </c>
      <c r="S3812" s="6">
        <f t="shared" si="238"/>
        <v>42054.849050925928</v>
      </c>
      <c r="T3812" s="6">
        <f t="shared" si="23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330</v>
      </c>
      <c r="P3813">
        <f t="shared" si="237"/>
        <v>43</v>
      </c>
      <c r="Q3813" t="s">
        <v>8322</v>
      </c>
      <c r="R3813" t="s">
        <v>8323</v>
      </c>
      <c r="S3813" s="6">
        <f t="shared" si="238"/>
        <v>42487.62700231481</v>
      </c>
      <c r="T3813" s="6">
        <f t="shared" si="23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109.55</v>
      </c>
      <c r="P3814">
        <f t="shared" si="237"/>
        <v>199</v>
      </c>
      <c r="Q3814" t="s">
        <v>8322</v>
      </c>
      <c r="R3814" t="s">
        <v>8323</v>
      </c>
      <c r="S3814" s="6">
        <f t="shared" si="238"/>
        <v>42109.751250000001</v>
      </c>
      <c r="T3814" s="6">
        <f t="shared" si="23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f t="shared" si="237"/>
        <v>78</v>
      </c>
      <c r="Q3815" t="s">
        <v>8322</v>
      </c>
      <c r="R3815" t="s">
        <v>8323</v>
      </c>
      <c r="S3815" s="6">
        <f t="shared" si="238"/>
        <v>42497.275706018518</v>
      </c>
      <c r="T3815" s="6">
        <f t="shared" si="23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f t="shared" si="237"/>
        <v>61</v>
      </c>
      <c r="Q3816" t="s">
        <v>8322</v>
      </c>
      <c r="R3816" t="s">
        <v>8323</v>
      </c>
      <c r="S3816" s="6">
        <f t="shared" si="238"/>
        <v>42058.904074074075</v>
      </c>
      <c r="T3816" s="6">
        <f t="shared" si="23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v>
      </c>
      <c r="P3817">
        <f t="shared" si="237"/>
        <v>50</v>
      </c>
      <c r="Q3817" t="s">
        <v>8322</v>
      </c>
      <c r="R3817" t="s">
        <v>8323</v>
      </c>
      <c r="S3817" s="6">
        <f t="shared" si="238"/>
        <v>42207.259918981479</v>
      </c>
      <c r="T3817" s="6">
        <f t="shared" si="23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f t="shared" si="237"/>
        <v>48</v>
      </c>
      <c r="Q3818" t="s">
        <v>8322</v>
      </c>
      <c r="R3818" t="s">
        <v>8323</v>
      </c>
      <c r="S3818" s="6">
        <f t="shared" si="238"/>
        <v>41807.690081018518</v>
      </c>
      <c r="T3818" s="6">
        <f t="shared" si="23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f t="shared" si="237"/>
        <v>107</v>
      </c>
      <c r="Q3819" t="s">
        <v>8322</v>
      </c>
      <c r="R3819" t="s">
        <v>8323</v>
      </c>
      <c r="S3819" s="6">
        <f t="shared" si="238"/>
        <v>42284.69694444444</v>
      </c>
      <c r="T3819" s="6">
        <f t="shared" si="23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227.99999999999997</v>
      </c>
      <c r="P3820">
        <f t="shared" si="237"/>
        <v>57</v>
      </c>
      <c r="Q3820" t="s">
        <v>8322</v>
      </c>
      <c r="R3820" t="s">
        <v>8323</v>
      </c>
      <c r="S3820" s="6">
        <f t="shared" si="238"/>
        <v>42045.84238425926</v>
      </c>
      <c r="T3820" s="6">
        <f t="shared" si="23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v>
      </c>
      <c r="P3821">
        <f t="shared" si="237"/>
        <v>40</v>
      </c>
      <c r="Q3821" t="s">
        <v>8322</v>
      </c>
      <c r="R3821" t="s">
        <v>8323</v>
      </c>
      <c r="S3821" s="6">
        <f t="shared" si="238"/>
        <v>42184.209537037037</v>
      </c>
      <c r="T3821" s="6">
        <f t="shared" si="23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143.33333333333334</v>
      </c>
      <c r="P3822">
        <f t="shared" si="237"/>
        <v>21</v>
      </c>
      <c r="Q3822" t="s">
        <v>8322</v>
      </c>
      <c r="R3822" t="s">
        <v>8323</v>
      </c>
      <c r="S3822" s="6">
        <f t="shared" si="238"/>
        <v>42160.651817129634</v>
      </c>
      <c r="T3822" s="6">
        <f t="shared" si="23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f t="shared" si="237"/>
        <v>79</v>
      </c>
      <c r="Q3823" t="s">
        <v>8322</v>
      </c>
      <c r="R3823" t="s">
        <v>8323</v>
      </c>
      <c r="S3823" s="6">
        <f t="shared" si="238"/>
        <v>42341.180636574078</v>
      </c>
      <c r="T3823" s="6">
        <f t="shared" si="23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f t="shared" si="237"/>
        <v>72</v>
      </c>
      <c r="Q3824" t="s">
        <v>8322</v>
      </c>
      <c r="R3824" t="s">
        <v>8323</v>
      </c>
      <c r="S3824" s="6">
        <f t="shared" si="238"/>
        <v>42329.838159722218</v>
      </c>
      <c r="T3824" s="6">
        <f t="shared" si="23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f t="shared" si="237"/>
        <v>64</v>
      </c>
      <c r="Q3825" t="s">
        <v>8322</v>
      </c>
      <c r="R3825" t="s">
        <v>8323</v>
      </c>
      <c r="S3825" s="6">
        <f t="shared" si="238"/>
        <v>42170.910231481481</v>
      </c>
      <c r="T3825" s="6">
        <f t="shared" si="23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f t="shared" si="237"/>
        <v>38</v>
      </c>
      <c r="Q3826" t="s">
        <v>8322</v>
      </c>
      <c r="R3826" t="s">
        <v>8323</v>
      </c>
      <c r="S3826" s="6">
        <f t="shared" si="238"/>
        <v>42571.626192129625</v>
      </c>
      <c r="T3826" s="6">
        <f t="shared" si="23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f t="shared" si="237"/>
        <v>107</v>
      </c>
      <c r="Q3827" t="s">
        <v>8322</v>
      </c>
      <c r="R3827" t="s">
        <v>8323</v>
      </c>
      <c r="S3827" s="6">
        <f t="shared" si="238"/>
        <v>42151.069606481484</v>
      </c>
      <c r="T3827" s="6">
        <f t="shared" si="23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f t="shared" si="237"/>
        <v>27</v>
      </c>
      <c r="Q3828" t="s">
        <v>8322</v>
      </c>
      <c r="R3828" t="s">
        <v>8323</v>
      </c>
      <c r="S3828" s="6">
        <f t="shared" si="238"/>
        <v>42101.423541666663</v>
      </c>
      <c r="T3828" s="6">
        <f t="shared" si="23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f t="shared" si="237"/>
        <v>70</v>
      </c>
      <c r="Q3829" t="s">
        <v>8322</v>
      </c>
      <c r="R3829" t="s">
        <v>8323</v>
      </c>
      <c r="S3829" s="6">
        <f t="shared" si="238"/>
        <v>42034.928252314814</v>
      </c>
      <c r="T3829" s="6">
        <f t="shared" si="23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100</v>
      </c>
      <c r="P3830">
        <f t="shared" si="237"/>
        <v>178</v>
      </c>
      <c r="Q3830" t="s">
        <v>8322</v>
      </c>
      <c r="R3830" t="s">
        <v>8323</v>
      </c>
      <c r="S3830" s="6">
        <f t="shared" si="238"/>
        <v>41944.527627314819</v>
      </c>
      <c r="T3830" s="6">
        <f t="shared" si="23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f t="shared" si="237"/>
        <v>62</v>
      </c>
      <c r="Q3831" t="s">
        <v>8322</v>
      </c>
      <c r="R3831" t="s">
        <v>8323</v>
      </c>
      <c r="S3831" s="6">
        <f t="shared" si="238"/>
        <v>42593.865405092598</v>
      </c>
      <c r="T3831" s="6">
        <f t="shared" si="23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f t="shared" si="237"/>
        <v>75</v>
      </c>
      <c r="Q3832" t="s">
        <v>8322</v>
      </c>
      <c r="R3832" t="s">
        <v>8323</v>
      </c>
      <c r="S3832" s="6">
        <f t="shared" si="238"/>
        <v>42503.740868055553</v>
      </c>
      <c r="T3832" s="6">
        <f t="shared" si="23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f t="shared" si="237"/>
        <v>58</v>
      </c>
      <c r="Q3833" t="s">
        <v>8322</v>
      </c>
      <c r="R3833" t="s">
        <v>8323</v>
      </c>
      <c r="S3833" s="6">
        <f t="shared" si="238"/>
        <v>41927.848900462966</v>
      </c>
      <c r="T3833" s="6">
        <f t="shared" si="23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f t="shared" si="237"/>
        <v>139</v>
      </c>
      <c r="Q3834" t="s">
        <v>8322</v>
      </c>
      <c r="R3834" t="s">
        <v>8323</v>
      </c>
      <c r="S3834" s="6">
        <f t="shared" si="238"/>
        <v>42375.114988425921</v>
      </c>
      <c r="T3834" s="6">
        <f t="shared" si="23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f t="shared" si="237"/>
        <v>70</v>
      </c>
      <c r="Q3835" t="s">
        <v>8322</v>
      </c>
      <c r="R3835" t="s">
        <v>8323</v>
      </c>
      <c r="S3835" s="6">
        <f t="shared" si="238"/>
        <v>41963.872361111105</v>
      </c>
      <c r="T3835" s="6">
        <f t="shared" si="23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109.03333333333333</v>
      </c>
      <c r="P3836">
        <f t="shared" si="237"/>
        <v>57</v>
      </c>
      <c r="Q3836" t="s">
        <v>8322</v>
      </c>
      <c r="R3836" t="s">
        <v>8323</v>
      </c>
      <c r="S3836" s="6">
        <f t="shared" si="238"/>
        <v>42143.445219907408</v>
      </c>
      <c r="T3836" s="6">
        <f t="shared" si="23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160</v>
      </c>
      <c r="P3837">
        <f t="shared" si="237"/>
        <v>40</v>
      </c>
      <c r="Q3837" t="s">
        <v>8322</v>
      </c>
      <c r="R3837" t="s">
        <v>8323</v>
      </c>
      <c r="S3837" s="6">
        <f t="shared" si="238"/>
        <v>42460.94222222222</v>
      </c>
      <c r="T3837" s="6">
        <f t="shared" si="23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f t="shared" si="237"/>
        <v>64</v>
      </c>
      <c r="Q3838" t="s">
        <v>8322</v>
      </c>
      <c r="R3838" t="s">
        <v>8323</v>
      </c>
      <c r="S3838" s="6">
        <f t="shared" si="238"/>
        <v>42553.926527777774</v>
      </c>
      <c r="T3838" s="6">
        <f t="shared" si="23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102.1</v>
      </c>
      <c r="P3839">
        <f t="shared" si="237"/>
        <v>120</v>
      </c>
      <c r="Q3839" t="s">
        <v>8322</v>
      </c>
      <c r="R3839" t="s">
        <v>8323</v>
      </c>
      <c r="S3839" s="6">
        <f t="shared" si="238"/>
        <v>42152.765717592592</v>
      </c>
      <c r="T3839" s="6">
        <f t="shared" si="23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f t="shared" si="237"/>
        <v>1008</v>
      </c>
      <c r="Q3840" t="s">
        <v>8322</v>
      </c>
      <c r="R3840" t="s">
        <v>8323</v>
      </c>
      <c r="S3840" s="6">
        <f t="shared" si="238"/>
        <v>42116.710752314815</v>
      </c>
      <c r="T3840" s="6">
        <f t="shared" si="23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f t="shared" si="237"/>
        <v>63</v>
      </c>
      <c r="Q3841" t="s">
        <v>8322</v>
      </c>
      <c r="R3841" t="s">
        <v>8323</v>
      </c>
      <c r="S3841" s="6">
        <f t="shared" si="238"/>
        <v>42155.142638888887</v>
      </c>
      <c r="T3841" s="6">
        <f t="shared" si="23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240">(E3842/D3842)*100</f>
        <v>6500</v>
      </c>
      <c r="P3842">
        <f t="shared" ref="P3842:P3905" si="241">IF($L3842, (ROUNDDOWN((E3842/L3842),0)),0)</f>
        <v>21</v>
      </c>
      <c r="Q3842" t="s">
        <v>8322</v>
      </c>
      <c r="R3842" t="s">
        <v>8323</v>
      </c>
      <c r="S3842" s="6">
        <f t="shared" ref="S3842:S3905" si="242">(((J3842/60)/60)/24)+DATE(1970,1,1)</f>
        <v>42432.701724537037</v>
      </c>
      <c r="T3842" s="6">
        <f t="shared" ref="T3842:T3905" si="243">(((I3842/60)/60)/24)+DATE(1970,1,1)</f>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240"/>
        <v>8.7200000000000006</v>
      </c>
      <c r="P3843">
        <f t="shared" si="241"/>
        <v>25</v>
      </c>
      <c r="Q3843" t="s">
        <v>8322</v>
      </c>
      <c r="R3843" t="s">
        <v>8323</v>
      </c>
      <c r="S3843" s="6">
        <f t="shared" si="242"/>
        <v>41780.785729166666</v>
      </c>
      <c r="T3843" s="6">
        <f t="shared" si="243"/>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21.94</v>
      </c>
      <c r="P3844">
        <f t="shared" si="241"/>
        <v>47</v>
      </c>
      <c r="Q3844" t="s">
        <v>8322</v>
      </c>
      <c r="R3844" t="s">
        <v>8323</v>
      </c>
      <c r="S3844" s="6">
        <f t="shared" si="242"/>
        <v>41740.493657407409</v>
      </c>
      <c r="T3844" s="6">
        <f t="shared" si="243"/>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21.3</v>
      </c>
      <c r="P3845">
        <f t="shared" si="241"/>
        <v>56</v>
      </c>
      <c r="Q3845" t="s">
        <v>8322</v>
      </c>
      <c r="R3845" t="s">
        <v>8323</v>
      </c>
      <c r="S3845" s="6">
        <f t="shared" si="242"/>
        <v>41766.072500000002</v>
      </c>
      <c r="T3845" s="6">
        <f t="shared" si="243"/>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41.489795918367342</v>
      </c>
      <c r="P3846">
        <f t="shared" si="241"/>
        <v>81</v>
      </c>
      <c r="Q3846" t="s">
        <v>8322</v>
      </c>
      <c r="R3846" t="s">
        <v>8323</v>
      </c>
      <c r="S3846" s="6">
        <f t="shared" si="242"/>
        <v>41766.617291666669</v>
      </c>
      <c r="T3846" s="6">
        <f t="shared" si="243"/>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2.105</v>
      </c>
      <c r="P3847">
        <f t="shared" si="241"/>
        <v>70</v>
      </c>
      <c r="Q3847" t="s">
        <v>8322</v>
      </c>
      <c r="R3847" t="s">
        <v>8323</v>
      </c>
      <c r="S3847" s="6">
        <f t="shared" si="242"/>
        <v>42248.627013888887</v>
      </c>
      <c r="T3847" s="6">
        <f t="shared" si="243"/>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v>
      </c>
      <c r="P3848">
        <f t="shared" si="241"/>
        <v>23</v>
      </c>
      <c r="Q3848" t="s">
        <v>8322</v>
      </c>
      <c r="R3848" t="s">
        <v>8323</v>
      </c>
      <c r="S3848" s="6">
        <f t="shared" si="242"/>
        <v>41885.221550925926</v>
      </c>
      <c r="T3848" s="6">
        <f t="shared" si="243"/>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16.161904761904761</v>
      </c>
      <c r="P3849">
        <f t="shared" si="241"/>
        <v>188</v>
      </c>
      <c r="Q3849" t="s">
        <v>8322</v>
      </c>
      <c r="R3849" t="s">
        <v>8323</v>
      </c>
      <c r="S3849" s="6">
        <f t="shared" si="242"/>
        <v>42159.224432870367</v>
      </c>
      <c r="T3849" s="6">
        <f t="shared" si="243"/>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16.376923076923077</v>
      </c>
      <c r="P3850">
        <f t="shared" si="241"/>
        <v>49</v>
      </c>
      <c r="Q3850" t="s">
        <v>8322</v>
      </c>
      <c r="R3850" t="s">
        <v>8323</v>
      </c>
      <c r="S3850" s="6">
        <f t="shared" si="242"/>
        <v>42265.817002314812</v>
      </c>
      <c r="T3850" s="6">
        <f t="shared" si="243"/>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v>
      </c>
      <c r="P3851">
        <f t="shared" si="241"/>
        <v>75</v>
      </c>
      <c r="Q3851" t="s">
        <v>8322</v>
      </c>
      <c r="R3851" t="s">
        <v>8323</v>
      </c>
      <c r="S3851" s="6">
        <f t="shared" si="242"/>
        <v>42136.767175925925</v>
      </c>
      <c r="T3851" s="6">
        <f t="shared" si="243"/>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3.8</v>
      </c>
      <c r="P3852">
        <f t="shared" si="241"/>
        <v>9</v>
      </c>
      <c r="Q3852" t="s">
        <v>8322</v>
      </c>
      <c r="R3852" t="s">
        <v>8323</v>
      </c>
      <c r="S3852" s="6">
        <f t="shared" si="242"/>
        <v>41975.124340277776</v>
      </c>
      <c r="T3852" s="6">
        <f t="shared" si="243"/>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34.08</v>
      </c>
      <c r="P3853">
        <f t="shared" si="241"/>
        <v>35</v>
      </c>
      <c r="Q3853" t="s">
        <v>8322</v>
      </c>
      <c r="R3853" t="s">
        <v>8323</v>
      </c>
      <c r="S3853" s="6">
        <f t="shared" si="242"/>
        <v>42172.439571759256</v>
      </c>
      <c r="T3853" s="6">
        <f t="shared" si="243"/>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0.2</v>
      </c>
      <c r="P3854">
        <f t="shared" si="241"/>
        <v>10</v>
      </c>
      <c r="Q3854" t="s">
        <v>8322</v>
      </c>
      <c r="R3854" t="s">
        <v>8323</v>
      </c>
      <c r="S3854" s="6">
        <f t="shared" si="242"/>
        <v>42065.190694444449</v>
      </c>
      <c r="T3854" s="6">
        <f t="shared" si="243"/>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2.5999999999999999E-2</v>
      </c>
      <c r="P3855">
        <f t="shared" si="241"/>
        <v>13</v>
      </c>
      <c r="Q3855" t="s">
        <v>8322</v>
      </c>
      <c r="R3855" t="s">
        <v>8323</v>
      </c>
      <c r="S3855" s="6">
        <f t="shared" si="242"/>
        <v>41848.84002314815</v>
      </c>
      <c r="T3855" s="6">
        <f t="shared" si="243"/>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16.254545454545454</v>
      </c>
      <c r="P3856">
        <f t="shared" si="241"/>
        <v>89</v>
      </c>
      <c r="Q3856" t="s">
        <v>8322</v>
      </c>
      <c r="R3856" t="s">
        <v>8323</v>
      </c>
      <c r="S3856" s="6">
        <f t="shared" si="242"/>
        <v>42103.884930555556</v>
      </c>
      <c r="T3856" s="6">
        <f t="shared" si="243"/>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v>
      </c>
      <c r="P3857">
        <f t="shared" si="241"/>
        <v>25</v>
      </c>
      <c r="Q3857" t="s">
        <v>8322</v>
      </c>
      <c r="R3857" t="s">
        <v>8323</v>
      </c>
      <c r="S3857" s="6">
        <f t="shared" si="242"/>
        <v>42059.970729166671</v>
      </c>
      <c r="T3857" s="6">
        <f t="shared" si="243"/>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0.02</v>
      </c>
      <c r="P3858">
        <f t="shared" si="241"/>
        <v>1</v>
      </c>
      <c r="Q3858" t="s">
        <v>8322</v>
      </c>
      <c r="R3858" t="s">
        <v>8323</v>
      </c>
      <c r="S3858" s="6">
        <f t="shared" si="242"/>
        <v>42041.743090277778</v>
      </c>
      <c r="T3858" s="6">
        <f t="shared" si="243"/>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5.2</v>
      </c>
      <c r="P3859">
        <f t="shared" si="241"/>
        <v>65</v>
      </c>
      <c r="Q3859" t="s">
        <v>8322</v>
      </c>
      <c r="R3859" t="s">
        <v>8323</v>
      </c>
      <c r="S3859" s="6">
        <f t="shared" si="242"/>
        <v>41829.73715277778</v>
      </c>
      <c r="T3859" s="6">
        <f t="shared" si="243"/>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2</v>
      </c>
      <c r="P3860">
        <f t="shared" si="241"/>
        <v>10</v>
      </c>
      <c r="Q3860" t="s">
        <v>8322</v>
      </c>
      <c r="R3860" t="s">
        <v>8323</v>
      </c>
      <c r="S3860" s="6">
        <f t="shared" si="242"/>
        <v>42128.431064814817</v>
      </c>
      <c r="T3860" s="6">
        <f t="shared" si="243"/>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0.04</v>
      </c>
      <c r="P3861">
        <f t="shared" si="241"/>
        <v>1</v>
      </c>
      <c r="Q3861" t="s">
        <v>8322</v>
      </c>
      <c r="R3861" t="s">
        <v>8323</v>
      </c>
      <c r="S3861" s="6">
        <f t="shared" si="242"/>
        <v>41789.893599537041</v>
      </c>
      <c r="T3861" s="6">
        <f t="shared" si="243"/>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17.666666666666668</v>
      </c>
      <c r="P3862">
        <f t="shared" si="241"/>
        <v>81</v>
      </c>
      <c r="Q3862" t="s">
        <v>8322</v>
      </c>
      <c r="R3862" t="s">
        <v>8323</v>
      </c>
      <c r="S3862" s="6">
        <f t="shared" si="242"/>
        <v>41833.660995370366</v>
      </c>
      <c r="T3862" s="6">
        <f t="shared" si="243"/>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5</v>
      </c>
      <c r="P3863">
        <f t="shared" si="241"/>
        <v>100</v>
      </c>
      <c r="Q3863" t="s">
        <v>8322</v>
      </c>
      <c r="R3863" t="s">
        <v>8323</v>
      </c>
      <c r="S3863" s="6">
        <f t="shared" si="242"/>
        <v>41914.590011574073</v>
      </c>
      <c r="T3863" s="6">
        <f t="shared" si="243"/>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1.3333333333333334E-2</v>
      </c>
      <c r="P3864">
        <f t="shared" si="241"/>
        <v>1</v>
      </c>
      <c r="Q3864" t="s">
        <v>8322</v>
      </c>
      <c r="R3864" t="s">
        <v>8323</v>
      </c>
      <c r="S3864" s="6">
        <f t="shared" si="242"/>
        <v>42611.261064814811</v>
      </c>
      <c r="T3864" s="6">
        <f t="shared" si="243"/>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f t="shared" si="241"/>
        <v>0</v>
      </c>
      <c r="Q3865" t="s">
        <v>8322</v>
      </c>
      <c r="R3865" t="s">
        <v>8323</v>
      </c>
      <c r="S3865" s="6">
        <f t="shared" si="242"/>
        <v>42253.633159722223</v>
      </c>
      <c r="T3865" s="6">
        <f t="shared" si="243"/>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v>
      </c>
      <c r="P3866">
        <f t="shared" si="241"/>
        <v>20</v>
      </c>
      <c r="Q3866" t="s">
        <v>8322</v>
      </c>
      <c r="R3866" t="s">
        <v>8323</v>
      </c>
      <c r="S3866" s="6">
        <f t="shared" si="242"/>
        <v>42295.891828703709</v>
      </c>
      <c r="T3866" s="6">
        <f t="shared" si="243"/>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26.937422295897225</v>
      </c>
      <c r="P3867">
        <f t="shared" si="241"/>
        <v>46</v>
      </c>
      <c r="Q3867" t="s">
        <v>8322</v>
      </c>
      <c r="R3867" t="s">
        <v>8323</v>
      </c>
      <c r="S3867" s="6">
        <f t="shared" si="242"/>
        <v>41841.651597222226</v>
      </c>
      <c r="T3867" s="6">
        <f t="shared" si="243"/>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0.54999999999999993</v>
      </c>
      <c r="P3868">
        <f t="shared" si="241"/>
        <v>5</v>
      </c>
      <c r="Q3868" t="s">
        <v>8322</v>
      </c>
      <c r="R3868" t="s">
        <v>8323</v>
      </c>
      <c r="S3868" s="6">
        <f t="shared" si="242"/>
        <v>42402.947002314817</v>
      </c>
      <c r="T3868" s="6">
        <f t="shared" si="243"/>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12.55</v>
      </c>
      <c r="P3869">
        <f t="shared" si="241"/>
        <v>50</v>
      </c>
      <c r="Q3869" t="s">
        <v>8322</v>
      </c>
      <c r="R3869" t="s">
        <v>8323</v>
      </c>
      <c r="S3869" s="6">
        <f t="shared" si="242"/>
        <v>42509.814108796301</v>
      </c>
      <c r="T3869" s="6">
        <f t="shared" si="243"/>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0.2</v>
      </c>
      <c r="P3870">
        <f t="shared" si="241"/>
        <v>10</v>
      </c>
      <c r="Q3870" t="s">
        <v>8322</v>
      </c>
      <c r="R3870" t="s">
        <v>8364</v>
      </c>
      <c r="S3870" s="6">
        <f t="shared" si="242"/>
        <v>41865.659780092588</v>
      </c>
      <c r="T3870" s="6">
        <f t="shared" si="243"/>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3.4474868431088401</v>
      </c>
      <c r="P3871">
        <f t="shared" si="241"/>
        <v>30</v>
      </c>
      <c r="Q3871" t="s">
        <v>8322</v>
      </c>
      <c r="R3871" t="s">
        <v>8364</v>
      </c>
      <c r="S3871" s="6">
        <f t="shared" si="242"/>
        <v>42047.724444444444</v>
      </c>
      <c r="T3871" s="6">
        <f t="shared" si="243"/>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15</v>
      </c>
      <c r="P3872">
        <f t="shared" si="241"/>
        <v>150</v>
      </c>
      <c r="Q3872" t="s">
        <v>8322</v>
      </c>
      <c r="R3872" t="s">
        <v>8364</v>
      </c>
      <c r="S3872" s="6">
        <f t="shared" si="242"/>
        <v>41793.17219907407</v>
      </c>
      <c r="T3872" s="6">
        <f t="shared" si="243"/>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2.666666666666667</v>
      </c>
      <c r="P3873">
        <f t="shared" si="241"/>
        <v>13</v>
      </c>
      <c r="Q3873" t="s">
        <v>8322</v>
      </c>
      <c r="R3873" t="s">
        <v>8364</v>
      </c>
      <c r="S3873" s="6">
        <f t="shared" si="242"/>
        <v>42763.780671296292</v>
      </c>
      <c r="T3873" s="6">
        <f t="shared" si="243"/>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f t="shared" si="241"/>
        <v>0</v>
      </c>
      <c r="Q3874" t="s">
        <v>8322</v>
      </c>
      <c r="R3874" t="s">
        <v>8364</v>
      </c>
      <c r="S3874" s="6">
        <f t="shared" si="242"/>
        <v>42180.145787037036</v>
      </c>
      <c r="T3874" s="6">
        <f t="shared" si="243"/>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f t="shared" si="241"/>
        <v>0</v>
      </c>
      <c r="Q3875" t="s">
        <v>8322</v>
      </c>
      <c r="R3875" t="s">
        <v>8364</v>
      </c>
      <c r="S3875" s="6">
        <f t="shared" si="242"/>
        <v>42255.696006944447</v>
      </c>
      <c r="T3875" s="6">
        <f t="shared" si="243"/>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f t="shared" si="241"/>
        <v>0</v>
      </c>
      <c r="Q3876" t="s">
        <v>8322</v>
      </c>
      <c r="R3876" t="s">
        <v>8364</v>
      </c>
      <c r="S3876" s="6">
        <f t="shared" si="242"/>
        <v>42007.016458333332</v>
      </c>
      <c r="T3876" s="6">
        <f t="shared" si="243"/>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f t="shared" si="241"/>
        <v>0</v>
      </c>
      <c r="Q3877" t="s">
        <v>8322</v>
      </c>
      <c r="R3877" t="s">
        <v>8364</v>
      </c>
      <c r="S3877" s="6">
        <f t="shared" si="242"/>
        <v>42615.346817129626</v>
      </c>
      <c r="T3877" s="6">
        <f t="shared" si="243"/>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52.794871794871788</v>
      </c>
      <c r="P3878">
        <f t="shared" si="241"/>
        <v>44</v>
      </c>
      <c r="Q3878" t="s">
        <v>8322</v>
      </c>
      <c r="R3878" t="s">
        <v>8364</v>
      </c>
      <c r="S3878" s="6">
        <f t="shared" si="242"/>
        <v>42372.624166666668</v>
      </c>
      <c r="T3878" s="6">
        <f t="shared" si="243"/>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4.9639999999999995</v>
      </c>
      <c r="P3879">
        <f t="shared" si="241"/>
        <v>88</v>
      </c>
      <c r="Q3879" t="s">
        <v>8322</v>
      </c>
      <c r="R3879" t="s">
        <v>8364</v>
      </c>
      <c r="S3879" s="6">
        <f t="shared" si="242"/>
        <v>42682.67768518519</v>
      </c>
      <c r="T3879" s="6">
        <f t="shared" si="243"/>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5.5555555555555552E-2</v>
      </c>
      <c r="P3880">
        <f t="shared" si="241"/>
        <v>10</v>
      </c>
      <c r="Q3880" t="s">
        <v>8322</v>
      </c>
      <c r="R3880" t="s">
        <v>8364</v>
      </c>
      <c r="S3880" s="6">
        <f t="shared" si="242"/>
        <v>42154.818819444445</v>
      </c>
      <c r="T3880" s="6">
        <f t="shared" si="243"/>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f t="shared" si="241"/>
        <v>0</v>
      </c>
      <c r="Q3881" t="s">
        <v>8322</v>
      </c>
      <c r="R3881" t="s">
        <v>8364</v>
      </c>
      <c r="S3881" s="6">
        <f t="shared" si="242"/>
        <v>41999.861064814817</v>
      </c>
      <c r="T3881" s="6">
        <f t="shared" si="243"/>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13.066666666666665</v>
      </c>
      <c r="P3882">
        <f t="shared" si="241"/>
        <v>57</v>
      </c>
      <c r="Q3882" t="s">
        <v>8322</v>
      </c>
      <c r="R3882" t="s">
        <v>8364</v>
      </c>
      <c r="S3882" s="6">
        <f t="shared" si="242"/>
        <v>41815.815046296295</v>
      </c>
      <c r="T3882" s="6">
        <f t="shared" si="243"/>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5</v>
      </c>
      <c r="P3883">
        <f t="shared" si="241"/>
        <v>25</v>
      </c>
      <c r="Q3883" t="s">
        <v>8322</v>
      </c>
      <c r="R3883" t="s">
        <v>8364</v>
      </c>
      <c r="S3883" s="6">
        <f t="shared" si="242"/>
        <v>42756.018506944441</v>
      </c>
      <c r="T3883" s="6">
        <f t="shared" si="243"/>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f t="shared" si="241"/>
        <v>0</v>
      </c>
      <c r="Q3884" t="s">
        <v>8322</v>
      </c>
      <c r="R3884" t="s">
        <v>8364</v>
      </c>
      <c r="S3884" s="6">
        <f t="shared" si="242"/>
        <v>42373.983449074076</v>
      </c>
      <c r="T3884" s="6">
        <f t="shared" si="243"/>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f t="shared" si="241"/>
        <v>0</v>
      </c>
      <c r="Q3885" t="s">
        <v>8322</v>
      </c>
      <c r="R3885" t="s">
        <v>8364</v>
      </c>
      <c r="S3885" s="6">
        <f t="shared" si="242"/>
        <v>41854.602650462963</v>
      </c>
      <c r="T3885" s="6">
        <f t="shared" si="243"/>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f t="shared" si="241"/>
        <v>0</v>
      </c>
      <c r="Q3886" t="s">
        <v>8322</v>
      </c>
      <c r="R3886" t="s">
        <v>8364</v>
      </c>
      <c r="S3886" s="6">
        <f t="shared" si="242"/>
        <v>42065.791574074072</v>
      </c>
      <c r="T3886" s="6">
        <f t="shared" si="243"/>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f t="shared" si="241"/>
        <v>0</v>
      </c>
      <c r="Q3887" t="s">
        <v>8322</v>
      </c>
      <c r="R3887" t="s">
        <v>8364</v>
      </c>
      <c r="S3887" s="6">
        <f t="shared" si="242"/>
        <v>42469.951284722221</v>
      </c>
      <c r="T3887" s="6">
        <f t="shared" si="243"/>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f t="shared" si="241"/>
        <v>0</v>
      </c>
      <c r="Q3888" t="s">
        <v>8322</v>
      </c>
      <c r="R3888" t="s">
        <v>8364</v>
      </c>
      <c r="S3888" s="6">
        <f t="shared" si="242"/>
        <v>41954.228032407409</v>
      </c>
      <c r="T3888" s="6">
        <f t="shared" si="243"/>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v>
      </c>
      <c r="P3889">
        <f t="shared" si="241"/>
        <v>17</v>
      </c>
      <c r="Q3889" t="s">
        <v>8322</v>
      </c>
      <c r="R3889" t="s">
        <v>8364</v>
      </c>
      <c r="S3889" s="6">
        <f t="shared" si="242"/>
        <v>42079.857974537037</v>
      </c>
      <c r="T3889" s="6">
        <f t="shared" si="243"/>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27.1</v>
      </c>
      <c r="P3890">
        <f t="shared" si="241"/>
        <v>38</v>
      </c>
      <c r="Q3890" t="s">
        <v>8322</v>
      </c>
      <c r="R3890" t="s">
        <v>8323</v>
      </c>
      <c r="S3890" s="6">
        <f t="shared" si="242"/>
        <v>42762.545810185184</v>
      </c>
      <c r="T3890" s="6">
        <f t="shared" si="243"/>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v>
      </c>
      <c r="P3891">
        <f t="shared" si="241"/>
        <v>13</v>
      </c>
      <c r="Q3891" t="s">
        <v>8322</v>
      </c>
      <c r="R3891" t="s">
        <v>8323</v>
      </c>
      <c r="S3891" s="6">
        <f t="shared" si="242"/>
        <v>41977.004976851851</v>
      </c>
      <c r="T3891" s="6">
        <f t="shared" si="243"/>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16.826666666666668</v>
      </c>
      <c r="P3892">
        <f t="shared" si="241"/>
        <v>315</v>
      </c>
      <c r="Q3892" t="s">
        <v>8322</v>
      </c>
      <c r="R3892" t="s">
        <v>8323</v>
      </c>
      <c r="S3892" s="6">
        <f t="shared" si="242"/>
        <v>42171.758611111116</v>
      </c>
      <c r="T3892" s="6">
        <f t="shared" si="243"/>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32.5</v>
      </c>
      <c r="P3893">
        <f t="shared" si="241"/>
        <v>37</v>
      </c>
      <c r="Q3893" t="s">
        <v>8322</v>
      </c>
      <c r="R3893" t="s">
        <v>8323</v>
      </c>
      <c r="S3893" s="6">
        <f t="shared" si="242"/>
        <v>42056.1324537037</v>
      </c>
      <c r="T3893" s="6">
        <f t="shared" si="243"/>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f t="shared" si="241"/>
        <v>0</v>
      </c>
      <c r="Q3894" t="s">
        <v>8322</v>
      </c>
      <c r="R3894" t="s">
        <v>8323</v>
      </c>
      <c r="S3894" s="6">
        <f t="shared" si="242"/>
        <v>41867.652280092596</v>
      </c>
      <c r="T3894" s="6">
        <f t="shared" si="243"/>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21.55</v>
      </c>
      <c r="P3895">
        <f t="shared" si="241"/>
        <v>128</v>
      </c>
      <c r="Q3895" t="s">
        <v>8322</v>
      </c>
      <c r="R3895" t="s">
        <v>8323</v>
      </c>
      <c r="S3895" s="6">
        <f t="shared" si="242"/>
        <v>41779.657870370371</v>
      </c>
      <c r="T3895" s="6">
        <f t="shared" si="243"/>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3.4666666666666663</v>
      </c>
      <c r="P3896">
        <f t="shared" si="241"/>
        <v>47</v>
      </c>
      <c r="Q3896" t="s">
        <v>8322</v>
      </c>
      <c r="R3896" t="s">
        <v>8323</v>
      </c>
      <c r="S3896" s="6">
        <f t="shared" si="242"/>
        <v>42679.958472222221</v>
      </c>
      <c r="T3896" s="6">
        <f t="shared" si="243"/>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5</v>
      </c>
      <c r="P3897">
        <f t="shared" si="241"/>
        <v>50</v>
      </c>
      <c r="Q3897" t="s">
        <v>8322</v>
      </c>
      <c r="R3897" t="s">
        <v>8323</v>
      </c>
      <c r="S3897" s="6">
        <f t="shared" si="242"/>
        <v>42032.250208333338</v>
      </c>
      <c r="T3897" s="6">
        <f t="shared" si="243"/>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10.625</v>
      </c>
      <c r="P3898">
        <f t="shared" si="241"/>
        <v>42</v>
      </c>
      <c r="Q3898" t="s">
        <v>8322</v>
      </c>
      <c r="R3898" t="s">
        <v>8323</v>
      </c>
      <c r="S3898" s="6">
        <f t="shared" si="242"/>
        <v>41793.191875000004</v>
      </c>
      <c r="T3898" s="6">
        <f t="shared" si="243"/>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17.599999999999998</v>
      </c>
      <c r="P3899">
        <f t="shared" si="241"/>
        <v>44</v>
      </c>
      <c r="Q3899" t="s">
        <v>8322</v>
      </c>
      <c r="R3899" t="s">
        <v>8323</v>
      </c>
      <c r="S3899" s="6">
        <f t="shared" si="242"/>
        <v>41982.87364583333</v>
      </c>
      <c r="T3899" s="6">
        <f t="shared" si="243"/>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32.56</v>
      </c>
      <c r="P3900">
        <f t="shared" si="241"/>
        <v>50</v>
      </c>
      <c r="Q3900" t="s">
        <v>8322</v>
      </c>
      <c r="R3900" t="s">
        <v>8323</v>
      </c>
      <c r="S3900" s="6">
        <f t="shared" si="242"/>
        <v>42193.482291666667</v>
      </c>
      <c r="T3900" s="6">
        <f t="shared" si="243"/>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v>
      </c>
      <c r="P3901">
        <f t="shared" si="241"/>
        <v>62</v>
      </c>
      <c r="Q3901" t="s">
        <v>8322</v>
      </c>
      <c r="R3901" t="s">
        <v>8323</v>
      </c>
      <c r="S3901" s="6">
        <f t="shared" si="242"/>
        <v>41843.775011574071</v>
      </c>
      <c r="T3901" s="6">
        <f t="shared" si="243"/>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5.4</v>
      </c>
      <c r="P3902">
        <f t="shared" si="241"/>
        <v>27</v>
      </c>
      <c r="Q3902" t="s">
        <v>8322</v>
      </c>
      <c r="R3902" t="s">
        <v>8323</v>
      </c>
      <c r="S3902" s="6">
        <f t="shared" si="242"/>
        <v>42136.092488425929</v>
      </c>
      <c r="T3902" s="6">
        <f t="shared" si="243"/>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0.83333333333333337</v>
      </c>
      <c r="P3903">
        <f t="shared" si="241"/>
        <v>25</v>
      </c>
      <c r="Q3903" t="s">
        <v>8322</v>
      </c>
      <c r="R3903" t="s">
        <v>8323</v>
      </c>
      <c r="S3903" s="6">
        <f t="shared" si="242"/>
        <v>42317.826377314821</v>
      </c>
      <c r="T3903" s="6">
        <f t="shared" si="243"/>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48.833333333333336</v>
      </c>
      <c r="P3904">
        <f t="shared" si="241"/>
        <v>47</v>
      </c>
      <c r="Q3904" t="s">
        <v>8322</v>
      </c>
      <c r="R3904" t="s">
        <v>8323</v>
      </c>
      <c r="S3904" s="6">
        <f t="shared" si="242"/>
        <v>42663.468078703707</v>
      </c>
      <c r="T3904" s="6">
        <f t="shared" si="243"/>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f t="shared" si="241"/>
        <v>0</v>
      </c>
      <c r="Q3905" t="s">
        <v>8322</v>
      </c>
      <c r="R3905" t="s">
        <v>8323</v>
      </c>
      <c r="S3905" s="6">
        <f t="shared" si="242"/>
        <v>42186.01116898148</v>
      </c>
      <c r="T3905" s="6">
        <f t="shared" si="243"/>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244">(E3906/D3906)*100</f>
        <v>0.03</v>
      </c>
      <c r="P3906">
        <f t="shared" ref="P3906:P3969" si="245">IF($L3906, (ROUNDDOWN((E3906/L3906),0)),0)</f>
        <v>1</v>
      </c>
      <c r="Q3906" t="s">
        <v>8322</v>
      </c>
      <c r="R3906" t="s">
        <v>8323</v>
      </c>
      <c r="S3906" s="6">
        <f t="shared" ref="S3906:S3969" si="246">(((J3906/60)/60)/24)+DATE(1970,1,1)</f>
        <v>42095.229166666672</v>
      </c>
      <c r="T3906" s="6">
        <f t="shared" ref="T3906:T3969" si="247">(((I3906/60)/60)/24)+DATE(1970,1,1)</f>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244"/>
        <v>11.533333333333333</v>
      </c>
      <c r="P3907">
        <f t="shared" si="245"/>
        <v>24</v>
      </c>
      <c r="Q3907" t="s">
        <v>8322</v>
      </c>
      <c r="R3907" t="s">
        <v>8323</v>
      </c>
      <c r="S3907" s="6">
        <f t="shared" si="246"/>
        <v>42124.623877314814</v>
      </c>
      <c r="T3907" s="6">
        <f t="shared" si="247"/>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67.333333333333329</v>
      </c>
      <c r="P3908">
        <f t="shared" si="245"/>
        <v>63</v>
      </c>
      <c r="Q3908" t="s">
        <v>8322</v>
      </c>
      <c r="R3908" t="s">
        <v>8323</v>
      </c>
      <c r="S3908" s="6">
        <f t="shared" si="246"/>
        <v>42143.917743055557</v>
      </c>
      <c r="T3908" s="6">
        <f t="shared" si="247"/>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15.299999999999999</v>
      </c>
      <c r="P3909">
        <f t="shared" si="245"/>
        <v>38</v>
      </c>
      <c r="Q3909" t="s">
        <v>8322</v>
      </c>
      <c r="R3909" t="s">
        <v>8323</v>
      </c>
      <c r="S3909" s="6">
        <f t="shared" si="246"/>
        <v>41906.819513888891</v>
      </c>
      <c r="T3909" s="6">
        <f t="shared" si="247"/>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8.6666666666666679</v>
      </c>
      <c r="P3910">
        <f t="shared" si="245"/>
        <v>16</v>
      </c>
      <c r="Q3910" t="s">
        <v>8322</v>
      </c>
      <c r="R3910" t="s">
        <v>8323</v>
      </c>
      <c r="S3910" s="6">
        <f t="shared" si="246"/>
        <v>41834.135370370372</v>
      </c>
      <c r="T3910" s="6">
        <f t="shared" si="247"/>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0.22499999999999998</v>
      </c>
      <c r="P3911">
        <f t="shared" si="245"/>
        <v>33</v>
      </c>
      <c r="Q3911" t="s">
        <v>8322</v>
      </c>
      <c r="R3911" t="s">
        <v>8323</v>
      </c>
      <c r="S3911" s="6">
        <f t="shared" si="246"/>
        <v>41863.359282407408</v>
      </c>
      <c r="T3911" s="6">
        <f t="shared" si="247"/>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3.0833333333333335</v>
      </c>
      <c r="P3912">
        <f t="shared" si="245"/>
        <v>61</v>
      </c>
      <c r="Q3912" t="s">
        <v>8322</v>
      </c>
      <c r="R3912" t="s">
        <v>8323</v>
      </c>
      <c r="S3912" s="6">
        <f t="shared" si="246"/>
        <v>42224.756909722222</v>
      </c>
      <c r="T3912" s="6">
        <f t="shared" si="247"/>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37.412500000000001</v>
      </c>
      <c r="P3913">
        <f t="shared" si="245"/>
        <v>83</v>
      </c>
      <c r="Q3913" t="s">
        <v>8322</v>
      </c>
      <c r="R3913" t="s">
        <v>8323</v>
      </c>
      <c r="S3913" s="6">
        <f t="shared" si="246"/>
        <v>41939.8122337963</v>
      </c>
      <c r="T3913" s="6">
        <f t="shared" si="247"/>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6.6666666666666671E-3</v>
      </c>
      <c r="P3914">
        <f t="shared" si="245"/>
        <v>1</v>
      </c>
      <c r="Q3914" t="s">
        <v>8322</v>
      </c>
      <c r="R3914" t="s">
        <v>8323</v>
      </c>
      <c r="S3914" s="6">
        <f t="shared" si="246"/>
        <v>42059.270023148143</v>
      </c>
      <c r="T3914" s="6">
        <f t="shared" si="247"/>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10</v>
      </c>
      <c r="P3915">
        <f t="shared" si="245"/>
        <v>142</v>
      </c>
      <c r="Q3915" t="s">
        <v>8322</v>
      </c>
      <c r="R3915" t="s">
        <v>8323</v>
      </c>
      <c r="S3915" s="6">
        <f t="shared" si="246"/>
        <v>42308.211215277777</v>
      </c>
      <c r="T3915" s="6">
        <f t="shared" si="247"/>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36.36</v>
      </c>
      <c r="P3916">
        <f t="shared" si="245"/>
        <v>33</v>
      </c>
      <c r="Q3916" t="s">
        <v>8322</v>
      </c>
      <c r="R3916" t="s">
        <v>8323</v>
      </c>
      <c r="S3916" s="6">
        <f t="shared" si="246"/>
        <v>42114.818935185183</v>
      </c>
      <c r="T3916" s="6">
        <f t="shared" si="247"/>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0.33333333333333337</v>
      </c>
      <c r="P3917">
        <f t="shared" si="245"/>
        <v>5</v>
      </c>
      <c r="Q3917" t="s">
        <v>8322</v>
      </c>
      <c r="R3917" t="s">
        <v>8323</v>
      </c>
      <c r="S3917" s="6">
        <f t="shared" si="246"/>
        <v>42492.98505787037</v>
      </c>
      <c r="T3917" s="6">
        <f t="shared" si="247"/>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f t="shared" si="245"/>
        <v>0</v>
      </c>
      <c r="Q3918" t="s">
        <v>8322</v>
      </c>
      <c r="R3918" t="s">
        <v>8323</v>
      </c>
      <c r="S3918" s="6">
        <f t="shared" si="246"/>
        <v>42494.471666666665</v>
      </c>
      <c r="T3918" s="6">
        <f t="shared" si="247"/>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0.2857142857142857</v>
      </c>
      <c r="P3919">
        <f t="shared" si="245"/>
        <v>10</v>
      </c>
      <c r="Q3919" t="s">
        <v>8322</v>
      </c>
      <c r="R3919" t="s">
        <v>8323</v>
      </c>
      <c r="S3919" s="6">
        <f t="shared" si="246"/>
        <v>41863.527326388888</v>
      </c>
      <c r="T3919" s="6">
        <f t="shared" si="247"/>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0.2</v>
      </c>
      <c r="P3920">
        <f t="shared" si="245"/>
        <v>40</v>
      </c>
      <c r="Q3920" t="s">
        <v>8322</v>
      </c>
      <c r="R3920" t="s">
        <v>8323</v>
      </c>
      <c r="S3920" s="6">
        <f t="shared" si="246"/>
        <v>41843.664618055554</v>
      </c>
      <c r="T3920" s="6">
        <f t="shared" si="247"/>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1.7999999999999998</v>
      </c>
      <c r="P3921">
        <f t="shared" si="245"/>
        <v>30</v>
      </c>
      <c r="Q3921" t="s">
        <v>8322</v>
      </c>
      <c r="R3921" t="s">
        <v>8323</v>
      </c>
      <c r="S3921" s="6">
        <f t="shared" si="246"/>
        <v>42358.684872685189</v>
      </c>
      <c r="T3921" s="6">
        <f t="shared" si="247"/>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5.4</v>
      </c>
      <c r="P3922">
        <f t="shared" si="245"/>
        <v>45</v>
      </c>
      <c r="Q3922" t="s">
        <v>8322</v>
      </c>
      <c r="R3922" t="s">
        <v>8323</v>
      </c>
      <c r="S3922" s="6">
        <f t="shared" si="246"/>
        <v>42657.38726851852</v>
      </c>
      <c r="T3922" s="6">
        <f t="shared" si="247"/>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f t="shared" si="245"/>
        <v>0</v>
      </c>
      <c r="Q3923" t="s">
        <v>8322</v>
      </c>
      <c r="R3923" t="s">
        <v>8323</v>
      </c>
      <c r="S3923" s="6">
        <f t="shared" si="246"/>
        <v>41926.542303240742</v>
      </c>
      <c r="T3923" s="6">
        <f t="shared" si="247"/>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8.1333333333333329</v>
      </c>
      <c r="P3924">
        <f t="shared" si="245"/>
        <v>10</v>
      </c>
      <c r="Q3924" t="s">
        <v>8322</v>
      </c>
      <c r="R3924" t="s">
        <v>8323</v>
      </c>
      <c r="S3924" s="6">
        <f t="shared" si="246"/>
        <v>42020.768634259264</v>
      </c>
      <c r="T3924" s="6">
        <f t="shared" si="247"/>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12.034782608695652</v>
      </c>
      <c r="P3925">
        <f t="shared" si="245"/>
        <v>81</v>
      </c>
      <c r="Q3925" t="s">
        <v>8322</v>
      </c>
      <c r="R3925" t="s">
        <v>8323</v>
      </c>
      <c r="S3925" s="6">
        <f t="shared" si="246"/>
        <v>42075.979988425926</v>
      </c>
      <c r="T3925" s="6">
        <f t="shared" si="247"/>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15.266666666666667</v>
      </c>
      <c r="P3926">
        <f t="shared" si="245"/>
        <v>57</v>
      </c>
      <c r="Q3926" t="s">
        <v>8322</v>
      </c>
      <c r="R3926" t="s">
        <v>8323</v>
      </c>
      <c r="S3926" s="6">
        <f t="shared" si="246"/>
        <v>41786.959745370368</v>
      </c>
      <c r="T3926" s="6">
        <f t="shared" si="247"/>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10</v>
      </c>
      <c r="P3927">
        <f t="shared" si="245"/>
        <v>5</v>
      </c>
      <c r="Q3927" t="s">
        <v>8322</v>
      </c>
      <c r="R3927" t="s">
        <v>8323</v>
      </c>
      <c r="S3927" s="6">
        <f t="shared" si="246"/>
        <v>41820.870821759258</v>
      </c>
      <c r="T3927" s="6">
        <f t="shared" si="247"/>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0.3</v>
      </c>
      <c r="P3928">
        <f t="shared" si="245"/>
        <v>15</v>
      </c>
      <c r="Q3928" t="s">
        <v>8322</v>
      </c>
      <c r="R3928" t="s">
        <v>8323</v>
      </c>
      <c r="S3928" s="6">
        <f t="shared" si="246"/>
        <v>41970.085046296299</v>
      </c>
      <c r="T3928" s="6">
        <f t="shared" si="247"/>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1</v>
      </c>
      <c r="P3929">
        <f t="shared" si="245"/>
        <v>12</v>
      </c>
      <c r="Q3929" t="s">
        <v>8322</v>
      </c>
      <c r="R3929" t="s">
        <v>8323</v>
      </c>
      <c r="S3929" s="6">
        <f t="shared" si="246"/>
        <v>41830.267407407409</v>
      </c>
      <c r="T3929" s="6">
        <f t="shared" si="247"/>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13.020000000000001</v>
      </c>
      <c r="P3930">
        <f t="shared" si="245"/>
        <v>93</v>
      </c>
      <c r="Q3930" t="s">
        <v>8322</v>
      </c>
      <c r="R3930" t="s">
        <v>8323</v>
      </c>
      <c r="S3930" s="6">
        <f t="shared" si="246"/>
        <v>42265.683182870373</v>
      </c>
      <c r="T3930" s="6">
        <f t="shared" si="247"/>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2.2650000000000001</v>
      </c>
      <c r="P3931">
        <f t="shared" si="245"/>
        <v>32</v>
      </c>
      <c r="Q3931" t="s">
        <v>8322</v>
      </c>
      <c r="R3931" t="s">
        <v>8323</v>
      </c>
      <c r="S3931" s="6">
        <f t="shared" si="246"/>
        <v>42601.827141203699</v>
      </c>
      <c r="T3931" s="6">
        <f t="shared" si="247"/>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f t="shared" si="245"/>
        <v>0</v>
      </c>
      <c r="Q3932" t="s">
        <v>8322</v>
      </c>
      <c r="R3932" t="s">
        <v>8323</v>
      </c>
      <c r="S3932" s="6">
        <f t="shared" si="246"/>
        <v>42433.338749999995</v>
      </c>
      <c r="T3932" s="6">
        <f t="shared" si="247"/>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f t="shared" si="245"/>
        <v>0</v>
      </c>
      <c r="Q3933" t="s">
        <v>8322</v>
      </c>
      <c r="R3933" t="s">
        <v>8323</v>
      </c>
      <c r="S3933" s="6">
        <f t="shared" si="246"/>
        <v>42228.151701388888</v>
      </c>
      <c r="T3933" s="6">
        <f t="shared" si="247"/>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8.3333333333333332E-3</v>
      </c>
      <c r="P3934">
        <f t="shared" si="245"/>
        <v>1</v>
      </c>
      <c r="Q3934" t="s">
        <v>8322</v>
      </c>
      <c r="R3934" t="s">
        <v>8323</v>
      </c>
      <c r="S3934" s="6">
        <f t="shared" si="246"/>
        <v>42415.168564814812</v>
      </c>
      <c r="T3934" s="6">
        <f t="shared" si="247"/>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15.742857142857142</v>
      </c>
      <c r="P3935">
        <f t="shared" si="245"/>
        <v>91</v>
      </c>
      <c r="Q3935" t="s">
        <v>8322</v>
      </c>
      <c r="R3935" t="s">
        <v>8323</v>
      </c>
      <c r="S3935" s="6">
        <f t="shared" si="246"/>
        <v>42538.968310185184</v>
      </c>
      <c r="T3935" s="6">
        <f t="shared" si="247"/>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11</v>
      </c>
      <c r="P3936">
        <f t="shared" si="245"/>
        <v>45</v>
      </c>
      <c r="Q3936" t="s">
        <v>8322</v>
      </c>
      <c r="R3936" t="s">
        <v>8323</v>
      </c>
      <c r="S3936" s="6">
        <f t="shared" si="246"/>
        <v>42233.671747685185</v>
      </c>
      <c r="T3936" s="6">
        <f t="shared" si="247"/>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43.833333333333336</v>
      </c>
      <c r="P3937">
        <f t="shared" si="245"/>
        <v>57</v>
      </c>
      <c r="Q3937" t="s">
        <v>8322</v>
      </c>
      <c r="R3937" t="s">
        <v>8323</v>
      </c>
      <c r="S3937" s="6">
        <f t="shared" si="246"/>
        <v>42221.656782407401</v>
      </c>
      <c r="T3937" s="6">
        <f t="shared" si="247"/>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f t="shared" si="245"/>
        <v>0</v>
      </c>
      <c r="Q3938" t="s">
        <v>8322</v>
      </c>
      <c r="R3938" t="s">
        <v>8323</v>
      </c>
      <c r="S3938" s="6">
        <f t="shared" si="246"/>
        <v>42675.262962962966</v>
      </c>
      <c r="T3938" s="6">
        <f t="shared" si="247"/>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86.135181975736558</v>
      </c>
      <c r="P3939">
        <f t="shared" si="245"/>
        <v>248</v>
      </c>
      <c r="Q3939" t="s">
        <v>8322</v>
      </c>
      <c r="R3939" t="s">
        <v>8323</v>
      </c>
      <c r="S3939" s="6">
        <f t="shared" si="246"/>
        <v>42534.631481481483</v>
      </c>
      <c r="T3939" s="6">
        <f t="shared" si="247"/>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12.196620583717358</v>
      </c>
      <c r="P3940">
        <f t="shared" si="245"/>
        <v>79</v>
      </c>
      <c r="Q3940" t="s">
        <v>8322</v>
      </c>
      <c r="R3940" t="s">
        <v>8323</v>
      </c>
      <c r="S3940" s="6">
        <f t="shared" si="246"/>
        <v>42151.905717592599</v>
      </c>
      <c r="T3940" s="6">
        <f t="shared" si="247"/>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0.1</v>
      </c>
      <c r="P3941">
        <f t="shared" si="245"/>
        <v>5</v>
      </c>
      <c r="Q3941" t="s">
        <v>8322</v>
      </c>
      <c r="R3941" t="s">
        <v>8323</v>
      </c>
      <c r="S3941" s="6">
        <f t="shared" si="246"/>
        <v>41915.400219907409</v>
      </c>
      <c r="T3941" s="6">
        <f t="shared" si="247"/>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0.22</v>
      </c>
      <c r="P3942">
        <f t="shared" si="245"/>
        <v>5</v>
      </c>
      <c r="Q3942" t="s">
        <v>8322</v>
      </c>
      <c r="R3942" t="s">
        <v>8323</v>
      </c>
      <c r="S3942" s="6">
        <f t="shared" si="246"/>
        <v>41961.492488425924</v>
      </c>
      <c r="T3942" s="6">
        <f t="shared" si="247"/>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0.90909090909090906</v>
      </c>
      <c r="P3943">
        <f t="shared" si="245"/>
        <v>25</v>
      </c>
      <c r="Q3943" t="s">
        <v>8322</v>
      </c>
      <c r="R3943" t="s">
        <v>8323</v>
      </c>
      <c r="S3943" s="6">
        <f t="shared" si="246"/>
        <v>41940.587233796294</v>
      </c>
      <c r="T3943" s="6">
        <f t="shared" si="247"/>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f t="shared" si="245"/>
        <v>0</v>
      </c>
      <c r="Q3944" t="s">
        <v>8322</v>
      </c>
      <c r="R3944" t="s">
        <v>8323</v>
      </c>
      <c r="S3944" s="6">
        <f t="shared" si="246"/>
        <v>42111.904097222221</v>
      </c>
      <c r="T3944" s="6">
        <f t="shared" si="247"/>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35.64</v>
      </c>
      <c r="P3945">
        <f t="shared" si="245"/>
        <v>137</v>
      </c>
      <c r="Q3945" t="s">
        <v>8322</v>
      </c>
      <c r="R3945" t="s">
        <v>8323</v>
      </c>
      <c r="S3945" s="6">
        <f t="shared" si="246"/>
        <v>42279.778564814813</v>
      </c>
      <c r="T3945" s="6">
        <f t="shared" si="247"/>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f t="shared" si="245"/>
        <v>0</v>
      </c>
      <c r="Q3946" t="s">
        <v>8322</v>
      </c>
      <c r="R3946" t="s">
        <v>8323</v>
      </c>
      <c r="S3946" s="6">
        <f t="shared" si="246"/>
        <v>42213.662905092591</v>
      </c>
      <c r="T3946" s="6">
        <f t="shared" si="247"/>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0.25</v>
      </c>
      <c r="P3947">
        <f t="shared" si="245"/>
        <v>5</v>
      </c>
      <c r="Q3947" t="s">
        <v>8322</v>
      </c>
      <c r="R3947" t="s">
        <v>8323</v>
      </c>
      <c r="S3947" s="6">
        <f t="shared" si="246"/>
        <v>42109.801712962959</v>
      </c>
      <c r="T3947" s="6">
        <f t="shared" si="247"/>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v>
      </c>
      <c r="P3948">
        <f t="shared" si="245"/>
        <v>39</v>
      </c>
      <c r="Q3948" t="s">
        <v>8322</v>
      </c>
      <c r="R3948" t="s">
        <v>8323</v>
      </c>
      <c r="S3948" s="6">
        <f t="shared" si="246"/>
        <v>42031.833587962959</v>
      </c>
      <c r="T3948" s="6">
        <f t="shared" si="247"/>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3.3666666666666663</v>
      </c>
      <c r="P3949">
        <f t="shared" si="245"/>
        <v>50</v>
      </c>
      <c r="Q3949" t="s">
        <v>8322</v>
      </c>
      <c r="R3949" t="s">
        <v>8323</v>
      </c>
      <c r="S3949" s="6">
        <f t="shared" si="246"/>
        <v>42615.142870370371</v>
      </c>
      <c r="T3949" s="6">
        <f t="shared" si="247"/>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f t="shared" si="245"/>
        <v>0</v>
      </c>
      <c r="Q3950" t="s">
        <v>8322</v>
      </c>
      <c r="R3950" t="s">
        <v>8323</v>
      </c>
      <c r="S3950" s="6">
        <f t="shared" si="246"/>
        <v>41829.325497685182</v>
      </c>
      <c r="T3950" s="6">
        <f t="shared" si="247"/>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15.770000000000001</v>
      </c>
      <c r="P3951">
        <f t="shared" si="245"/>
        <v>49</v>
      </c>
      <c r="Q3951" t="s">
        <v>8322</v>
      </c>
      <c r="R3951" t="s">
        <v>8323</v>
      </c>
      <c r="S3951" s="6">
        <f t="shared" si="246"/>
        <v>42016.120613425926</v>
      </c>
      <c r="T3951" s="6">
        <f t="shared" si="247"/>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0.625</v>
      </c>
      <c r="P3952">
        <f t="shared" si="245"/>
        <v>25</v>
      </c>
      <c r="Q3952" t="s">
        <v>8322</v>
      </c>
      <c r="R3952" t="s">
        <v>8323</v>
      </c>
      <c r="S3952" s="6">
        <f t="shared" si="246"/>
        <v>42439.702314814815</v>
      </c>
      <c r="T3952" s="6">
        <f t="shared" si="247"/>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5.0000000000000001E-4</v>
      </c>
      <c r="P3953">
        <f t="shared" si="245"/>
        <v>1</v>
      </c>
      <c r="Q3953" t="s">
        <v>8322</v>
      </c>
      <c r="R3953" t="s">
        <v>8323</v>
      </c>
      <c r="S3953" s="6">
        <f t="shared" si="246"/>
        <v>42433.825717592597</v>
      </c>
      <c r="T3953" s="6">
        <f t="shared" si="247"/>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9.6153846153846159E-2</v>
      </c>
      <c r="P3954">
        <f t="shared" si="245"/>
        <v>25</v>
      </c>
      <c r="Q3954" t="s">
        <v>8322</v>
      </c>
      <c r="R3954" t="s">
        <v>8323</v>
      </c>
      <c r="S3954" s="6">
        <f t="shared" si="246"/>
        <v>42243.790393518517</v>
      </c>
      <c r="T3954" s="6">
        <f t="shared" si="247"/>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f t="shared" si="245"/>
        <v>0</v>
      </c>
      <c r="Q3955" t="s">
        <v>8322</v>
      </c>
      <c r="R3955" t="s">
        <v>8323</v>
      </c>
      <c r="S3955" s="6">
        <f t="shared" si="246"/>
        <v>42550.048449074078</v>
      </c>
      <c r="T3955" s="6">
        <f t="shared" si="247"/>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f t="shared" si="245"/>
        <v>0</v>
      </c>
      <c r="Q3956" t="s">
        <v>8322</v>
      </c>
      <c r="R3956" t="s">
        <v>8323</v>
      </c>
      <c r="S3956" s="6">
        <f t="shared" si="246"/>
        <v>41774.651203703703</v>
      </c>
      <c r="T3956" s="6">
        <f t="shared" si="247"/>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24.285714285714285</v>
      </c>
      <c r="P3957">
        <f t="shared" si="245"/>
        <v>53</v>
      </c>
      <c r="Q3957" t="s">
        <v>8322</v>
      </c>
      <c r="R3957" t="s">
        <v>8323</v>
      </c>
      <c r="S3957" s="6">
        <f t="shared" si="246"/>
        <v>42306.848854166667</v>
      </c>
      <c r="T3957" s="6">
        <f t="shared" si="247"/>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f t="shared" si="245"/>
        <v>0</v>
      </c>
      <c r="Q3958" t="s">
        <v>8322</v>
      </c>
      <c r="R3958" t="s">
        <v>8323</v>
      </c>
      <c r="S3958" s="6">
        <f t="shared" si="246"/>
        <v>42457.932025462964</v>
      </c>
      <c r="T3958" s="6">
        <f t="shared" si="247"/>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2.5000000000000001E-2</v>
      </c>
      <c r="P3959">
        <f t="shared" si="245"/>
        <v>7</v>
      </c>
      <c r="Q3959" t="s">
        <v>8322</v>
      </c>
      <c r="R3959" t="s">
        <v>8323</v>
      </c>
      <c r="S3959" s="6">
        <f t="shared" si="246"/>
        <v>42513.976319444439</v>
      </c>
      <c r="T3959" s="6">
        <f t="shared" si="247"/>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32.049999999999997</v>
      </c>
      <c r="P3960">
        <f t="shared" si="245"/>
        <v>40</v>
      </c>
      <c r="Q3960" t="s">
        <v>8322</v>
      </c>
      <c r="R3960" t="s">
        <v>8323</v>
      </c>
      <c r="S3960" s="6">
        <f t="shared" si="246"/>
        <v>41816.950370370374</v>
      </c>
      <c r="T3960" s="6">
        <f t="shared" si="247"/>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24.333333333333336</v>
      </c>
      <c r="P3961">
        <f t="shared" si="245"/>
        <v>24</v>
      </c>
      <c r="Q3961" t="s">
        <v>8322</v>
      </c>
      <c r="R3961" t="s">
        <v>8323</v>
      </c>
      <c r="S3961" s="6">
        <f t="shared" si="246"/>
        <v>41880.788842592592</v>
      </c>
      <c r="T3961" s="6">
        <f t="shared" si="247"/>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1.5</v>
      </c>
      <c r="P3962">
        <f t="shared" si="245"/>
        <v>11</v>
      </c>
      <c r="Q3962" t="s">
        <v>8322</v>
      </c>
      <c r="R3962" t="s">
        <v>8323</v>
      </c>
      <c r="S3962" s="6">
        <f t="shared" si="246"/>
        <v>42342.845555555556</v>
      </c>
      <c r="T3962" s="6">
        <f t="shared" si="247"/>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0.42</v>
      </c>
      <c r="P3963">
        <f t="shared" si="245"/>
        <v>10</v>
      </c>
      <c r="Q3963" t="s">
        <v>8322</v>
      </c>
      <c r="R3963" t="s">
        <v>8323</v>
      </c>
      <c r="S3963" s="6">
        <f t="shared" si="246"/>
        <v>41745.891319444447</v>
      </c>
      <c r="T3963" s="6">
        <f t="shared" si="247"/>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v>
      </c>
      <c r="P3964">
        <f t="shared" si="245"/>
        <v>15</v>
      </c>
      <c r="Q3964" t="s">
        <v>8322</v>
      </c>
      <c r="R3964" t="s">
        <v>8323</v>
      </c>
      <c r="S3964" s="6">
        <f t="shared" si="246"/>
        <v>42311.621458333335</v>
      </c>
      <c r="T3964" s="6">
        <f t="shared" si="247"/>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f t="shared" si="245"/>
        <v>0</v>
      </c>
      <c r="Q3965" t="s">
        <v>8322</v>
      </c>
      <c r="R3965" t="s">
        <v>8323</v>
      </c>
      <c r="S3965" s="6">
        <f t="shared" si="246"/>
        <v>42296.154131944444</v>
      </c>
      <c r="T3965" s="6">
        <f t="shared" si="247"/>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v>
      </c>
      <c r="P3966">
        <f t="shared" si="245"/>
        <v>42</v>
      </c>
      <c r="Q3966" t="s">
        <v>8322</v>
      </c>
      <c r="R3966" t="s">
        <v>8323</v>
      </c>
      <c r="S3966" s="6">
        <f t="shared" si="246"/>
        <v>42053.722060185188</v>
      </c>
      <c r="T3966" s="6">
        <f t="shared" si="247"/>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14.249999999999998</v>
      </c>
      <c r="P3967">
        <f t="shared" si="245"/>
        <v>71</v>
      </c>
      <c r="Q3967" t="s">
        <v>8322</v>
      </c>
      <c r="R3967" t="s">
        <v>8323</v>
      </c>
      <c r="S3967" s="6">
        <f t="shared" si="246"/>
        <v>42414.235879629632</v>
      </c>
      <c r="T3967" s="6">
        <f t="shared" si="247"/>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0.6</v>
      </c>
      <c r="P3968">
        <f t="shared" si="245"/>
        <v>22</v>
      </c>
      <c r="Q3968" t="s">
        <v>8322</v>
      </c>
      <c r="R3968" t="s">
        <v>8323</v>
      </c>
      <c r="S3968" s="6">
        <f t="shared" si="246"/>
        <v>41801.711550925924</v>
      </c>
      <c r="T3968" s="6">
        <f t="shared" si="247"/>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24.117647058823529</v>
      </c>
      <c r="P3969">
        <f t="shared" si="245"/>
        <v>41</v>
      </c>
      <c r="Q3969" t="s">
        <v>8322</v>
      </c>
      <c r="R3969" t="s">
        <v>8323</v>
      </c>
      <c r="S3969" s="6">
        <f t="shared" si="246"/>
        <v>42770.290590277778</v>
      </c>
      <c r="T3969" s="6">
        <f t="shared" si="247"/>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248">(E3970/D3970)*100</f>
        <v>10.54</v>
      </c>
      <c r="P3970">
        <f t="shared" ref="P3970:P4033" si="249">IF($L3970, (ROUNDDOWN((E3970/L3970),0)),0)</f>
        <v>47</v>
      </c>
      <c r="Q3970" t="s">
        <v>8322</v>
      </c>
      <c r="R3970" t="s">
        <v>8323</v>
      </c>
      <c r="S3970" s="6">
        <f t="shared" ref="S3970:S4033" si="250">(((J3970/60)/60)/24)+DATE(1970,1,1)</f>
        <v>42452.815659722226</v>
      </c>
      <c r="T3970" s="6">
        <f t="shared" ref="T3970:T4033" si="251">(((I3970/60)/60)/24)+DATE(1970,1,1)</f>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248"/>
        <v>7.4690265486725664</v>
      </c>
      <c r="P3971">
        <f t="shared" si="249"/>
        <v>35</v>
      </c>
      <c r="Q3971" t="s">
        <v>8322</v>
      </c>
      <c r="R3971" t="s">
        <v>8323</v>
      </c>
      <c r="S3971" s="6">
        <f t="shared" si="250"/>
        <v>42601.854699074072</v>
      </c>
      <c r="T3971" s="6">
        <f t="shared" si="251"/>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7.3333333333333334E-2</v>
      </c>
      <c r="P3972">
        <f t="shared" si="249"/>
        <v>5</v>
      </c>
      <c r="Q3972" t="s">
        <v>8322</v>
      </c>
      <c r="R3972" t="s">
        <v>8323</v>
      </c>
      <c r="S3972" s="6">
        <f t="shared" si="250"/>
        <v>42447.863553240735</v>
      </c>
      <c r="T3972" s="6">
        <f t="shared" si="251"/>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0.97142857142857131</v>
      </c>
      <c r="P3973">
        <f t="shared" si="249"/>
        <v>22</v>
      </c>
      <c r="Q3973" t="s">
        <v>8322</v>
      </c>
      <c r="R3973" t="s">
        <v>8323</v>
      </c>
      <c r="S3973" s="6">
        <f t="shared" si="250"/>
        <v>41811.536180555559</v>
      </c>
      <c r="T3973" s="6">
        <f t="shared" si="251"/>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21.099999999999998</v>
      </c>
      <c r="P3974">
        <f t="shared" si="249"/>
        <v>26</v>
      </c>
      <c r="Q3974" t="s">
        <v>8322</v>
      </c>
      <c r="R3974" t="s">
        <v>8323</v>
      </c>
      <c r="S3974" s="6">
        <f t="shared" si="250"/>
        <v>41981.067523148144</v>
      </c>
      <c r="T3974" s="6">
        <f t="shared" si="251"/>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78.100000000000009</v>
      </c>
      <c r="P3975">
        <f t="shared" si="249"/>
        <v>105</v>
      </c>
      <c r="Q3975" t="s">
        <v>8322</v>
      </c>
      <c r="R3975" t="s">
        <v>8323</v>
      </c>
      <c r="S3975" s="6">
        <f t="shared" si="250"/>
        <v>42469.68414351852</v>
      </c>
      <c r="T3975" s="6">
        <f t="shared" si="251"/>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32</v>
      </c>
      <c r="P3976">
        <f t="shared" si="249"/>
        <v>29</v>
      </c>
      <c r="Q3976" t="s">
        <v>8322</v>
      </c>
      <c r="R3976" t="s">
        <v>8323</v>
      </c>
      <c r="S3976" s="6">
        <f t="shared" si="250"/>
        <v>42493.546851851846</v>
      </c>
      <c r="T3976" s="6">
        <f t="shared" si="251"/>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f t="shared" si="249"/>
        <v>0</v>
      </c>
      <c r="Q3977" t="s">
        <v>8322</v>
      </c>
      <c r="R3977" t="s">
        <v>8323</v>
      </c>
      <c r="S3977" s="6">
        <f t="shared" si="250"/>
        <v>42534.866875</v>
      </c>
      <c r="T3977" s="6">
        <f t="shared" si="251"/>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47.692307692307693</v>
      </c>
      <c r="P3978">
        <f t="shared" si="249"/>
        <v>62</v>
      </c>
      <c r="Q3978" t="s">
        <v>8322</v>
      </c>
      <c r="R3978" t="s">
        <v>8323</v>
      </c>
      <c r="S3978" s="6">
        <f t="shared" si="250"/>
        <v>41830.858344907407</v>
      </c>
      <c r="T3978" s="6">
        <f t="shared" si="251"/>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1.4500000000000002</v>
      </c>
      <c r="P3979">
        <f t="shared" si="249"/>
        <v>217</v>
      </c>
      <c r="Q3979" t="s">
        <v>8322</v>
      </c>
      <c r="R3979" t="s">
        <v>8323</v>
      </c>
      <c r="S3979" s="6">
        <f t="shared" si="250"/>
        <v>42543.788564814815</v>
      </c>
      <c r="T3979" s="6">
        <f t="shared" si="251"/>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10.7</v>
      </c>
      <c r="P3980">
        <f t="shared" si="249"/>
        <v>26</v>
      </c>
      <c r="Q3980" t="s">
        <v>8322</v>
      </c>
      <c r="R3980" t="s">
        <v>8323</v>
      </c>
      <c r="S3980" s="6">
        <f t="shared" si="250"/>
        <v>41975.642974537041</v>
      </c>
      <c r="T3980" s="6">
        <f t="shared" si="251"/>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v>
      </c>
      <c r="P3981">
        <f t="shared" si="249"/>
        <v>18</v>
      </c>
      <c r="Q3981" t="s">
        <v>8322</v>
      </c>
      <c r="R3981" t="s">
        <v>8323</v>
      </c>
      <c r="S3981" s="6">
        <f t="shared" si="250"/>
        <v>42069.903437500005</v>
      </c>
      <c r="T3981" s="6">
        <f t="shared" si="251"/>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18</v>
      </c>
      <c r="P3982">
        <f t="shared" si="249"/>
        <v>64</v>
      </c>
      <c r="Q3982" t="s">
        <v>8322</v>
      </c>
      <c r="R3982" t="s">
        <v>8323</v>
      </c>
      <c r="S3982" s="6">
        <f t="shared" si="250"/>
        <v>41795.598923611113</v>
      </c>
      <c r="T3982" s="6">
        <f t="shared" si="251"/>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v>
      </c>
      <c r="P3983">
        <f t="shared" si="249"/>
        <v>175</v>
      </c>
      <c r="Q3983" t="s">
        <v>8322</v>
      </c>
      <c r="R3983" t="s">
        <v>8323</v>
      </c>
      <c r="S3983" s="6">
        <f t="shared" si="250"/>
        <v>42508.179965277777</v>
      </c>
      <c r="T3983" s="6">
        <f t="shared" si="251"/>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20</v>
      </c>
      <c r="P3984">
        <f t="shared" si="249"/>
        <v>34</v>
      </c>
      <c r="Q3984" t="s">
        <v>8322</v>
      </c>
      <c r="R3984" t="s">
        <v>8323</v>
      </c>
      <c r="S3984" s="6">
        <f t="shared" si="250"/>
        <v>42132.809953703705</v>
      </c>
      <c r="T3984" s="6">
        <f t="shared" si="251"/>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34.802513464991023</v>
      </c>
      <c r="P3985">
        <f t="shared" si="249"/>
        <v>84</v>
      </c>
      <c r="Q3985" t="s">
        <v>8322</v>
      </c>
      <c r="R3985" t="s">
        <v>8323</v>
      </c>
      <c r="S3985" s="6">
        <f t="shared" si="250"/>
        <v>41747.86986111111</v>
      </c>
      <c r="T3985" s="6">
        <f t="shared" si="251"/>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v>
      </c>
      <c r="P3986">
        <f t="shared" si="249"/>
        <v>9</v>
      </c>
      <c r="Q3986" t="s">
        <v>8322</v>
      </c>
      <c r="R3986" t="s">
        <v>8323</v>
      </c>
      <c r="S3986" s="6">
        <f t="shared" si="250"/>
        <v>41920.963472222218</v>
      </c>
      <c r="T3986" s="6">
        <f t="shared" si="251"/>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32.049999999999997</v>
      </c>
      <c r="P3987">
        <f t="shared" si="249"/>
        <v>33</v>
      </c>
      <c r="Q3987" t="s">
        <v>8322</v>
      </c>
      <c r="R3987" t="s">
        <v>8323</v>
      </c>
      <c r="S3987" s="6">
        <f t="shared" si="250"/>
        <v>42399.707407407404</v>
      </c>
      <c r="T3987" s="6">
        <f t="shared" si="251"/>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v>
      </c>
      <c r="P3988">
        <f t="shared" si="249"/>
        <v>37</v>
      </c>
      <c r="Q3988" t="s">
        <v>8322</v>
      </c>
      <c r="R3988" t="s">
        <v>8323</v>
      </c>
      <c r="S3988" s="6">
        <f t="shared" si="250"/>
        <v>42467.548541666663</v>
      </c>
      <c r="T3988" s="6">
        <f t="shared" si="251"/>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37.75</v>
      </c>
      <c r="P3989">
        <f t="shared" si="249"/>
        <v>11</v>
      </c>
      <c r="Q3989" t="s">
        <v>8322</v>
      </c>
      <c r="R3989" t="s">
        <v>8323</v>
      </c>
      <c r="S3989" s="6">
        <f t="shared" si="250"/>
        <v>41765.92465277778</v>
      </c>
      <c r="T3989" s="6">
        <f t="shared" si="251"/>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v>
      </c>
      <c r="P3990">
        <f t="shared" si="249"/>
        <v>8</v>
      </c>
      <c r="Q3990" t="s">
        <v>8322</v>
      </c>
      <c r="R3990" t="s">
        <v>8323</v>
      </c>
      <c r="S3990" s="6">
        <f t="shared" si="250"/>
        <v>42230.08116898148</v>
      </c>
      <c r="T3990" s="6">
        <f t="shared" si="251"/>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f t="shared" si="249"/>
        <v>0</v>
      </c>
      <c r="Q3991" t="s">
        <v>8322</v>
      </c>
      <c r="R3991" t="s">
        <v>8323</v>
      </c>
      <c r="S3991" s="6">
        <f t="shared" si="250"/>
        <v>42286.749780092592</v>
      </c>
      <c r="T3991" s="6">
        <f t="shared" si="251"/>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v>
      </c>
      <c r="P3992">
        <f t="shared" si="249"/>
        <v>23</v>
      </c>
      <c r="Q3992" t="s">
        <v>8322</v>
      </c>
      <c r="R3992" t="s">
        <v>8323</v>
      </c>
      <c r="S3992" s="6">
        <f t="shared" si="250"/>
        <v>42401.672372685185</v>
      </c>
      <c r="T3992" s="6">
        <f t="shared" si="251"/>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20</v>
      </c>
      <c r="P3993">
        <f t="shared" si="249"/>
        <v>100</v>
      </c>
      <c r="Q3993" t="s">
        <v>8322</v>
      </c>
      <c r="R3993" t="s">
        <v>8323</v>
      </c>
      <c r="S3993" s="6">
        <f t="shared" si="250"/>
        <v>42125.644467592589</v>
      </c>
      <c r="T3993" s="6">
        <f t="shared" si="251"/>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v>
      </c>
      <c r="P3994">
        <f t="shared" si="249"/>
        <v>60</v>
      </c>
      <c r="Q3994" t="s">
        <v>8322</v>
      </c>
      <c r="R3994" t="s">
        <v>8323</v>
      </c>
      <c r="S3994" s="6">
        <f t="shared" si="250"/>
        <v>42289.94049768518</v>
      </c>
      <c r="T3994" s="6">
        <f t="shared" si="251"/>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6.0000000000000001E-3</v>
      </c>
      <c r="P3995">
        <f t="shared" si="249"/>
        <v>3</v>
      </c>
      <c r="Q3995" t="s">
        <v>8322</v>
      </c>
      <c r="R3995" t="s">
        <v>8323</v>
      </c>
      <c r="S3995" s="6">
        <f t="shared" si="250"/>
        <v>42107.864722222221</v>
      </c>
      <c r="T3995" s="6">
        <f t="shared" si="251"/>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0.25</v>
      </c>
      <c r="P3996">
        <f t="shared" si="249"/>
        <v>5</v>
      </c>
      <c r="Q3996" t="s">
        <v>8322</v>
      </c>
      <c r="R3996" t="s">
        <v>8323</v>
      </c>
      <c r="S3996" s="6">
        <f t="shared" si="250"/>
        <v>41809.389930555553</v>
      </c>
      <c r="T3996" s="6">
        <f t="shared" si="251"/>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35</v>
      </c>
      <c r="P3997">
        <f t="shared" si="249"/>
        <v>17</v>
      </c>
      <c r="Q3997" t="s">
        <v>8322</v>
      </c>
      <c r="R3997" t="s">
        <v>8323</v>
      </c>
      <c r="S3997" s="6">
        <f t="shared" si="250"/>
        <v>42019.683761574073</v>
      </c>
      <c r="T3997" s="6">
        <f t="shared" si="251"/>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16.566666666666666</v>
      </c>
      <c r="P3998">
        <f t="shared" si="249"/>
        <v>29</v>
      </c>
      <c r="Q3998" t="s">
        <v>8322</v>
      </c>
      <c r="R3998" t="s">
        <v>8323</v>
      </c>
      <c r="S3998" s="6">
        <f t="shared" si="250"/>
        <v>41950.26694444444</v>
      </c>
      <c r="T3998" s="6">
        <f t="shared" si="251"/>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f t="shared" si="249"/>
        <v>0</v>
      </c>
      <c r="Q3999" t="s">
        <v>8322</v>
      </c>
      <c r="R3999" t="s">
        <v>8323</v>
      </c>
      <c r="S3999" s="6">
        <f t="shared" si="250"/>
        <v>42069.391446759255</v>
      </c>
      <c r="T3999" s="6">
        <f t="shared" si="251"/>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57.199999999999996</v>
      </c>
      <c r="P4000">
        <f t="shared" si="249"/>
        <v>59</v>
      </c>
      <c r="Q4000" t="s">
        <v>8322</v>
      </c>
      <c r="R4000" t="s">
        <v>8323</v>
      </c>
      <c r="S4000" s="6">
        <f t="shared" si="250"/>
        <v>42061.963263888887</v>
      </c>
      <c r="T4000" s="6">
        <f t="shared" si="251"/>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16.514285714285716</v>
      </c>
      <c r="P4001">
        <f t="shared" si="249"/>
        <v>82</v>
      </c>
      <c r="Q4001" t="s">
        <v>8322</v>
      </c>
      <c r="R4001" t="s">
        <v>8323</v>
      </c>
      <c r="S4001" s="6">
        <f t="shared" si="250"/>
        <v>41842.828680555554</v>
      </c>
      <c r="T4001" s="6">
        <f t="shared" si="251"/>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0.125</v>
      </c>
      <c r="P4002">
        <f t="shared" si="249"/>
        <v>10</v>
      </c>
      <c r="Q4002" t="s">
        <v>8322</v>
      </c>
      <c r="R4002" t="s">
        <v>8323</v>
      </c>
      <c r="S4002" s="6">
        <f t="shared" si="250"/>
        <v>42437.64534722222</v>
      </c>
      <c r="T4002" s="6">
        <f t="shared" si="251"/>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37.75</v>
      </c>
      <c r="P4003">
        <f t="shared" si="249"/>
        <v>32</v>
      </c>
      <c r="Q4003" t="s">
        <v>8322</v>
      </c>
      <c r="R4003" t="s">
        <v>8323</v>
      </c>
      <c r="S4003" s="6">
        <f t="shared" si="250"/>
        <v>42775.964212962965</v>
      </c>
      <c r="T4003" s="6">
        <f t="shared" si="251"/>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1.8399999999999999</v>
      </c>
      <c r="P4004">
        <f t="shared" si="249"/>
        <v>5</v>
      </c>
      <c r="Q4004" t="s">
        <v>8322</v>
      </c>
      <c r="R4004" t="s">
        <v>8323</v>
      </c>
      <c r="S4004" s="6">
        <f t="shared" si="250"/>
        <v>41879.043530092589</v>
      </c>
      <c r="T4004" s="6">
        <f t="shared" si="251"/>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10.050000000000001</v>
      </c>
      <c r="P4005">
        <f t="shared" si="249"/>
        <v>100</v>
      </c>
      <c r="Q4005" t="s">
        <v>8322</v>
      </c>
      <c r="R4005" t="s">
        <v>8323</v>
      </c>
      <c r="S4005" s="6">
        <f t="shared" si="250"/>
        <v>42020.587349537032</v>
      </c>
      <c r="T4005" s="6">
        <f t="shared" si="251"/>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0.2</v>
      </c>
      <c r="P4006">
        <f t="shared" si="249"/>
        <v>1</v>
      </c>
      <c r="Q4006" t="s">
        <v>8322</v>
      </c>
      <c r="R4006" t="s">
        <v>8323</v>
      </c>
      <c r="S4006" s="6">
        <f t="shared" si="250"/>
        <v>41890.16269675926</v>
      </c>
      <c r="T4006" s="6">
        <f t="shared" si="251"/>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1.3333333333333335</v>
      </c>
      <c r="P4007">
        <f t="shared" si="249"/>
        <v>20</v>
      </c>
      <c r="Q4007" t="s">
        <v>8322</v>
      </c>
      <c r="R4007" t="s">
        <v>8323</v>
      </c>
      <c r="S4007" s="6">
        <f t="shared" si="250"/>
        <v>41872.807696759257</v>
      </c>
      <c r="T4007" s="6">
        <f t="shared" si="251"/>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6.6666666666666671E-3</v>
      </c>
      <c r="P4008">
        <f t="shared" si="249"/>
        <v>2</v>
      </c>
      <c r="Q4008" t="s">
        <v>8322</v>
      </c>
      <c r="R4008" t="s">
        <v>8323</v>
      </c>
      <c r="S4008" s="6">
        <f t="shared" si="250"/>
        <v>42391.772997685184</v>
      </c>
      <c r="T4008" s="6">
        <f t="shared" si="251"/>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0.25</v>
      </c>
      <c r="P4009">
        <f t="shared" si="249"/>
        <v>5</v>
      </c>
      <c r="Q4009" t="s">
        <v>8322</v>
      </c>
      <c r="R4009" t="s">
        <v>8323</v>
      </c>
      <c r="S4009" s="6">
        <f t="shared" si="250"/>
        <v>41848.772928240738</v>
      </c>
      <c r="T4009" s="6">
        <f t="shared" si="251"/>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6</v>
      </c>
      <c r="P4010">
        <f t="shared" si="249"/>
        <v>15</v>
      </c>
      <c r="Q4010" t="s">
        <v>8322</v>
      </c>
      <c r="R4010" t="s">
        <v>8323</v>
      </c>
      <c r="S4010" s="6">
        <f t="shared" si="250"/>
        <v>42177.964201388888</v>
      </c>
      <c r="T4010" s="6">
        <f t="shared" si="251"/>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3.8860103626943006</v>
      </c>
      <c r="P4011">
        <f t="shared" si="249"/>
        <v>25</v>
      </c>
      <c r="Q4011" t="s">
        <v>8322</v>
      </c>
      <c r="R4011" t="s">
        <v>8323</v>
      </c>
      <c r="S4011" s="6">
        <f t="shared" si="250"/>
        <v>41851.700925925928</v>
      </c>
      <c r="T4011" s="6">
        <f t="shared" si="251"/>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24.194444444444443</v>
      </c>
      <c r="P4012">
        <f t="shared" si="249"/>
        <v>45</v>
      </c>
      <c r="Q4012" t="s">
        <v>8322</v>
      </c>
      <c r="R4012" t="s">
        <v>8323</v>
      </c>
      <c r="S4012" s="6">
        <f t="shared" si="250"/>
        <v>41921.770439814813</v>
      </c>
      <c r="T4012" s="6">
        <f t="shared" si="251"/>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7.6</v>
      </c>
      <c r="P4013">
        <f t="shared" si="249"/>
        <v>4</v>
      </c>
      <c r="Q4013" t="s">
        <v>8322</v>
      </c>
      <c r="R4013" t="s">
        <v>8323</v>
      </c>
      <c r="S4013" s="6">
        <f t="shared" si="250"/>
        <v>42002.54488425926</v>
      </c>
      <c r="T4013" s="6">
        <f t="shared" si="251"/>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f t="shared" si="249"/>
        <v>0</v>
      </c>
      <c r="Q4014" t="s">
        <v>8322</v>
      </c>
      <c r="R4014" t="s">
        <v>8323</v>
      </c>
      <c r="S4014" s="6">
        <f t="shared" si="250"/>
        <v>42096.544548611113</v>
      </c>
      <c r="T4014" s="6">
        <f t="shared" si="251"/>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1.3</v>
      </c>
      <c r="P4015">
        <f t="shared" si="249"/>
        <v>13</v>
      </c>
      <c r="Q4015" t="s">
        <v>8322</v>
      </c>
      <c r="R4015" t="s">
        <v>8323</v>
      </c>
      <c r="S4015" s="6">
        <f t="shared" si="250"/>
        <v>42021.301192129627</v>
      </c>
      <c r="T4015" s="6">
        <f t="shared" si="251"/>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f t="shared" si="249"/>
        <v>0</v>
      </c>
      <c r="Q4016" t="s">
        <v>8322</v>
      </c>
      <c r="R4016" t="s">
        <v>8323</v>
      </c>
      <c r="S4016" s="6">
        <f t="shared" si="250"/>
        <v>42419.246168981481</v>
      </c>
      <c r="T4016" s="6">
        <f t="shared" si="251"/>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1.4285714285714287E-2</v>
      </c>
      <c r="P4017">
        <f t="shared" si="249"/>
        <v>1</v>
      </c>
      <c r="Q4017" t="s">
        <v>8322</v>
      </c>
      <c r="R4017" t="s">
        <v>8323</v>
      </c>
      <c r="S4017" s="6">
        <f t="shared" si="250"/>
        <v>42174.780821759254</v>
      </c>
      <c r="T4017" s="6">
        <f t="shared" si="251"/>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14.000000000000002</v>
      </c>
      <c r="P4018">
        <f t="shared" si="249"/>
        <v>10</v>
      </c>
      <c r="Q4018" t="s">
        <v>8322</v>
      </c>
      <c r="R4018" t="s">
        <v>8323</v>
      </c>
      <c r="S4018" s="6">
        <f t="shared" si="250"/>
        <v>41869.872685185182</v>
      </c>
      <c r="T4018" s="6">
        <f t="shared" si="251"/>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v>
      </c>
      <c r="P4019">
        <f t="shared" si="249"/>
        <v>52</v>
      </c>
      <c r="Q4019" t="s">
        <v>8322</v>
      </c>
      <c r="R4019" t="s">
        <v>8323</v>
      </c>
      <c r="S4019" s="6">
        <f t="shared" si="250"/>
        <v>41856.672152777777</v>
      </c>
      <c r="T4019" s="6">
        <f t="shared" si="251"/>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8.6666666666666679</v>
      </c>
      <c r="P4020">
        <f t="shared" si="249"/>
        <v>32</v>
      </c>
      <c r="Q4020" t="s">
        <v>8322</v>
      </c>
      <c r="R4020" t="s">
        <v>8323</v>
      </c>
      <c r="S4020" s="6">
        <f t="shared" si="250"/>
        <v>42620.91097222222</v>
      </c>
      <c r="T4020" s="6">
        <f t="shared" si="251"/>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0.82857142857142851</v>
      </c>
      <c r="P4021">
        <f t="shared" si="249"/>
        <v>7</v>
      </c>
      <c r="Q4021" t="s">
        <v>8322</v>
      </c>
      <c r="R4021" t="s">
        <v>8323</v>
      </c>
      <c r="S4021" s="6">
        <f t="shared" si="250"/>
        <v>42417.675879629634</v>
      </c>
      <c r="T4021" s="6">
        <f t="shared" si="251"/>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16.666666666666664</v>
      </c>
      <c r="P4022">
        <f t="shared" si="249"/>
        <v>33</v>
      </c>
      <c r="Q4022" t="s">
        <v>8322</v>
      </c>
      <c r="R4022" t="s">
        <v>8323</v>
      </c>
      <c r="S4022" s="6">
        <f t="shared" si="250"/>
        <v>42057.190960648149</v>
      </c>
      <c r="T4022" s="6">
        <f t="shared" si="251"/>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0.83333333333333337</v>
      </c>
      <c r="P4023">
        <f t="shared" si="249"/>
        <v>62</v>
      </c>
      <c r="Q4023" t="s">
        <v>8322</v>
      </c>
      <c r="R4023" t="s">
        <v>8323</v>
      </c>
      <c r="S4023" s="6">
        <f t="shared" si="250"/>
        <v>41878.911550925928</v>
      </c>
      <c r="T4023" s="6">
        <f t="shared" si="251"/>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69.561111111111103</v>
      </c>
      <c r="P4024">
        <f t="shared" si="249"/>
        <v>63</v>
      </c>
      <c r="Q4024" t="s">
        <v>8322</v>
      </c>
      <c r="R4024" t="s">
        <v>8323</v>
      </c>
      <c r="S4024" s="6">
        <f t="shared" si="250"/>
        <v>41990.584108796291</v>
      </c>
      <c r="T4024" s="6">
        <f t="shared" si="251"/>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f t="shared" si="249"/>
        <v>0</v>
      </c>
      <c r="Q4025" t="s">
        <v>8322</v>
      </c>
      <c r="R4025" t="s">
        <v>8323</v>
      </c>
      <c r="S4025" s="6">
        <f t="shared" si="250"/>
        <v>42408.999571759254</v>
      </c>
      <c r="T4025" s="6">
        <f t="shared" si="251"/>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v>
      </c>
      <c r="P4026">
        <f t="shared" si="249"/>
        <v>10</v>
      </c>
      <c r="Q4026" t="s">
        <v>8322</v>
      </c>
      <c r="R4026" t="s">
        <v>8323</v>
      </c>
      <c r="S4026" s="6">
        <f t="shared" si="250"/>
        <v>42217.670104166667</v>
      </c>
      <c r="T4026" s="6">
        <f t="shared" si="251"/>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5</v>
      </c>
      <c r="P4027">
        <f t="shared" si="249"/>
        <v>62</v>
      </c>
      <c r="Q4027" t="s">
        <v>8322</v>
      </c>
      <c r="R4027" t="s">
        <v>8323</v>
      </c>
      <c r="S4027" s="6">
        <f t="shared" si="250"/>
        <v>42151.237685185188</v>
      </c>
      <c r="T4027" s="6">
        <f t="shared" si="251"/>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f t="shared" si="249"/>
        <v>0</v>
      </c>
      <c r="Q4028" t="s">
        <v>8322</v>
      </c>
      <c r="R4028" t="s">
        <v>8323</v>
      </c>
      <c r="S4028" s="6">
        <f t="shared" si="250"/>
        <v>42282.655543981484</v>
      </c>
      <c r="T4028" s="6">
        <f t="shared" si="251"/>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v>
      </c>
      <c r="P4029">
        <f t="shared" si="249"/>
        <v>30</v>
      </c>
      <c r="Q4029" t="s">
        <v>8322</v>
      </c>
      <c r="R4029" t="s">
        <v>8323</v>
      </c>
      <c r="S4029" s="6">
        <f t="shared" si="250"/>
        <v>42768.97084490741</v>
      </c>
      <c r="T4029" s="6">
        <f t="shared" si="251"/>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28.050000000000004</v>
      </c>
      <c r="P4030">
        <f t="shared" si="249"/>
        <v>51</v>
      </c>
      <c r="Q4030" t="s">
        <v>8322</v>
      </c>
      <c r="R4030" t="s">
        <v>8323</v>
      </c>
      <c r="S4030" s="6">
        <f t="shared" si="250"/>
        <v>41765.938657407409</v>
      </c>
      <c r="T4030" s="6">
        <f t="shared" si="251"/>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f t="shared" si="249"/>
        <v>0</v>
      </c>
      <c r="Q4031" t="s">
        <v>8322</v>
      </c>
      <c r="R4031" t="s">
        <v>8323</v>
      </c>
      <c r="S4031" s="6">
        <f t="shared" si="250"/>
        <v>42322.025115740747</v>
      </c>
      <c r="T4031" s="6">
        <f t="shared" si="251"/>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16</v>
      </c>
      <c r="P4032">
        <f t="shared" si="249"/>
        <v>66</v>
      </c>
      <c r="Q4032" t="s">
        <v>8322</v>
      </c>
      <c r="R4032" t="s">
        <v>8323</v>
      </c>
      <c r="S4032" s="6">
        <f t="shared" si="250"/>
        <v>42374.655081018514</v>
      </c>
      <c r="T4032" s="6">
        <f t="shared" si="251"/>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f t="shared" si="249"/>
        <v>0</v>
      </c>
      <c r="Q4033" t="s">
        <v>8322</v>
      </c>
      <c r="R4033" t="s">
        <v>8323</v>
      </c>
      <c r="S4033" s="6">
        <f t="shared" si="250"/>
        <v>41941.585231481484</v>
      </c>
      <c r="T4033" s="6">
        <f t="shared" si="251"/>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252">(E4034/D4034)*100</f>
        <v>6.8287037037037033</v>
      </c>
      <c r="P4034">
        <f t="shared" ref="P4034:P4097" si="253">IF($L4034, (ROUNDDOWN((E4034/L4034),0)),0)</f>
        <v>59</v>
      </c>
      <c r="Q4034" t="s">
        <v>8322</v>
      </c>
      <c r="R4034" t="s">
        <v>8323</v>
      </c>
      <c r="S4034" s="6">
        <f t="shared" ref="S4034:S4097" si="254">(((J4034/60)/60)/24)+DATE(1970,1,1)</f>
        <v>42293.809212962966</v>
      </c>
      <c r="T4034" s="6">
        <f t="shared" ref="T4034:T4097" si="255">(((I4034/60)/60)/24)+DATE(1970,1,1)</f>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252"/>
        <v>25.698702928870294</v>
      </c>
      <c r="P4035">
        <f t="shared" si="253"/>
        <v>65</v>
      </c>
      <c r="Q4035" t="s">
        <v>8322</v>
      </c>
      <c r="R4035" t="s">
        <v>8323</v>
      </c>
      <c r="S4035" s="6">
        <f t="shared" si="254"/>
        <v>42614.268796296295</v>
      </c>
      <c r="T4035" s="6">
        <f t="shared" si="255"/>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1.4814814814814816</v>
      </c>
      <c r="P4036">
        <f t="shared" si="253"/>
        <v>100</v>
      </c>
      <c r="Q4036" t="s">
        <v>8322</v>
      </c>
      <c r="R4036" t="s">
        <v>8323</v>
      </c>
      <c r="S4036" s="6">
        <f t="shared" si="254"/>
        <v>42067.947337962964</v>
      </c>
      <c r="T4036" s="6">
        <f t="shared" si="255"/>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36.85</v>
      </c>
      <c r="P4037">
        <f t="shared" si="253"/>
        <v>147</v>
      </c>
      <c r="Q4037" t="s">
        <v>8322</v>
      </c>
      <c r="R4037" t="s">
        <v>8323</v>
      </c>
      <c r="S4037" s="6">
        <f t="shared" si="254"/>
        <v>41903.882951388885</v>
      </c>
      <c r="T4037" s="6">
        <f t="shared" si="255"/>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47.05</v>
      </c>
      <c r="P4038">
        <f t="shared" si="253"/>
        <v>166</v>
      </c>
      <c r="Q4038" t="s">
        <v>8322</v>
      </c>
      <c r="R4038" t="s">
        <v>8323</v>
      </c>
      <c r="S4038" s="6">
        <f t="shared" si="254"/>
        <v>41804.937083333331</v>
      </c>
      <c r="T4038" s="6">
        <f t="shared" si="255"/>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11.428571428571429</v>
      </c>
      <c r="P4039">
        <f t="shared" si="253"/>
        <v>40</v>
      </c>
      <c r="Q4039" t="s">
        <v>8322</v>
      </c>
      <c r="R4039" t="s">
        <v>8323</v>
      </c>
      <c r="S4039" s="6">
        <f t="shared" si="254"/>
        <v>42497.070775462969</v>
      </c>
      <c r="T4039" s="6">
        <f t="shared" si="255"/>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12.04</v>
      </c>
      <c r="P4040">
        <f t="shared" si="253"/>
        <v>75</v>
      </c>
      <c r="Q4040" t="s">
        <v>8322</v>
      </c>
      <c r="R4040" t="s">
        <v>8323</v>
      </c>
      <c r="S4040" s="6">
        <f t="shared" si="254"/>
        <v>41869.798726851855</v>
      </c>
      <c r="T4040" s="6">
        <f t="shared" si="255"/>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60</v>
      </c>
      <c r="P4041">
        <f t="shared" si="253"/>
        <v>60</v>
      </c>
      <c r="Q4041" t="s">
        <v>8322</v>
      </c>
      <c r="R4041" t="s">
        <v>8323</v>
      </c>
      <c r="S4041" s="6">
        <f t="shared" si="254"/>
        <v>42305.670914351853</v>
      </c>
      <c r="T4041" s="6">
        <f t="shared" si="255"/>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31.25</v>
      </c>
      <c r="P4042">
        <f t="shared" si="253"/>
        <v>1250</v>
      </c>
      <c r="Q4042" t="s">
        <v>8322</v>
      </c>
      <c r="R4042" t="s">
        <v>8323</v>
      </c>
      <c r="S4042" s="6">
        <f t="shared" si="254"/>
        <v>42144.231527777782</v>
      </c>
      <c r="T4042" s="6">
        <f t="shared" si="255"/>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0.42</v>
      </c>
      <c r="P4043">
        <f t="shared" si="253"/>
        <v>10</v>
      </c>
      <c r="Q4043" t="s">
        <v>8322</v>
      </c>
      <c r="R4043" t="s">
        <v>8323</v>
      </c>
      <c r="S4043" s="6">
        <f t="shared" si="254"/>
        <v>42559.474004629628</v>
      </c>
      <c r="T4043" s="6">
        <f t="shared" si="255"/>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0.21</v>
      </c>
      <c r="P4044">
        <f t="shared" si="253"/>
        <v>7</v>
      </c>
      <c r="Q4044" t="s">
        <v>8322</v>
      </c>
      <c r="R4044" t="s">
        <v>8323</v>
      </c>
      <c r="S4044" s="6">
        <f t="shared" si="254"/>
        <v>41995.084074074075</v>
      </c>
      <c r="T4044" s="6">
        <f t="shared" si="255"/>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f t="shared" si="253"/>
        <v>0</v>
      </c>
      <c r="Q4045" t="s">
        <v>8322</v>
      </c>
      <c r="R4045" t="s">
        <v>8323</v>
      </c>
      <c r="S4045" s="6">
        <f t="shared" si="254"/>
        <v>41948.957465277781</v>
      </c>
      <c r="T4045" s="6">
        <f t="shared" si="255"/>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37.5</v>
      </c>
      <c r="P4046">
        <f t="shared" si="253"/>
        <v>56</v>
      </c>
      <c r="Q4046" t="s">
        <v>8322</v>
      </c>
      <c r="R4046" t="s">
        <v>8323</v>
      </c>
      <c r="S4046" s="6">
        <f t="shared" si="254"/>
        <v>42074.219699074078</v>
      </c>
      <c r="T4046" s="6">
        <f t="shared" si="255"/>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0.02</v>
      </c>
      <c r="P4047">
        <f t="shared" si="253"/>
        <v>1</v>
      </c>
      <c r="Q4047" t="s">
        <v>8322</v>
      </c>
      <c r="R4047" t="s">
        <v>8323</v>
      </c>
      <c r="S4047" s="6">
        <f t="shared" si="254"/>
        <v>41842.201261574075</v>
      </c>
      <c r="T4047" s="6">
        <f t="shared" si="255"/>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8.2142857142857135</v>
      </c>
      <c r="P4048">
        <f t="shared" si="253"/>
        <v>38</v>
      </c>
      <c r="Q4048" t="s">
        <v>8322</v>
      </c>
      <c r="R4048" t="s">
        <v>8323</v>
      </c>
      <c r="S4048" s="6">
        <f t="shared" si="254"/>
        <v>41904.650578703702</v>
      </c>
      <c r="T4048" s="6">
        <f t="shared" si="255"/>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2.1999999999999997</v>
      </c>
      <c r="P4049">
        <f t="shared" si="253"/>
        <v>27</v>
      </c>
      <c r="Q4049" t="s">
        <v>8322</v>
      </c>
      <c r="R4049" t="s">
        <v>8323</v>
      </c>
      <c r="S4049" s="6">
        <f t="shared" si="254"/>
        <v>41991.022488425922</v>
      </c>
      <c r="T4049" s="6">
        <f t="shared" si="255"/>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17.652941176470588</v>
      </c>
      <c r="P4050">
        <f t="shared" si="253"/>
        <v>32</v>
      </c>
      <c r="Q4050" t="s">
        <v>8322</v>
      </c>
      <c r="R4050" t="s">
        <v>8323</v>
      </c>
      <c r="S4050" s="6">
        <f t="shared" si="254"/>
        <v>42436.509108796294</v>
      </c>
      <c r="T4050" s="6">
        <f t="shared" si="255"/>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0.08</v>
      </c>
      <c r="P4051">
        <f t="shared" si="253"/>
        <v>16</v>
      </c>
      <c r="Q4051" t="s">
        <v>8322</v>
      </c>
      <c r="R4051" t="s">
        <v>8323</v>
      </c>
      <c r="S4051" s="6">
        <f t="shared" si="254"/>
        <v>42169.958506944444</v>
      </c>
      <c r="T4051" s="6">
        <f t="shared" si="255"/>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6.6666666666666666E-2</v>
      </c>
      <c r="P4052">
        <f t="shared" si="253"/>
        <v>1</v>
      </c>
      <c r="Q4052" t="s">
        <v>8322</v>
      </c>
      <c r="R4052" t="s">
        <v>8323</v>
      </c>
      <c r="S4052" s="6">
        <f t="shared" si="254"/>
        <v>41905.636469907404</v>
      </c>
      <c r="T4052" s="6">
        <f t="shared" si="255"/>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f t="shared" si="253"/>
        <v>0</v>
      </c>
      <c r="Q4053" t="s">
        <v>8322</v>
      </c>
      <c r="R4053" t="s">
        <v>8323</v>
      </c>
      <c r="S4053" s="6">
        <f t="shared" si="254"/>
        <v>41761.810150462967</v>
      </c>
      <c r="T4053" s="6">
        <f t="shared" si="255"/>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37.533333333333339</v>
      </c>
      <c r="P4054">
        <f t="shared" si="253"/>
        <v>86</v>
      </c>
      <c r="Q4054" t="s">
        <v>8322</v>
      </c>
      <c r="R4054" t="s">
        <v>8323</v>
      </c>
      <c r="S4054" s="6">
        <f t="shared" si="254"/>
        <v>41865.878657407404</v>
      </c>
      <c r="T4054" s="6">
        <f t="shared" si="255"/>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22</v>
      </c>
      <c r="P4055">
        <f t="shared" si="253"/>
        <v>55</v>
      </c>
      <c r="Q4055" t="s">
        <v>8322</v>
      </c>
      <c r="R4055" t="s">
        <v>8323</v>
      </c>
      <c r="S4055" s="6">
        <f t="shared" si="254"/>
        <v>41928.690138888887</v>
      </c>
      <c r="T4055" s="6">
        <f t="shared" si="255"/>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f t="shared" si="253"/>
        <v>0</v>
      </c>
      <c r="Q4056" t="s">
        <v>8322</v>
      </c>
      <c r="R4056" t="s">
        <v>8323</v>
      </c>
      <c r="S4056" s="6">
        <f t="shared" si="254"/>
        <v>42613.841261574074</v>
      </c>
      <c r="T4056" s="6">
        <f t="shared" si="255"/>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17.62</v>
      </c>
      <c r="P4057">
        <f t="shared" si="253"/>
        <v>41</v>
      </c>
      <c r="Q4057" t="s">
        <v>8322</v>
      </c>
      <c r="R4057" t="s">
        <v>8323</v>
      </c>
      <c r="S4057" s="6">
        <f t="shared" si="254"/>
        <v>41779.648506944446</v>
      </c>
      <c r="T4057" s="6">
        <f t="shared" si="255"/>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53</v>
      </c>
      <c r="P4058">
        <f t="shared" si="253"/>
        <v>88</v>
      </c>
      <c r="Q4058" t="s">
        <v>8322</v>
      </c>
      <c r="R4058" t="s">
        <v>8323</v>
      </c>
      <c r="S4058" s="6">
        <f t="shared" si="254"/>
        <v>42534.933321759265</v>
      </c>
      <c r="T4058" s="6">
        <f t="shared" si="255"/>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22.142857142857142</v>
      </c>
      <c r="P4059">
        <f t="shared" si="253"/>
        <v>129</v>
      </c>
      <c r="Q4059" t="s">
        <v>8322</v>
      </c>
      <c r="R4059" t="s">
        <v>8323</v>
      </c>
      <c r="S4059" s="6">
        <f t="shared" si="254"/>
        <v>42310.968518518523</v>
      </c>
      <c r="T4059" s="6">
        <f t="shared" si="255"/>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2.5333333333333332</v>
      </c>
      <c r="P4060">
        <f t="shared" si="253"/>
        <v>23</v>
      </c>
      <c r="Q4060" t="s">
        <v>8322</v>
      </c>
      <c r="R4060" t="s">
        <v>8323</v>
      </c>
      <c r="S4060" s="6">
        <f t="shared" si="254"/>
        <v>42446.060694444444</v>
      </c>
      <c r="T4060" s="6">
        <f t="shared" si="255"/>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v>
      </c>
      <c r="P4061">
        <f t="shared" si="253"/>
        <v>35</v>
      </c>
      <c r="Q4061" t="s">
        <v>8322</v>
      </c>
      <c r="R4061" t="s">
        <v>8323</v>
      </c>
      <c r="S4061" s="6">
        <f t="shared" si="254"/>
        <v>41866.640648148146</v>
      </c>
      <c r="T4061" s="6">
        <f t="shared" si="255"/>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v>
      </c>
      <c r="P4062">
        <f t="shared" si="253"/>
        <v>57</v>
      </c>
      <c r="Q4062" t="s">
        <v>8322</v>
      </c>
      <c r="R4062" t="s">
        <v>8323</v>
      </c>
      <c r="S4062" s="6">
        <f t="shared" si="254"/>
        <v>41779.695092592592</v>
      </c>
      <c r="T4062" s="6">
        <f t="shared" si="255"/>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f t="shared" si="253"/>
        <v>0</v>
      </c>
      <c r="Q4063" t="s">
        <v>8322</v>
      </c>
      <c r="R4063" t="s">
        <v>8323</v>
      </c>
      <c r="S4063" s="6">
        <f t="shared" si="254"/>
        <v>42421.141469907408</v>
      </c>
      <c r="T4063" s="6">
        <f t="shared" si="255"/>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2.4500000000000002</v>
      </c>
      <c r="P4064">
        <f t="shared" si="253"/>
        <v>163</v>
      </c>
      <c r="Q4064" t="s">
        <v>8322</v>
      </c>
      <c r="R4064" t="s">
        <v>8323</v>
      </c>
      <c r="S4064" s="6">
        <f t="shared" si="254"/>
        <v>42523.739212962959</v>
      </c>
      <c r="T4064" s="6">
        <f t="shared" si="255"/>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1.4210526315789473</v>
      </c>
      <c r="P4065">
        <f t="shared" si="253"/>
        <v>15</v>
      </c>
      <c r="Q4065" t="s">
        <v>8322</v>
      </c>
      <c r="R4065" t="s">
        <v>8323</v>
      </c>
      <c r="S4065" s="6">
        <f t="shared" si="254"/>
        <v>41787.681527777779</v>
      </c>
      <c r="T4065" s="6">
        <f t="shared" si="255"/>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19.25</v>
      </c>
      <c r="P4066">
        <f t="shared" si="253"/>
        <v>64</v>
      </c>
      <c r="Q4066" t="s">
        <v>8322</v>
      </c>
      <c r="R4066" t="s">
        <v>8323</v>
      </c>
      <c r="S4066" s="6">
        <f t="shared" si="254"/>
        <v>42093.588263888887</v>
      </c>
      <c r="T4066" s="6">
        <f t="shared" si="255"/>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0.67500000000000004</v>
      </c>
      <c r="P4067">
        <f t="shared" si="253"/>
        <v>6</v>
      </c>
      <c r="Q4067" t="s">
        <v>8322</v>
      </c>
      <c r="R4067" t="s">
        <v>8323</v>
      </c>
      <c r="S4067" s="6">
        <f t="shared" si="254"/>
        <v>41833.951516203706</v>
      </c>
      <c r="T4067" s="6">
        <f t="shared" si="255"/>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0.16666666666666669</v>
      </c>
      <c r="P4068">
        <f t="shared" si="253"/>
        <v>25</v>
      </c>
      <c r="Q4068" t="s">
        <v>8322</v>
      </c>
      <c r="R4068" t="s">
        <v>8323</v>
      </c>
      <c r="S4068" s="6">
        <f t="shared" si="254"/>
        <v>42479.039212962962</v>
      </c>
      <c r="T4068" s="6">
        <f t="shared" si="255"/>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60.9</v>
      </c>
      <c r="P4069">
        <f t="shared" si="253"/>
        <v>179</v>
      </c>
      <c r="Q4069" t="s">
        <v>8322</v>
      </c>
      <c r="R4069" t="s">
        <v>8323</v>
      </c>
      <c r="S4069" s="6">
        <f t="shared" si="254"/>
        <v>42235.117476851854</v>
      </c>
      <c r="T4069" s="6">
        <f t="shared" si="255"/>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1</v>
      </c>
      <c r="P4070">
        <f t="shared" si="253"/>
        <v>34</v>
      </c>
      <c r="Q4070" t="s">
        <v>8322</v>
      </c>
      <c r="R4070" t="s">
        <v>8323</v>
      </c>
      <c r="S4070" s="6">
        <f t="shared" si="254"/>
        <v>42718.963599537034</v>
      </c>
      <c r="T4070" s="6">
        <f t="shared" si="255"/>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34.4</v>
      </c>
      <c r="P4071">
        <f t="shared" si="253"/>
        <v>33</v>
      </c>
      <c r="Q4071" t="s">
        <v>8322</v>
      </c>
      <c r="R4071" t="s">
        <v>8323</v>
      </c>
      <c r="S4071" s="6">
        <f t="shared" si="254"/>
        <v>42022.661527777775</v>
      </c>
      <c r="T4071" s="6">
        <f t="shared" si="255"/>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16.5</v>
      </c>
      <c r="P4072">
        <f t="shared" si="253"/>
        <v>27</v>
      </c>
      <c r="Q4072" t="s">
        <v>8322</v>
      </c>
      <c r="R4072" t="s">
        <v>8323</v>
      </c>
      <c r="S4072" s="6">
        <f t="shared" si="254"/>
        <v>42031.666898148149</v>
      </c>
      <c r="T4072" s="6">
        <f t="shared" si="255"/>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f t="shared" si="253"/>
        <v>0</v>
      </c>
      <c r="Q4073" t="s">
        <v>8322</v>
      </c>
      <c r="R4073" t="s">
        <v>8323</v>
      </c>
      <c r="S4073" s="6">
        <f t="shared" si="254"/>
        <v>42700.804756944446</v>
      </c>
      <c r="T4073" s="6">
        <f t="shared" si="255"/>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0.4</v>
      </c>
      <c r="P4074">
        <f t="shared" si="253"/>
        <v>2</v>
      </c>
      <c r="Q4074" t="s">
        <v>8322</v>
      </c>
      <c r="R4074" t="s">
        <v>8323</v>
      </c>
      <c r="S4074" s="6">
        <f t="shared" si="254"/>
        <v>41812.77443287037</v>
      </c>
      <c r="T4074" s="6">
        <f t="shared" si="255"/>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v>
      </c>
      <c r="P4075">
        <f t="shared" si="253"/>
        <v>18</v>
      </c>
      <c r="Q4075" t="s">
        <v>8322</v>
      </c>
      <c r="R4075" t="s">
        <v>8323</v>
      </c>
      <c r="S4075" s="6">
        <f t="shared" si="254"/>
        <v>42078.34520833334</v>
      </c>
      <c r="T4075" s="6">
        <f t="shared" si="255"/>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26.727272727272727</v>
      </c>
      <c r="P4076">
        <f t="shared" si="253"/>
        <v>35</v>
      </c>
      <c r="Q4076" t="s">
        <v>8322</v>
      </c>
      <c r="R4076" t="s">
        <v>8323</v>
      </c>
      <c r="S4076" s="6">
        <f t="shared" si="254"/>
        <v>42283.552951388891</v>
      </c>
      <c r="T4076" s="6">
        <f t="shared" si="255"/>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28.799999999999997</v>
      </c>
      <c r="P4077">
        <f t="shared" si="253"/>
        <v>44</v>
      </c>
      <c r="Q4077" t="s">
        <v>8322</v>
      </c>
      <c r="R4077" t="s">
        <v>8323</v>
      </c>
      <c r="S4077" s="6">
        <f t="shared" si="254"/>
        <v>41779.045937499999</v>
      </c>
      <c r="T4077" s="6">
        <f t="shared" si="255"/>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f t="shared" si="253"/>
        <v>0</v>
      </c>
      <c r="Q4078" t="s">
        <v>8322</v>
      </c>
      <c r="R4078" t="s">
        <v>8323</v>
      </c>
      <c r="S4078" s="6">
        <f t="shared" si="254"/>
        <v>41905.795706018522</v>
      </c>
      <c r="T4078" s="6">
        <f t="shared" si="255"/>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8.9</v>
      </c>
      <c r="P4079">
        <f t="shared" si="253"/>
        <v>222</v>
      </c>
      <c r="Q4079" t="s">
        <v>8322</v>
      </c>
      <c r="R4079" t="s">
        <v>8323</v>
      </c>
      <c r="S4079" s="6">
        <f t="shared" si="254"/>
        <v>42695.7105787037</v>
      </c>
      <c r="T4079" s="6">
        <f t="shared" si="255"/>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f t="shared" si="253"/>
        <v>0</v>
      </c>
      <c r="Q4080" t="s">
        <v>8322</v>
      </c>
      <c r="R4080" t="s">
        <v>8323</v>
      </c>
      <c r="S4080" s="6">
        <f t="shared" si="254"/>
        <v>42732.787523148145</v>
      </c>
      <c r="T4080" s="6">
        <f t="shared" si="255"/>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0.16666666666666669</v>
      </c>
      <c r="P4081">
        <f t="shared" si="253"/>
        <v>5</v>
      </c>
      <c r="Q4081" t="s">
        <v>8322</v>
      </c>
      <c r="R4081" t="s">
        <v>8323</v>
      </c>
      <c r="S4081" s="6">
        <f t="shared" si="254"/>
        <v>42510.938900462963</v>
      </c>
      <c r="T4081" s="6">
        <f t="shared" si="255"/>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f t="shared" si="253"/>
        <v>0</v>
      </c>
      <c r="Q4082" t="s">
        <v>8322</v>
      </c>
      <c r="R4082" t="s">
        <v>8323</v>
      </c>
      <c r="S4082" s="6">
        <f t="shared" si="254"/>
        <v>42511.698101851856</v>
      </c>
      <c r="T4082" s="6">
        <f t="shared" si="255"/>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15.737410071942445</v>
      </c>
      <c r="P4083">
        <f t="shared" si="253"/>
        <v>29</v>
      </c>
      <c r="Q4083" t="s">
        <v>8322</v>
      </c>
      <c r="R4083" t="s">
        <v>8323</v>
      </c>
      <c r="S4083" s="6">
        <f t="shared" si="254"/>
        <v>42041.581307870365</v>
      </c>
      <c r="T4083" s="6">
        <f t="shared" si="255"/>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2</v>
      </c>
      <c r="P4084">
        <f t="shared" si="253"/>
        <v>1</v>
      </c>
      <c r="Q4084" t="s">
        <v>8322</v>
      </c>
      <c r="R4084" t="s">
        <v>8323</v>
      </c>
      <c r="S4084" s="6">
        <f t="shared" si="254"/>
        <v>42307.189270833333</v>
      </c>
      <c r="T4084" s="6">
        <f t="shared" si="255"/>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21.685714285714287</v>
      </c>
      <c r="P4085">
        <f t="shared" si="253"/>
        <v>126</v>
      </c>
      <c r="Q4085" t="s">
        <v>8322</v>
      </c>
      <c r="R4085" t="s">
        <v>8323</v>
      </c>
      <c r="S4085" s="6">
        <f t="shared" si="254"/>
        <v>42353.761759259258</v>
      </c>
      <c r="T4085" s="6">
        <f t="shared" si="255"/>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0.33333333333333337</v>
      </c>
      <c r="P4086">
        <f t="shared" si="253"/>
        <v>10</v>
      </c>
      <c r="Q4086" t="s">
        <v>8322</v>
      </c>
      <c r="R4086" t="s">
        <v>8323</v>
      </c>
      <c r="S4086" s="6">
        <f t="shared" si="254"/>
        <v>42622.436412037037</v>
      </c>
      <c r="T4086" s="6">
        <f t="shared" si="255"/>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0.2857142857142857</v>
      </c>
      <c r="P4087">
        <f t="shared" si="253"/>
        <v>10</v>
      </c>
      <c r="Q4087" t="s">
        <v>8322</v>
      </c>
      <c r="R4087" t="s">
        <v>8323</v>
      </c>
      <c r="S4087" s="6">
        <f t="shared" si="254"/>
        <v>42058.603877314818</v>
      </c>
      <c r="T4087" s="6">
        <f t="shared" si="255"/>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v>
      </c>
      <c r="P4088">
        <f t="shared" si="253"/>
        <v>9</v>
      </c>
      <c r="Q4088" t="s">
        <v>8322</v>
      </c>
      <c r="R4088" t="s">
        <v>8323</v>
      </c>
      <c r="S4088" s="6">
        <f t="shared" si="254"/>
        <v>42304.940960648149</v>
      </c>
      <c r="T4088" s="6">
        <f t="shared" si="255"/>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f t="shared" si="253"/>
        <v>0</v>
      </c>
      <c r="Q4089" t="s">
        <v>8322</v>
      </c>
      <c r="R4089" t="s">
        <v>8323</v>
      </c>
      <c r="S4089" s="6">
        <f t="shared" si="254"/>
        <v>42538.742893518516</v>
      </c>
      <c r="T4089" s="6">
        <f t="shared" si="255"/>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10.8</v>
      </c>
      <c r="P4090">
        <f t="shared" si="253"/>
        <v>72</v>
      </c>
      <c r="Q4090" t="s">
        <v>8322</v>
      </c>
      <c r="R4090" t="s">
        <v>8323</v>
      </c>
      <c r="S4090" s="6">
        <f t="shared" si="254"/>
        <v>41990.612546296295</v>
      </c>
      <c r="T4090" s="6">
        <f t="shared" si="255"/>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v>
      </c>
      <c r="P4091">
        <f t="shared" si="253"/>
        <v>30</v>
      </c>
      <c r="Q4091" t="s">
        <v>8322</v>
      </c>
      <c r="R4091" t="s">
        <v>8323</v>
      </c>
      <c r="S4091" s="6">
        <f t="shared" si="254"/>
        <v>42122.732499999998</v>
      </c>
      <c r="T4091" s="6">
        <f t="shared" si="255"/>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v>
      </c>
      <c r="P4092">
        <f t="shared" si="253"/>
        <v>10</v>
      </c>
      <c r="Q4092" t="s">
        <v>8322</v>
      </c>
      <c r="R4092" t="s">
        <v>8323</v>
      </c>
      <c r="S4092" s="6">
        <f t="shared" si="254"/>
        <v>42209.67288194444</v>
      </c>
      <c r="T4092" s="6">
        <f t="shared" si="255"/>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12.75</v>
      </c>
      <c r="P4093">
        <f t="shared" si="253"/>
        <v>25</v>
      </c>
      <c r="Q4093" t="s">
        <v>8322</v>
      </c>
      <c r="R4093" t="s">
        <v>8323</v>
      </c>
      <c r="S4093" s="6">
        <f t="shared" si="254"/>
        <v>41990.506377314814</v>
      </c>
      <c r="T4093" s="6">
        <f t="shared" si="255"/>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1.8181818181818181E-2</v>
      </c>
      <c r="P4094">
        <f t="shared" si="253"/>
        <v>20</v>
      </c>
      <c r="Q4094" t="s">
        <v>8322</v>
      </c>
      <c r="R4094" t="s">
        <v>8323</v>
      </c>
      <c r="S4094" s="6">
        <f t="shared" si="254"/>
        <v>42039.194988425923</v>
      </c>
      <c r="T4094" s="6">
        <f t="shared" si="255"/>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v>
      </c>
      <c r="P4095">
        <f t="shared" si="253"/>
        <v>15</v>
      </c>
      <c r="Q4095" t="s">
        <v>8322</v>
      </c>
      <c r="R4095" t="s">
        <v>8323</v>
      </c>
      <c r="S4095" s="6">
        <f t="shared" si="254"/>
        <v>42178.815891203703</v>
      </c>
      <c r="T4095" s="6">
        <f t="shared" si="255"/>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36.5</v>
      </c>
      <c r="P4096">
        <f t="shared" si="253"/>
        <v>91</v>
      </c>
      <c r="Q4096" t="s">
        <v>8322</v>
      </c>
      <c r="R4096" t="s">
        <v>8323</v>
      </c>
      <c r="S4096" s="6">
        <f t="shared" si="254"/>
        <v>41890.086805555555</v>
      </c>
      <c r="T4096" s="6">
        <f t="shared" si="255"/>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2.666666666666667</v>
      </c>
      <c r="P4097">
        <f t="shared" si="253"/>
        <v>800</v>
      </c>
      <c r="Q4097" t="s">
        <v>8322</v>
      </c>
      <c r="R4097" t="s">
        <v>8323</v>
      </c>
      <c r="S4097" s="6">
        <f t="shared" si="254"/>
        <v>42693.031828703708</v>
      </c>
      <c r="T4097" s="6">
        <f t="shared" si="255"/>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256">(E4098/D4098)*100</f>
        <v>11.428571428571429</v>
      </c>
      <c r="P4098">
        <f t="shared" ref="P4098:P4115" si="257">IF($L4098, (ROUNDDOWN((E4098/L4098),0)),0)</f>
        <v>80</v>
      </c>
      <c r="Q4098" t="s">
        <v>8322</v>
      </c>
      <c r="R4098" t="s">
        <v>8323</v>
      </c>
      <c r="S4098" s="6">
        <f t="shared" ref="S4098:S4115" si="258">(((J4098/60)/60)/24)+DATE(1970,1,1)</f>
        <v>42750.530312499999</v>
      </c>
      <c r="T4098" s="6">
        <f t="shared" ref="T4098:T4115" si="259">(((I4098/60)/60)/24)+DATE(1970,1,1)</f>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256"/>
        <v>0</v>
      </c>
      <c r="P4099">
        <f t="shared" si="257"/>
        <v>0</v>
      </c>
      <c r="Q4099" t="s">
        <v>8322</v>
      </c>
      <c r="R4099" t="s">
        <v>8323</v>
      </c>
      <c r="S4099" s="6">
        <f t="shared" si="258"/>
        <v>42344.824502314819</v>
      </c>
      <c r="T4099" s="6">
        <f t="shared" si="259"/>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f t="shared" si="257"/>
        <v>0</v>
      </c>
      <c r="Q4100" t="s">
        <v>8322</v>
      </c>
      <c r="R4100" t="s">
        <v>8323</v>
      </c>
      <c r="S4100" s="6">
        <f t="shared" si="258"/>
        <v>42495.722187499996</v>
      </c>
      <c r="T4100" s="6">
        <f t="shared" si="25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v>
      </c>
      <c r="P4101">
        <f t="shared" si="257"/>
        <v>50</v>
      </c>
      <c r="Q4101" t="s">
        <v>8322</v>
      </c>
      <c r="R4101" t="s">
        <v>8323</v>
      </c>
      <c r="S4101" s="6">
        <f t="shared" si="258"/>
        <v>42570.850381944445</v>
      </c>
      <c r="T4101" s="6">
        <f t="shared" si="25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f t="shared" si="257"/>
        <v>0</v>
      </c>
      <c r="Q4102" t="s">
        <v>8322</v>
      </c>
      <c r="R4102" t="s">
        <v>8323</v>
      </c>
      <c r="S4102" s="6">
        <f t="shared" si="258"/>
        <v>41927.124884259261</v>
      </c>
      <c r="T4102" s="6">
        <f t="shared" si="25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f t="shared" si="257"/>
        <v>0</v>
      </c>
      <c r="Q4103" t="s">
        <v>8322</v>
      </c>
      <c r="R4103" t="s">
        <v>8323</v>
      </c>
      <c r="S4103" s="6">
        <f t="shared" si="258"/>
        <v>42730.903726851851</v>
      </c>
      <c r="T4103" s="6">
        <f t="shared" si="25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27.400000000000002</v>
      </c>
      <c r="P4104">
        <f t="shared" si="257"/>
        <v>22</v>
      </c>
      <c r="Q4104" t="s">
        <v>8322</v>
      </c>
      <c r="R4104" t="s">
        <v>8323</v>
      </c>
      <c r="S4104" s="6">
        <f t="shared" si="258"/>
        <v>42475.848067129627</v>
      </c>
      <c r="T4104" s="6">
        <f t="shared" si="25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10</v>
      </c>
      <c r="P4105">
        <f t="shared" si="257"/>
        <v>16</v>
      </c>
      <c r="Q4105" t="s">
        <v>8322</v>
      </c>
      <c r="R4105" t="s">
        <v>8323</v>
      </c>
      <c r="S4105" s="6">
        <f t="shared" si="258"/>
        <v>42188.83293981482</v>
      </c>
      <c r="T4105" s="6">
        <f t="shared" si="25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21.366666666666667</v>
      </c>
      <c r="P4106">
        <f t="shared" si="257"/>
        <v>45</v>
      </c>
      <c r="Q4106" t="s">
        <v>8322</v>
      </c>
      <c r="R4106" t="s">
        <v>8323</v>
      </c>
      <c r="S4106" s="6">
        <f t="shared" si="258"/>
        <v>42640.278171296297</v>
      </c>
      <c r="T4106" s="6">
        <f t="shared" si="25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6.9696969696969706</v>
      </c>
      <c r="P4107">
        <f t="shared" si="257"/>
        <v>383</v>
      </c>
      <c r="Q4107" t="s">
        <v>8322</v>
      </c>
      <c r="R4107" t="s">
        <v>8323</v>
      </c>
      <c r="S4107" s="6">
        <f t="shared" si="258"/>
        <v>42697.010520833333</v>
      </c>
      <c r="T4107" s="6">
        <f t="shared" si="25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70.599999999999994</v>
      </c>
      <c r="P4108">
        <f t="shared" si="257"/>
        <v>106</v>
      </c>
      <c r="Q4108" t="s">
        <v>8322</v>
      </c>
      <c r="R4108" t="s">
        <v>8323</v>
      </c>
      <c r="S4108" s="6">
        <f t="shared" si="258"/>
        <v>42053.049375000002</v>
      </c>
      <c r="T4108" s="6">
        <f t="shared" si="25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2.0500000000000003</v>
      </c>
      <c r="P4109">
        <f t="shared" si="257"/>
        <v>10</v>
      </c>
      <c r="Q4109" t="s">
        <v>8322</v>
      </c>
      <c r="R4109" t="s">
        <v>8323</v>
      </c>
      <c r="S4109" s="6">
        <f t="shared" si="258"/>
        <v>41883.916678240741</v>
      </c>
      <c r="T4109" s="6">
        <f t="shared" si="25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v>
      </c>
      <c r="P4110">
        <f t="shared" si="257"/>
        <v>59</v>
      </c>
      <c r="Q4110" t="s">
        <v>8322</v>
      </c>
      <c r="R4110" t="s">
        <v>8323</v>
      </c>
      <c r="S4110" s="6">
        <f t="shared" si="258"/>
        <v>42767.031678240746</v>
      </c>
      <c r="T4110" s="6">
        <f t="shared" si="25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f t="shared" si="257"/>
        <v>0</v>
      </c>
      <c r="Q4111" t="s">
        <v>8322</v>
      </c>
      <c r="R4111" t="s">
        <v>8323</v>
      </c>
      <c r="S4111" s="6">
        <f t="shared" si="258"/>
        <v>42307.539398148147</v>
      </c>
      <c r="T4111" s="6">
        <f t="shared" si="25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28.666666666666668</v>
      </c>
      <c r="P4112">
        <f t="shared" si="257"/>
        <v>14</v>
      </c>
      <c r="Q4112" t="s">
        <v>8322</v>
      </c>
      <c r="R4112" t="s">
        <v>8323</v>
      </c>
      <c r="S4112" s="6">
        <f t="shared" si="258"/>
        <v>42512.626747685179</v>
      </c>
      <c r="T4112" s="6">
        <f t="shared" si="25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3.1333333333333333</v>
      </c>
      <c r="P4113">
        <f t="shared" si="257"/>
        <v>15</v>
      </c>
      <c r="Q4113" t="s">
        <v>8322</v>
      </c>
      <c r="R4113" t="s">
        <v>8323</v>
      </c>
      <c r="S4113" s="6">
        <f t="shared" si="258"/>
        <v>42029.135879629626</v>
      </c>
      <c r="T4113" s="6">
        <f t="shared" si="25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0.04</v>
      </c>
      <c r="P4114">
        <f t="shared" si="257"/>
        <v>1</v>
      </c>
      <c r="Q4114" t="s">
        <v>8322</v>
      </c>
      <c r="R4114" t="s">
        <v>8323</v>
      </c>
      <c r="S4114" s="6">
        <f t="shared" si="258"/>
        <v>42400.946597222224</v>
      </c>
      <c r="T4114" s="6">
        <f t="shared" si="25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0.2</v>
      </c>
      <c r="P4115">
        <f t="shared" si="257"/>
        <v>1</v>
      </c>
      <c r="Q4115" t="s">
        <v>8322</v>
      </c>
      <c r="R4115" t="s">
        <v>8323</v>
      </c>
      <c r="S4115" s="6">
        <f t="shared" si="258"/>
        <v>42358.573182870372</v>
      </c>
      <c r="T4115" s="6">
        <f t="shared" si="259"/>
        <v>42377.273611111115</v>
      </c>
    </row>
  </sheetData>
  <conditionalFormatting sqref="F1:F1048576">
    <cfRule type="containsText" dxfId="3" priority="9" operator="containsText" text="canceled">
      <formula>NOT(ISERROR(SEARCH("canceled",F1)))</formula>
    </cfRule>
    <cfRule type="endsWith" dxfId="2" priority="10" operator="endsWith" text="failed">
      <formula>RIGHT(F1,LEN("failed"))="failed"</formula>
    </cfRule>
    <cfRule type="containsText" dxfId="1" priority="11" operator="containsText" text="successful">
      <formula>NOT(ISERROR(SEARCH("successful",F1)))</formula>
    </cfRule>
    <cfRule type="containsText" dxfId="0" priority="13" stopIfTrue="1" operator="containsText" text="live">
      <formula>NOT(ISERROR(SEARCH("live",F1)))</formula>
    </cfRule>
  </conditionalFormatting>
  <conditionalFormatting sqref="O2:O4115">
    <cfRule type="colorScale" priority="7">
      <colorScale>
        <cfvo type="num" val="0"/>
        <cfvo type="num" val="100"/>
        <cfvo type="num" val="200"/>
        <color rgb="FFC00000"/>
        <color rgb="FF00B050"/>
        <color rgb="FF0070C0"/>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A9D39-B235-42C6-8387-8D63CA45B207}">
  <sheetPr codeName="Sheet2"/>
  <dimension ref="A1:F14"/>
  <sheetViews>
    <sheetView workbookViewId="0">
      <selection activeCell="X6" sqref="X6"/>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8314</v>
      </c>
    </row>
    <row r="3" spans="1:6" x14ac:dyDescent="0.25">
      <c r="A3" s="7" t="s">
        <v>8366</v>
      </c>
      <c r="B3" s="7" t="s">
        <v>8313</v>
      </c>
    </row>
    <row r="4" spans="1:6" x14ac:dyDescent="0.25">
      <c r="A4" s="7" t="s">
        <v>8311</v>
      </c>
      <c r="B4" t="s">
        <v>8220</v>
      </c>
      <c r="C4" t="s">
        <v>8221</v>
      </c>
      <c r="D4" t="s">
        <v>8222</v>
      </c>
      <c r="E4" t="s">
        <v>8219</v>
      </c>
      <c r="F4" t="s">
        <v>8312</v>
      </c>
    </row>
    <row r="5" spans="1:6" x14ac:dyDescent="0.25">
      <c r="A5" s="8" t="s">
        <v>8315</v>
      </c>
      <c r="B5" s="9">
        <v>40</v>
      </c>
      <c r="C5" s="9">
        <v>180</v>
      </c>
      <c r="D5" s="9"/>
      <c r="E5" s="9">
        <v>300</v>
      </c>
      <c r="F5" s="9">
        <v>520</v>
      </c>
    </row>
    <row r="6" spans="1:6" x14ac:dyDescent="0.25">
      <c r="A6" s="8" t="s">
        <v>8341</v>
      </c>
      <c r="B6" s="9">
        <v>20</v>
      </c>
      <c r="C6" s="9">
        <v>140</v>
      </c>
      <c r="D6" s="9">
        <v>6</v>
      </c>
      <c r="E6" s="9">
        <v>34</v>
      </c>
      <c r="F6" s="9">
        <v>200</v>
      </c>
    </row>
    <row r="7" spans="1:6" x14ac:dyDescent="0.25">
      <c r="A7" s="8" t="s">
        <v>8338</v>
      </c>
      <c r="B7" s="9"/>
      <c r="C7" s="9">
        <v>140</v>
      </c>
      <c r="D7" s="9"/>
      <c r="E7" s="9">
        <v>80</v>
      </c>
      <c r="F7" s="9">
        <v>220</v>
      </c>
    </row>
    <row r="8" spans="1:6" x14ac:dyDescent="0.25">
      <c r="A8" s="8" t="s">
        <v>8336</v>
      </c>
      <c r="B8" s="9">
        <v>24</v>
      </c>
      <c r="C8" s="9"/>
      <c r="D8" s="9"/>
      <c r="E8" s="9"/>
      <c r="F8" s="9">
        <v>24</v>
      </c>
    </row>
    <row r="9" spans="1:6" x14ac:dyDescent="0.25">
      <c r="A9" s="8" t="s">
        <v>8330</v>
      </c>
      <c r="B9" s="9">
        <v>20</v>
      </c>
      <c r="C9" s="9">
        <v>120</v>
      </c>
      <c r="D9" s="9">
        <v>20</v>
      </c>
      <c r="E9" s="9">
        <v>540</v>
      </c>
      <c r="F9" s="9">
        <v>700</v>
      </c>
    </row>
    <row r="10" spans="1:6" x14ac:dyDescent="0.25">
      <c r="A10" s="8" t="s">
        <v>8343</v>
      </c>
      <c r="B10" s="9"/>
      <c r="C10" s="9">
        <v>117</v>
      </c>
      <c r="D10" s="9"/>
      <c r="E10" s="9">
        <v>103</v>
      </c>
      <c r="F10" s="9">
        <v>220</v>
      </c>
    </row>
    <row r="11" spans="1:6" x14ac:dyDescent="0.25">
      <c r="A11" s="8" t="s">
        <v>8327</v>
      </c>
      <c r="B11" s="9">
        <v>30</v>
      </c>
      <c r="C11" s="9">
        <v>127</v>
      </c>
      <c r="D11" s="9"/>
      <c r="E11" s="9">
        <v>80</v>
      </c>
      <c r="F11" s="9">
        <v>237</v>
      </c>
    </row>
    <row r="12" spans="1:6" x14ac:dyDescent="0.25">
      <c r="A12" s="8" t="s">
        <v>8324</v>
      </c>
      <c r="B12" s="9">
        <v>178</v>
      </c>
      <c r="C12" s="9">
        <v>213</v>
      </c>
      <c r="D12" s="9"/>
      <c r="E12" s="9">
        <v>209</v>
      </c>
      <c r="F12" s="9">
        <v>600</v>
      </c>
    </row>
    <row r="13" spans="1:6" x14ac:dyDescent="0.25">
      <c r="A13" s="8" t="s">
        <v>8322</v>
      </c>
      <c r="B13" s="9">
        <v>37</v>
      </c>
      <c r="C13" s="9">
        <v>493</v>
      </c>
      <c r="D13" s="9">
        <v>24</v>
      </c>
      <c r="E13" s="9">
        <v>839</v>
      </c>
      <c r="F13" s="9">
        <v>1393</v>
      </c>
    </row>
    <row r="14" spans="1:6" x14ac:dyDescent="0.25">
      <c r="A14" s="8" t="s">
        <v>8312</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87977-B6AB-408D-A3C7-DC0827C41D03}">
  <sheetPr codeName="Sheet3"/>
  <dimension ref="A1:F55"/>
  <sheetViews>
    <sheetView topLeftCell="A38" workbookViewId="0">
      <selection activeCell="A57" sqref="A57:XFD1048576"/>
    </sheetView>
  </sheetViews>
  <sheetFormatPr defaultRowHeight="15" x14ac:dyDescent="0.25"/>
  <cols>
    <col min="1" max="1" width="20.71093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8314</v>
      </c>
    </row>
    <row r="3" spans="1:6" x14ac:dyDescent="0.25">
      <c r="A3" s="7" t="s">
        <v>8366</v>
      </c>
      <c r="B3" s="7" t="s">
        <v>8313</v>
      </c>
    </row>
    <row r="4" spans="1:6" x14ac:dyDescent="0.25">
      <c r="A4" s="7" t="s">
        <v>8311</v>
      </c>
      <c r="B4" t="s">
        <v>8220</v>
      </c>
      <c r="C4" t="s">
        <v>8221</v>
      </c>
      <c r="D4" t="s">
        <v>8222</v>
      </c>
      <c r="E4" t="s">
        <v>8219</v>
      </c>
      <c r="F4" t="s">
        <v>8312</v>
      </c>
    </row>
    <row r="5" spans="1:6" x14ac:dyDescent="0.25">
      <c r="A5" s="8" t="s">
        <v>8315</v>
      </c>
      <c r="B5" s="9">
        <v>40</v>
      </c>
      <c r="C5" s="9">
        <v>180</v>
      </c>
      <c r="D5" s="9"/>
      <c r="E5" s="9">
        <v>300</v>
      </c>
      <c r="F5" s="9">
        <v>520</v>
      </c>
    </row>
    <row r="6" spans="1:6" x14ac:dyDescent="0.25">
      <c r="A6" s="22" t="s">
        <v>8321</v>
      </c>
      <c r="B6" s="9"/>
      <c r="C6" s="9">
        <v>100</v>
      </c>
      <c r="D6" s="9"/>
      <c r="E6" s="9"/>
      <c r="F6" s="9">
        <v>100</v>
      </c>
    </row>
    <row r="7" spans="1:6" x14ac:dyDescent="0.25">
      <c r="A7" s="22" t="s">
        <v>8320</v>
      </c>
      <c r="B7" s="9"/>
      <c r="C7" s="9"/>
      <c r="D7" s="9"/>
      <c r="E7" s="9">
        <v>180</v>
      </c>
      <c r="F7" s="9">
        <v>180</v>
      </c>
    </row>
    <row r="8" spans="1:6" x14ac:dyDescent="0.25">
      <c r="A8" s="22" t="s">
        <v>8319</v>
      </c>
      <c r="B8" s="9"/>
      <c r="C8" s="9">
        <v>80</v>
      </c>
      <c r="D8" s="9"/>
      <c r="E8" s="9"/>
      <c r="F8" s="9">
        <v>80</v>
      </c>
    </row>
    <row r="9" spans="1:6" x14ac:dyDescent="0.25">
      <c r="A9" s="22" t="s">
        <v>8318</v>
      </c>
      <c r="B9" s="9">
        <v>40</v>
      </c>
      <c r="C9" s="9"/>
      <c r="D9" s="9"/>
      <c r="E9" s="9"/>
      <c r="F9" s="9">
        <v>40</v>
      </c>
    </row>
    <row r="10" spans="1:6" x14ac:dyDescent="0.25">
      <c r="A10" s="22" t="s">
        <v>8317</v>
      </c>
      <c r="B10" s="9"/>
      <c r="C10" s="9"/>
      <c r="D10" s="9"/>
      <c r="E10" s="9">
        <v>60</v>
      </c>
      <c r="F10" s="9">
        <v>60</v>
      </c>
    </row>
    <row r="11" spans="1:6" x14ac:dyDescent="0.25">
      <c r="A11" s="22" t="s">
        <v>8316</v>
      </c>
      <c r="B11" s="9"/>
      <c r="C11" s="9"/>
      <c r="D11" s="9"/>
      <c r="E11" s="9">
        <v>60</v>
      </c>
      <c r="F11" s="9">
        <v>60</v>
      </c>
    </row>
    <row r="12" spans="1:6" x14ac:dyDescent="0.25">
      <c r="A12" s="8" t="s">
        <v>8341</v>
      </c>
      <c r="B12" s="9">
        <v>20</v>
      </c>
      <c r="C12" s="9">
        <v>140</v>
      </c>
      <c r="D12" s="9">
        <v>6</v>
      </c>
      <c r="E12" s="9">
        <v>34</v>
      </c>
      <c r="F12" s="9">
        <v>200</v>
      </c>
    </row>
    <row r="13" spans="1:6" x14ac:dyDescent="0.25">
      <c r="A13" s="22" t="s">
        <v>8342</v>
      </c>
      <c r="B13" s="9">
        <v>20</v>
      </c>
      <c r="C13" s="9">
        <v>120</v>
      </c>
      <c r="D13" s="9"/>
      <c r="E13" s="9"/>
      <c r="F13" s="9">
        <v>140</v>
      </c>
    </row>
    <row r="14" spans="1:6" x14ac:dyDescent="0.25">
      <c r="A14" s="22" t="s">
        <v>8358</v>
      </c>
      <c r="B14" s="9"/>
      <c r="C14" s="9">
        <v>20</v>
      </c>
      <c r="D14" s="9"/>
      <c r="E14" s="9"/>
      <c r="F14" s="9">
        <v>20</v>
      </c>
    </row>
    <row r="15" spans="1:6" x14ac:dyDescent="0.25">
      <c r="A15" s="22" t="s">
        <v>8357</v>
      </c>
      <c r="B15" s="9"/>
      <c r="C15" s="9"/>
      <c r="D15" s="9">
        <v>6</v>
      </c>
      <c r="E15" s="9">
        <v>34</v>
      </c>
      <c r="F15" s="9">
        <v>40</v>
      </c>
    </row>
    <row r="16" spans="1:6" x14ac:dyDescent="0.25">
      <c r="A16" s="8" t="s">
        <v>8338</v>
      </c>
      <c r="B16" s="9"/>
      <c r="C16" s="9">
        <v>140</v>
      </c>
      <c r="D16" s="9"/>
      <c r="E16" s="9">
        <v>80</v>
      </c>
      <c r="F16" s="9">
        <v>220</v>
      </c>
    </row>
    <row r="17" spans="1:6" x14ac:dyDescent="0.25">
      <c r="A17" s="22" t="s">
        <v>8340</v>
      </c>
      <c r="B17" s="9"/>
      <c r="C17" s="9">
        <v>40</v>
      </c>
      <c r="D17" s="9"/>
      <c r="E17" s="9"/>
      <c r="F17" s="9">
        <v>40</v>
      </c>
    </row>
    <row r="18" spans="1:6" x14ac:dyDescent="0.25">
      <c r="A18" s="22" t="s">
        <v>8356</v>
      </c>
      <c r="B18" s="9"/>
      <c r="C18" s="9"/>
      <c r="D18" s="9"/>
      <c r="E18" s="9">
        <v>80</v>
      </c>
      <c r="F18" s="9">
        <v>80</v>
      </c>
    </row>
    <row r="19" spans="1:6" x14ac:dyDescent="0.25">
      <c r="A19" s="22" t="s">
        <v>8339</v>
      </c>
      <c r="B19" s="9"/>
      <c r="C19" s="9">
        <v>100</v>
      </c>
      <c r="D19" s="9"/>
      <c r="E19" s="9"/>
      <c r="F19" s="9">
        <v>100</v>
      </c>
    </row>
    <row r="20" spans="1:6" x14ac:dyDescent="0.25">
      <c r="A20" s="8" t="s">
        <v>8336</v>
      </c>
      <c r="B20" s="9">
        <v>24</v>
      </c>
      <c r="C20" s="9"/>
      <c r="D20" s="9"/>
      <c r="E20" s="9"/>
      <c r="F20" s="9">
        <v>24</v>
      </c>
    </row>
    <row r="21" spans="1:6" x14ac:dyDescent="0.25">
      <c r="A21" s="22" t="s">
        <v>8337</v>
      </c>
      <c r="B21" s="9">
        <v>24</v>
      </c>
      <c r="C21" s="9"/>
      <c r="D21" s="9"/>
      <c r="E21" s="9"/>
      <c r="F21" s="9">
        <v>24</v>
      </c>
    </row>
    <row r="22" spans="1:6" x14ac:dyDescent="0.25">
      <c r="A22" s="8" t="s">
        <v>8330</v>
      </c>
      <c r="B22" s="9">
        <v>20</v>
      </c>
      <c r="C22" s="9">
        <v>120</v>
      </c>
      <c r="D22" s="9">
        <v>20</v>
      </c>
      <c r="E22" s="9">
        <v>540</v>
      </c>
      <c r="F22" s="9">
        <v>700</v>
      </c>
    </row>
    <row r="23" spans="1:6" x14ac:dyDescent="0.25">
      <c r="A23" s="22" t="s">
        <v>8359</v>
      </c>
      <c r="B23" s="9"/>
      <c r="C23" s="9"/>
      <c r="D23" s="9"/>
      <c r="E23" s="9">
        <v>40</v>
      </c>
      <c r="F23" s="9">
        <v>40</v>
      </c>
    </row>
    <row r="24" spans="1:6" x14ac:dyDescent="0.25">
      <c r="A24" s="22" t="s">
        <v>8335</v>
      </c>
      <c r="B24" s="9"/>
      <c r="C24" s="9"/>
      <c r="D24" s="9"/>
      <c r="E24" s="9">
        <v>40</v>
      </c>
      <c r="F24" s="9">
        <v>40</v>
      </c>
    </row>
    <row r="25" spans="1:6" x14ac:dyDescent="0.25">
      <c r="A25" s="22" t="s">
        <v>8352</v>
      </c>
      <c r="B25" s="9"/>
      <c r="C25" s="9">
        <v>40</v>
      </c>
      <c r="D25" s="9">
        <v>20</v>
      </c>
      <c r="E25" s="9"/>
      <c r="F25" s="9">
        <v>60</v>
      </c>
    </row>
    <row r="26" spans="1:6" x14ac:dyDescent="0.25">
      <c r="A26" s="22" t="s">
        <v>8334</v>
      </c>
      <c r="B26" s="9"/>
      <c r="C26" s="9">
        <v>20</v>
      </c>
      <c r="D26" s="9"/>
      <c r="E26" s="9">
        <v>140</v>
      </c>
      <c r="F26" s="9">
        <v>160</v>
      </c>
    </row>
    <row r="27" spans="1:6" x14ac:dyDescent="0.25">
      <c r="A27" s="22" t="s">
        <v>8333</v>
      </c>
      <c r="B27" s="9"/>
      <c r="C27" s="9">
        <v>60</v>
      </c>
      <c r="D27" s="9"/>
      <c r="E27" s="9"/>
      <c r="F27" s="9">
        <v>60</v>
      </c>
    </row>
    <row r="28" spans="1:6" x14ac:dyDescent="0.25">
      <c r="A28" s="22" t="s">
        <v>8332</v>
      </c>
      <c r="B28" s="9"/>
      <c r="C28" s="9"/>
      <c r="D28" s="9"/>
      <c r="E28" s="9">
        <v>20</v>
      </c>
      <c r="F28" s="9">
        <v>20</v>
      </c>
    </row>
    <row r="29" spans="1:6" x14ac:dyDescent="0.25">
      <c r="A29" s="22" t="s">
        <v>8351</v>
      </c>
      <c r="B29" s="9"/>
      <c r="C29" s="9"/>
      <c r="D29" s="9"/>
      <c r="E29" s="9">
        <v>40</v>
      </c>
      <c r="F29" s="9">
        <v>40</v>
      </c>
    </row>
    <row r="30" spans="1:6" x14ac:dyDescent="0.25">
      <c r="A30" s="22" t="s">
        <v>8331</v>
      </c>
      <c r="B30" s="9"/>
      <c r="C30" s="9"/>
      <c r="D30" s="9"/>
      <c r="E30" s="9">
        <v>260</v>
      </c>
      <c r="F30" s="9">
        <v>260</v>
      </c>
    </row>
    <row r="31" spans="1:6" x14ac:dyDescent="0.25">
      <c r="A31" s="22" t="s">
        <v>8345</v>
      </c>
      <c r="B31" s="9">
        <v>20</v>
      </c>
      <c r="C31" s="9"/>
      <c r="D31" s="9"/>
      <c r="E31" s="9"/>
      <c r="F31" s="9">
        <v>20</v>
      </c>
    </row>
    <row r="32" spans="1:6" x14ac:dyDescent="0.25">
      <c r="A32" s="8" t="s">
        <v>8343</v>
      </c>
      <c r="B32" s="9"/>
      <c r="C32" s="9">
        <v>117</v>
      </c>
      <c r="D32" s="9"/>
      <c r="E32" s="9">
        <v>103</v>
      </c>
      <c r="F32" s="9">
        <v>220</v>
      </c>
    </row>
    <row r="33" spans="1:6" x14ac:dyDescent="0.25">
      <c r="A33" s="22" t="s">
        <v>8348</v>
      </c>
      <c r="B33" s="9"/>
      <c r="C33" s="9">
        <v>20</v>
      </c>
      <c r="D33" s="9"/>
      <c r="E33" s="9"/>
      <c r="F33" s="9">
        <v>20</v>
      </c>
    </row>
    <row r="34" spans="1:6" x14ac:dyDescent="0.25">
      <c r="A34" s="22" t="s">
        <v>8355</v>
      </c>
      <c r="B34" s="9"/>
      <c r="C34" s="9">
        <v>20</v>
      </c>
      <c r="D34" s="9"/>
      <c r="E34" s="9"/>
      <c r="F34" s="9">
        <v>20</v>
      </c>
    </row>
    <row r="35" spans="1:6" x14ac:dyDescent="0.25">
      <c r="A35" s="22" t="s">
        <v>8344</v>
      </c>
      <c r="B35" s="9"/>
      <c r="C35" s="9">
        <v>57</v>
      </c>
      <c r="D35" s="9"/>
      <c r="E35" s="9">
        <v>103</v>
      </c>
      <c r="F35" s="9">
        <v>160</v>
      </c>
    </row>
    <row r="36" spans="1:6" x14ac:dyDescent="0.25">
      <c r="A36" s="22" t="s">
        <v>8350</v>
      </c>
      <c r="B36" s="9"/>
      <c r="C36" s="9">
        <v>20</v>
      </c>
      <c r="D36" s="9"/>
      <c r="E36" s="9"/>
      <c r="F36" s="9">
        <v>20</v>
      </c>
    </row>
    <row r="37" spans="1:6" x14ac:dyDescent="0.25">
      <c r="A37" s="8" t="s">
        <v>8327</v>
      </c>
      <c r="B37" s="9">
        <v>30</v>
      </c>
      <c r="C37" s="9">
        <v>127</v>
      </c>
      <c r="D37" s="9"/>
      <c r="E37" s="9">
        <v>80</v>
      </c>
      <c r="F37" s="9">
        <v>237</v>
      </c>
    </row>
    <row r="38" spans="1:6" x14ac:dyDescent="0.25">
      <c r="A38" s="22" t="s">
        <v>8349</v>
      </c>
      <c r="B38" s="9">
        <v>20</v>
      </c>
      <c r="C38" s="9"/>
      <c r="D38" s="9"/>
      <c r="E38" s="9"/>
      <c r="F38" s="9">
        <v>20</v>
      </c>
    </row>
    <row r="39" spans="1:6" x14ac:dyDescent="0.25">
      <c r="A39" s="22" t="s">
        <v>8363</v>
      </c>
      <c r="B39" s="9"/>
      <c r="C39" s="9">
        <v>40</v>
      </c>
      <c r="D39" s="9"/>
      <c r="E39" s="9"/>
      <c r="F39" s="9">
        <v>40</v>
      </c>
    </row>
    <row r="40" spans="1:6" x14ac:dyDescent="0.25">
      <c r="A40" s="22" t="s">
        <v>8329</v>
      </c>
      <c r="B40" s="9"/>
      <c r="C40" s="9">
        <v>40</v>
      </c>
      <c r="D40" s="9"/>
      <c r="E40" s="9"/>
      <c r="F40" s="9">
        <v>40</v>
      </c>
    </row>
    <row r="41" spans="1:6" x14ac:dyDescent="0.25">
      <c r="A41" s="22" t="s">
        <v>8328</v>
      </c>
      <c r="B41" s="9"/>
      <c r="C41" s="9"/>
      <c r="D41" s="9"/>
      <c r="E41" s="9">
        <v>60</v>
      </c>
      <c r="F41" s="9">
        <v>60</v>
      </c>
    </row>
    <row r="42" spans="1:6" x14ac:dyDescent="0.25">
      <c r="A42" s="22" t="s">
        <v>8347</v>
      </c>
      <c r="B42" s="9"/>
      <c r="C42" s="9"/>
      <c r="D42" s="9"/>
      <c r="E42" s="9">
        <v>20</v>
      </c>
      <c r="F42" s="9">
        <v>20</v>
      </c>
    </row>
    <row r="43" spans="1:6" x14ac:dyDescent="0.25">
      <c r="A43" s="22" t="s">
        <v>8346</v>
      </c>
      <c r="B43" s="9">
        <v>10</v>
      </c>
      <c r="C43" s="9">
        <v>47</v>
      </c>
      <c r="D43" s="9"/>
      <c r="E43" s="9"/>
      <c r="F43" s="9">
        <v>57</v>
      </c>
    </row>
    <row r="44" spans="1:6" x14ac:dyDescent="0.25">
      <c r="A44" s="8" t="s">
        <v>8324</v>
      </c>
      <c r="B44" s="9">
        <v>178</v>
      </c>
      <c r="C44" s="9">
        <v>213</v>
      </c>
      <c r="D44" s="9"/>
      <c r="E44" s="9">
        <v>209</v>
      </c>
      <c r="F44" s="9">
        <v>600</v>
      </c>
    </row>
    <row r="45" spans="1:6" x14ac:dyDescent="0.25">
      <c r="A45" s="22" t="s">
        <v>8353</v>
      </c>
      <c r="B45" s="9"/>
      <c r="C45" s="9">
        <v>20</v>
      </c>
      <c r="D45" s="9"/>
      <c r="E45" s="9"/>
      <c r="F45" s="9">
        <v>20</v>
      </c>
    </row>
    <row r="46" spans="1:6" x14ac:dyDescent="0.25">
      <c r="A46" s="22" t="s">
        <v>8354</v>
      </c>
      <c r="B46" s="9"/>
      <c r="C46" s="9"/>
      <c r="D46" s="9"/>
      <c r="E46" s="9">
        <v>140</v>
      </c>
      <c r="F46" s="9">
        <v>140</v>
      </c>
    </row>
    <row r="47" spans="1:6" x14ac:dyDescent="0.25">
      <c r="A47" s="22" t="s">
        <v>8361</v>
      </c>
      <c r="B47" s="9"/>
      <c r="C47" s="9">
        <v>11</v>
      </c>
      <c r="D47" s="9"/>
      <c r="E47" s="9">
        <v>9</v>
      </c>
      <c r="F47" s="9">
        <v>20</v>
      </c>
    </row>
    <row r="48" spans="1:6" x14ac:dyDescent="0.25">
      <c r="A48" s="22" t="s">
        <v>8360</v>
      </c>
      <c r="B48" s="9">
        <v>18</v>
      </c>
      <c r="C48" s="9">
        <v>2</v>
      </c>
      <c r="D48" s="9"/>
      <c r="E48" s="9">
        <v>40</v>
      </c>
      <c r="F48" s="9">
        <v>60</v>
      </c>
    </row>
    <row r="49" spans="1:6" x14ac:dyDescent="0.25">
      <c r="A49" s="22" t="s">
        <v>8326</v>
      </c>
      <c r="B49" s="9">
        <v>60</v>
      </c>
      <c r="C49" s="9">
        <v>120</v>
      </c>
      <c r="D49" s="9"/>
      <c r="E49" s="9">
        <v>20</v>
      </c>
      <c r="F49" s="9">
        <v>200</v>
      </c>
    </row>
    <row r="50" spans="1:6" x14ac:dyDescent="0.25">
      <c r="A50" s="22" t="s">
        <v>8325</v>
      </c>
      <c r="B50" s="9">
        <v>100</v>
      </c>
      <c r="C50" s="9">
        <v>60</v>
      </c>
      <c r="D50" s="9"/>
      <c r="E50" s="9"/>
      <c r="F50" s="9">
        <v>160</v>
      </c>
    </row>
    <row r="51" spans="1:6" x14ac:dyDescent="0.25">
      <c r="A51" s="8" t="s">
        <v>8322</v>
      </c>
      <c r="B51" s="9">
        <v>37</v>
      </c>
      <c r="C51" s="9">
        <v>493</v>
      </c>
      <c r="D51" s="9">
        <v>24</v>
      </c>
      <c r="E51" s="9">
        <v>839</v>
      </c>
      <c r="F51" s="9">
        <v>1393</v>
      </c>
    </row>
    <row r="52" spans="1:6" x14ac:dyDescent="0.25">
      <c r="A52" s="22" t="s">
        <v>8364</v>
      </c>
      <c r="B52" s="9">
        <v>20</v>
      </c>
      <c r="C52" s="9">
        <v>60</v>
      </c>
      <c r="D52" s="9"/>
      <c r="E52" s="9">
        <v>60</v>
      </c>
      <c r="F52" s="9">
        <v>140</v>
      </c>
    </row>
    <row r="53" spans="1:6" x14ac:dyDescent="0.25">
      <c r="A53" s="22" t="s">
        <v>8323</v>
      </c>
      <c r="B53" s="9"/>
      <c r="C53" s="9">
        <v>353</v>
      </c>
      <c r="D53" s="9">
        <v>19</v>
      </c>
      <c r="E53" s="9">
        <v>694</v>
      </c>
      <c r="F53" s="9">
        <v>1066</v>
      </c>
    </row>
    <row r="54" spans="1:6" x14ac:dyDescent="0.25">
      <c r="A54" s="22" t="s">
        <v>8362</v>
      </c>
      <c r="B54" s="9">
        <v>17</v>
      </c>
      <c r="C54" s="9">
        <v>80</v>
      </c>
      <c r="D54" s="9">
        <v>5</v>
      </c>
      <c r="E54" s="9">
        <v>85</v>
      </c>
      <c r="F54" s="9">
        <v>187</v>
      </c>
    </row>
    <row r="55" spans="1:6" x14ac:dyDescent="0.25">
      <c r="A55" s="8" t="s">
        <v>8312</v>
      </c>
      <c r="B55" s="9">
        <v>349</v>
      </c>
      <c r="C55" s="9">
        <v>1530</v>
      </c>
      <c r="D55" s="9">
        <v>50</v>
      </c>
      <c r="E55" s="9">
        <v>2185</v>
      </c>
      <c r="F55"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4EDFC-43FC-4D34-AD44-C68C0FC9C7C7}">
  <sheetPr codeName="Sheet4"/>
  <dimension ref="A1:F18"/>
  <sheetViews>
    <sheetView topLeftCell="A6" workbookViewId="0">
      <selection activeCell="M36" sqref="M36"/>
    </sheetView>
  </sheetViews>
  <sheetFormatPr defaultRowHeight="15" x14ac:dyDescent="0.25"/>
  <cols>
    <col min="1" max="1" width="15.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8379</v>
      </c>
      <c r="B1" t="s">
        <v>8314</v>
      </c>
    </row>
    <row r="2" spans="1:6" x14ac:dyDescent="0.25">
      <c r="A2" s="7" t="s">
        <v>8365</v>
      </c>
      <c r="B2" t="s">
        <v>8314</v>
      </c>
    </row>
    <row r="4" spans="1:6" x14ac:dyDescent="0.25">
      <c r="A4" s="7" t="s">
        <v>8366</v>
      </c>
      <c r="B4" s="7" t="s">
        <v>8313</v>
      </c>
    </row>
    <row r="5" spans="1:6" x14ac:dyDescent="0.25">
      <c r="A5" s="7" t="s">
        <v>8311</v>
      </c>
      <c r="B5" t="s">
        <v>8220</v>
      </c>
      <c r="C5" t="s">
        <v>8221</v>
      </c>
      <c r="D5" t="s">
        <v>8222</v>
      </c>
      <c r="E5" t="s">
        <v>8219</v>
      </c>
      <c r="F5" t="s">
        <v>8312</v>
      </c>
    </row>
    <row r="6" spans="1:6" x14ac:dyDescent="0.25">
      <c r="A6" s="10" t="s">
        <v>8374</v>
      </c>
      <c r="B6" s="9">
        <v>34</v>
      </c>
      <c r="C6" s="9">
        <v>149</v>
      </c>
      <c r="D6" s="9">
        <v>2</v>
      </c>
      <c r="E6" s="9">
        <v>182</v>
      </c>
      <c r="F6" s="9">
        <v>367</v>
      </c>
    </row>
    <row r="7" spans="1:6" x14ac:dyDescent="0.25">
      <c r="A7" s="10" t="s">
        <v>8375</v>
      </c>
      <c r="B7" s="9">
        <v>27</v>
      </c>
      <c r="C7" s="9">
        <v>106</v>
      </c>
      <c r="D7" s="9">
        <v>18</v>
      </c>
      <c r="E7" s="9">
        <v>202</v>
      </c>
      <c r="F7" s="9">
        <v>353</v>
      </c>
    </row>
    <row r="8" spans="1:6" x14ac:dyDescent="0.25">
      <c r="A8" s="10" t="s">
        <v>8369</v>
      </c>
      <c r="B8" s="9">
        <v>28</v>
      </c>
      <c r="C8" s="9">
        <v>108</v>
      </c>
      <c r="D8" s="9">
        <v>30</v>
      </c>
      <c r="E8" s="9">
        <v>180</v>
      </c>
      <c r="F8" s="9">
        <v>346</v>
      </c>
    </row>
    <row r="9" spans="1:6" x14ac:dyDescent="0.25">
      <c r="A9" s="10" t="s">
        <v>8377</v>
      </c>
      <c r="B9" s="9">
        <v>27</v>
      </c>
      <c r="C9" s="9">
        <v>102</v>
      </c>
      <c r="D9" s="9"/>
      <c r="E9" s="9">
        <v>192</v>
      </c>
      <c r="F9" s="9">
        <v>321</v>
      </c>
    </row>
    <row r="10" spans="1:6" x14ac:dyDescent="0.25">
      <c r="A10" s="10" t="s">
        <v>8376</v>
      </c>
      <c r="B10" s="9">
        <v>26</v>
      </c>
      <c r="C10" s="9">
        <v>126</v>
      </c>
      <c r="D10" s="9"/>
      <c r="E10" s="9">
        <v>234</v>
      </c>
      <c r="F10" s="9">
        <v>386</v>
      </c>
    </row>
    <row r="11" spans="1:6" x14ac:dyDescent="0.25">
      <c r="A11" s="10" t="s">
        <v>8370</v>
      </c>
      <c r="B11" s="9">
        <v>27</v>
      </c>
      <c r="C11" s="9">
        <v>147</v>
      </c>
      <c r="D11" s="9"/>
      <c r="E11" s="9">
        <v>211</v>
      </c>
      <c r="F11" s="9">
        <v>385</v>
      </c>
    </row>
    <row r="12" spans="1:6" x14ac:dyDescent="0.25">
      <c r="A12" s="10" t="s">
        <v>8371</v>
      </c>
      <c r="B12" s="9">
        <v>43</v>
      </c>
      <c r="C12" s="9">
        <v>150</v>
      </c>
      <c r="D12" s="9"/>
      <c r="E12" s="9">
        <v>194</v>
      </c>
      <c r="F12" s="9">
        <v>387</v>
      </c>
    </row>
    <row r="13" spans="1:6" x14ac:dyDescent="0.25">
      <c r="A13" s="10" t="s">
        <v>8367</v>
      </c>
      <c r="B13" s="9">
        <v>33</v>
      </c>
      <c r="C13" s="9">
        <v>134</v>
      </c>
      <c r="D13" s="9"/>
      <c r="E13" s="9">
        <v>166</v>
      </c>
      <c r="F13" s="9">
        <v>333</v>
      </c>
    </row>
    <row r="14" spans="1:6" x14ac:dyDescent="0.25">
      <c r="A14" s="10" t="s">
        <v>8368</v>
      </c>
      <c r="B14" s="9">
        <v>24</v>
      </c>
      <c r="C14" s="9">
        <v>127</v>
      </c>
      <c r="D14" s="9"/>
      <c r="E14" s="9">
        <v>147</v>
      </c>
      <c r="F14" s="9">
        <v>298</v>
      </c>
    </row>
    <row r="15" spans="1:6" x14ac:dyDescent="0.25">
      <c r="A15" s="10" t="s">
        <v>8378</v>
      </c>
      <c r="B15" s="9">
        <v>20</v>
      </c>
      <c r="C15" s="9">
        <v>149</v>
      </c>
      <c r="D15" s="9"/>
      <c r="E15" s="9">
        <v>183</v>
      </c>
      <c r="F15" s="9">
        <v>352</v>
      </c>
    </row>
    <row r="16" spans="1:6" x14ac:dyDescent="0.25">
      <c r="A16" s="10" t="s">
        <v>8372</v>
      </c>
      <c r="B16" s="9">
        <v>37</v>
      </c>
      <c r="C16" s="9">
        <v>114</v>
      </c>
      <c r="D16" s="9"/>
      <c r="E16" s="9">
        <v>183</v>
      </c>
      <c r="F16" s="9">
        <v>334</v>
      </c>
    </row>
    <row r="17" spans="1:6" x14ac:dyDescent="0.25">
      <c r="A17" s="10" t="s">
        <v>8373</v>
      </c>
      <c r="B17" s="9">
        <v>23</v>
      </c>
      <c r="C17" s="9">
        <v>118</v>
      </c>
      <c r="D17" s="9"/>
      <c r="E17" s="9">
        <v>111</v>
      </c>
      <c r="F17" s="9">
        <v>252</v>
      </c>
    </row>
    <row r="18" spans="1:6" x14ac:dyDescent="0.25">
      <c r="A18" s="10" t="s">
        <v>8312</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EDB8D-9A8C-46B1-835B-539D94AF3008}">
  <sheetPr codeName="Sheet7"/>
  <dimension ref="A1:A11"/>
  <sheetViews>
    <sheetView workbookViewId="0">
      <selection activeCell="A22" sqref="A22"/>
    </sheetView>
  </sheetViews>
  <sheetFormatPr defaultRowHeight="15" x14ac:dyDescent="0.25"/>
  <cols>
    <col min="1" max="1" width="206.85546875" bestFit="1" customWidth="1"/>
  </cols>
  <sheetData>
    <row r="1" spans="1:1" x14ac:dyDescent="0.25">
      <c r="A1" s="23" t="s">
        <v>8410</v>
      </c>
    </row>
    <row r="2" spans="1:1" x14ac:dyDescent="0.25">
      <c r="A2" s="23" t="s">
        <v>8411</v>
      </c>
    </row>
    <row r="3" spans="1:1" x14ac:dyDescent="0.25">
      <c r="A3" s="24" t="s">
        <v>8412</v>
      </c>
    </row>
    <row r="4" spans="1:1" x14ac:dyDescent="0.25">
      <c r="A4" s="24" t="s">
        <v>8413</v>
      </c>
    </row>
    <row r="5" spans="1:1" x14ac:dyDescent="0.25">
      <c r="A5" s="24" t="s">
        <v>8414</v>
      </c>
    </row>
    <row r="6" spans="1:1" x14ac:dyDescent="0.25">
      <c r="A6" s="23" t="s">
        <v>8415</v>
      </c>
    </row>
    <row r="7" spans="1:1" x14ac:dyDescent="0.25">
      <c r="A7" s="23" t="s">
        <v>8416</v>
      </c>
    </row>
    <row r="8" spans="1:1" x14ac:dyDescent="0.25">
      <c r="A8" s="23" t="s">
        <v>8417</v>
      </c>
    </row>
    <row r="9" spans="1:1" x14ac:dyDescent="0.25">
      <c r="A9" s="23" t="s">
        <v>8418</v>
      </c>
    </row>
    <row r="10" spans="1:1" x14ac:dyDescent="0.25">
      <c r="A10" s="24" t="s">
        <v>8419</v>
      </c>
    </row>
    <row r="11" spans="1:1" x14ac:dyDescent="0.25">
      <c r="A11" s="24" t="s">
        <v>8420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12082-00A1-4B12-B1D5-0B0685E7C6B0}">
  <sheetPr codeName="Sheet5"/>
  <dimension ref="A1:H13"/>
  <sheetViews>
    <sheetView topLeftCell="A16" workbookViewId="0">
      <selection activeCell="I33" sqref="I33"/>
    </sheetView>
  </sheetViews>
  <sheetFormatPr defaultRowHeight="15" x14ac:dyDescent="0.25"/>
  <cols>
    <col min="1" max="1" width="16.28515625" customWidth="1"/>
    <col min="2" max="2" width="18.7109375" bestFit="1" customWidth="1"/>
    <col min="3" max="3" width="14.85546875" bestFit="1" customWidth="1"/>
    <col min="4" max="4" width="17.7109375" bestFit="1" customWidth="1"/>
    <col min="5" max="5" width="13.7109375" bestFit="1" customWidth="1"/>
    <col min="6" max="6" width="21.5703125" bestFit="1" customWidth="1"/>
    <col min="7" max="7" width="17.7109375" bestFit="1" customWidth="1"/>
    <col min="8" max="8" width="20.140625" bestFit="1" customWidth="1"/>
  </cols>
  <sheetData>
    <row r="1" spans="1:8" x14ac:dyDescent="0.25">
      <c r="A1" t="s">
        <v>8380</v>
      </c>
      <c r="B1" t="s">
        <v>8381</v>
      </c>
      <c r="C1" t="s">
        <v>8382</v>
      </c>
      <c r="D1" t="s">
        <v>8383</v>
      </c>
      <c r="E1" t="s">
        <v>8384</v>
      </c>
      <c r="F1" t="s">
        <v>8385</v>
      </c>
      <c r="G1" t="s">
        <v>8386</v>
      </c>
      <c r="H1" t="s">
        <v>8387</v>
      </c>
    </row>
    <row r="2" spans="1:8" x14ac:dyDescent="0.25">
      <c r="A2" t="s">
        <v>8388</v>
      </c>
      <c r="B2">
        <f>(COUNTIFS(Starter_Book!$F$2:$F$4115,"Successful",Starter_Book!$D$2:$D$4115,"&lt;1000"))-(COUNTIFS(Starter_Book!$F$2:$F$4115,"Successful",Starter_Book!$D$2:$D$4115,"&lt;0"))</f>
        <v>322</v>
      </c>
      <c r="C2">
        <f>(COUNTIFS(Starter_Book!$F$2:$F$4115,"Failed",Starter_Book!$D$2:$D$4115,"&lt;1000"))-(COUNTIFS(Starter_Book!$F$2:$F$4115,"Failed",Starter_Book!$D$2:$D$4115,"&lt;0"))</f>
        <v>113</v>
      </c>
      <c r="D2">
        <f>(COUNTIFS(Starter_Book!$F$2:$F$4115,"Canceled",Starter_Book!$D$2:$D$4115,"&lt;1000"))-(COUNTIFS(Starter_Book!$F$2:$F$4115,"Canceled",Starter_Book!$D$2:$D$4115,"&lt;0"))</f>
        <v>18</v>
      </c>
      <c r="E2">
        <f>(COUNTIFS(Starter_Book!$D$2:$D$4115,"&lt;1000"))</f>
        <v>461</v>
      </c>
      <c r="F2" s="11">
        <f>(B2/SUM($B2:$D2))</f>
        <v>0.71081677704194257</v>
      </c>
      <c r="G2" s="11">
        <f t="shared" ref="G2:H2" si="0">(C2/SUM($B2:$D2))</f>
        <v>0.24944812362030905</v>
      </c>
      <c r="H2" s="11">
        <f t="shared" si="0"/>
        <v>3.9735099337748346E-2</v>
      </c>
    </row>
    <row r="3" spans="1:8" x14ac:dyDescent="0.25">
      <c r="A3" t="s">
        <v>8389</v>
      </c>
      <c r="B3">
        <f>(COUNTIFS(Starter_Book!$F$2:$F$4115,"Successful",Starter_Book!$D$2:$D$4115,"&lt;5000"))-(COUNTIFS(Starter_Book!$F$2:$F$4115,"Successful",Starter_Book!$D$2:$D$4115,"&lt;1000"))</f>
        <v>932</v>
      </c>
      <c r="C3">
        <f>(COUNTIFS(Starter_Book!$F$2:$F$4115,"Failed",Starter_Book!$D$2:$D$4115,"&lt;5000"))-(COUNTIFS(Starter_Book!$F$2:$F$4115,"Failed",Starter_Book!$D$2:$D$4115,"&lt;1000"))</f>
        <v>420</v>
      </c>
      <c r="D3">
        <f>(COUNTIFS(Starter_Book!$F$2:$F$4115,"Canceled",Starter_Book!$D$2:$D$4115,"&lt;5000"))-(COUNTIFS(Starter_Book!$F$2:$F$4115,"Canceled",Starter_Book!$D$2:$D$4115,"&lt;1000"))</f>
        <v>60</v>
      </c>
      <c r="E3">
        <f>(COUNTIFS(Starter_Book!$D$2:$D$4115,"&lt;5000"))-(COUNTIFS(Starter_Book!$D$2:$D$4115,"&lt;1000"))</f>
        <v>1425</v>
      </c>
      <c r="F3" s="11">
        <f t="shared" ref="F3:F13" si="1">(B3/SUM($B3:$D3))</f>
        <v>0.66005665722379603</v>
      </c>
      <c r="G3" s="11">
        <f t="shared" ref="G3:G13" si="2">(C3/SUM($B3:$D3))</f>
        <v>0.29745042492917845</v>
      </c>
      <c r="H3" s="11">
        <f t="shared" ref="H3:H13" si="3">(D3/SUM($B3:$D3))</f>
        <v>4.2492917847025496E-2</v>
      </c>
    </row>
    <row r="4" spans="1:8" x14ac:dyDescent="0.25">
      <c r="A4" t="s">
        <v>8390</v>
      </c>
      <c r="B4">
        <f>(COUNTIFS(Starter_Book!$F$2:$F$4115,"Successful",Starter_Book!$D$2:$D$4115,"&lt;10000"))-(COUNTIFS(Starter_Book!$F$2:$F$4115,"Successful",Starter_Book!$D$2:$D$4115,"&lt;5000"))</f>
        <v>381</v>
      </c>
      <c r="C4">
        <f>(COUNTIFS(Starter_Book!$F$2:$F$4115,"Failed",Starter_Book!$D$2:$D$4115,"&lt;10000"))-(COUNTIFS(Starter_Book!$F$2:$F$4115,"Failed",Starter_Book!$D$2:$D$4115,"&lt;5000"))</f>
        <v>283</v>
      </c>
      <c r="D4">
        <f>(COUNTIFS(Starter_Book!$F$2:$F$4115,"Canceled",Starter_Book!$D$2:$D$4115,"&lt;10000"))-(COUNTIFS(Starter_Book!$F$2:$F$4115,"Canceled",Starter_Book!$D$2:$D$4115,"&lt;5000"))</f>
        <v>52</v>
      </c>
      <c r="E4">
        <f>(COUNTIFS(Starter_Book!$D$2:$D$4115,"&lt;10000"))-(COUNTIFS(Starter_Book!$D$2:$D$4115,"&lt;5000"))</f>
        <v>722</v>
      </c>
      <c r="F4" s="11">
        <f t="shared" si="1"/>
        <v>0.53212290502793291</v>
      </c>
      <c r="G4" s="11">
        <f t="shared" si="2"/>
        <v>0.39525139664804471</v>
      </c>
      <c r="H4" s="11">
        <f t="shared" si="3"/>
        <v>7.2625698324022353E-2</v>
      </c>
    </row>
    <row r="5" spans="1:8" x14ac:dyDescent="0.25">
      <c r="A5" t="s">
        <v>8391</v>
      </c>
      <c r="B5">
        <f>(COUNTIFS(Starter_Book!$F$2:$F$4115,"Successful",Starter_Book!$D$2:$D$4115,"&lt;15000"))-(COUNTIFS(Starter_Book!$F$2:$F$4115,"Successful",Starter_Book!$D$2:$D$4115,"&lt;10000"))</f>
        <v>168</v>
      </c>
      <c r="C5">
        <f>(COUNTIFS(Starter_Book!$F$2:$F$4115,"Failed",Starter_Book!$D$2:$D$4115,"&lt;15000"))-(COUNTIFS(Starter_Book!$F$2:$F$4115,"Failed",Starter_Book!$D$2:$D$4115,"&lt;10000"))</f>
        <v>144</v>
      </c>
      <c r="D5">
        <f>(COUNTIFS(Starter_Book!$F$2:$F$4115,"Canceled",Starter_Book!$D$2:$D$4115,"&lt;15000"))-(COUNTIFS(Starter_Book!$F$2:$F$4115,"Canceled",Starter_Book!$D$2:$D$4115,"&lt;10000"))</f>
        <v>40</v>
      </c>
      <c r="E5">
        <f>(COUNTIFS(Starter_Book!$D$2:$D$4115,"&lt;15000"))-(COUNTIFS(Starter_Book!$D$2:$D$4115,"&lt;10000"))</f>
        <v>361</v>
      </c>
      <c r="F5" s="11">
        <f t="shared" si="1"/>
        <v>0.47727272727272729</v>
      </c>
      <c r="G5" s="11">
        <f t="shared" si="2"/>
        <v>0.40909090909090912</v>
      </c>
      <c r="H5" s="11">
        <f t="shared" si="3"/>
        <v>0.11363636363636363</v>
      </c>
    </row>
    <row r="6" spans="1:8" x14ac:dyDescent="0.25">
      <c r="A6" t="s">
        <v>8392</v>
      </c>
      <c r="B6">
        <f>(COUNTIFS(Starter_Book!$F$2:$F$4115,"Successful",Starter_Book!$D$2:$D$4115,"&lt;20000"))-(COUNTIFS(Starter_Book!$F$2:$F$4115,"Successful",Starter_Book!$D$2:$D$4115,"&lt;15000"))</f>
        <v>94</v>
      </c>
      <c r="C6">
        <f>(COUNTIFS(Starter_Book!$F$2:$F$4115,"Failed",Starter_Book!$D$2:$D$4115,"&lt;20000"))-(COUNTIFS(Starter_Book!$F$2:$F$4115,"Failed",Starter_Book!$D$2:$D$4115,"&lt;15000"))</f>
        <v>90</v>
      </c>
      <c r="D6">
        <f>(COUNTIFS(Starter_Book!$F$2:$F$4115,"Canceled",Starter_Book!$D$2:$D$4115,"&lt;20000"))-(COUNTIFS(Starter_Book!$F$2:$F$4115,"Canceled",Starter_Book!$D$2:$D$4115,"&lt;15000"))</f>
        <v>17</v>
      </c>
      <c r="E6">
        <f>(COUNTIFS(Starter_Book!$D$2:$D$4115,"&lt;20000"))-(COUNTIFS(Starter_Book!$D$2:$D$4115,"&lt;15000"))</f>
        <v>205</v>
      </c>
      <c r="F6" s="11">
        <f t="shared" si="1"/>
        <v>0.46766169154228854</v>
      </c>
      <c r="G6" s="11">
        <f t="shared" si="2"/>
        <v>0.44776119402985076</v>
      </c>
      <c r="H6" s="11">
        <f t="shared" si="3"/>
        <v>8.45771144278607E-2</v>
      </c>
    </row>
    <row r="7" spans="1:8" x14ac:dyDescent="0.25">
      <c r="A7" t="s">
        <v>8393</v>
      </c>
      <c r="B7">
        <f>(COUNTIFS(Starter_Book!$F$2:$F$4115,"Successful",Starter_Book!$D$2:$D$4115,"&lt;25000"))-(COUNTIFS(Starter_Book!$F$2:$F$4115,"Successful",Starter_Book!$D$2:$D$4115,"&lt;20000"))</f>
        <v>62</v>
      </c>
      <c r="C7">
        <f>(COUNTIFS(Starter_Book!$F$2:$F$4115,"Failed",Starter_Book!$D$2:$D$4115,"&lt;25000"))-(COUNTIFS(Starter_Book!$F$2:$F$4115,"Failed",Starter_Book!$D$2:$D$4115,"&lt;20000"))</f>
        <v>72</v>
      </c>
      <c r="D7">
        <f>(COUNTIFS(Starter_Book!$F$2:$F$4115,"Canceled",Starter_Book!$D$2:$D$4115,"&lt;25000"))-(COUNTIFS(Starter_Book!$F$2:$F$4115,"Canceled",Starter_Book!$D$2:$D$4115,"&lt;20000"))</f>
        <v>14</v>
      </c>
      <c r="E7">
        <f>(COUNTIFS(Starter_Book!$D$2:$D$4115,"&lt;25000"))-(COUNTIFS(Starter_Book!$D$2:$D$4115,"&lt;20000"))</f>
        <v>149</v>
      </c>
      <c r="F7" s="11">
        <f t="shared" si="1"/>
        <v>0.41891891891891891</v>
      </c>
      <c r="G7" s="11">
        <f t="shared" si="2"/>
        <v>0.48648648648648651</v>
      </c>
      <c r="H7" s="11">
        <f t="shared" si="3"/>
        <v>9.45945945945946E-2</v>
      </c>
    </row>
    <row r="8" spans="1:8" x14ac:dyDescent="0.25">
      <c r="A8" t="s">
        <v>8394</v>
      </c>
      <c r="B8">
        <f>(COUNTIFS(Starter_Book!$F$2:$F$4115,"Successful",Starter_Book!$D$2:$D$4115,"&lt;30000"))-(COUNTIFS(Starter_Book!$F$2:$F$4115,"Successful",Starter_Book!$D$2:$D$4115,"&lt;25000"))</f>
        <v>55</v>
      </c>
      <c r="C8">
        <f>(COUNTIFS(Starter_Book!$F$2:$F$4115,"Failed",Starter_Book!$D$2:$D$4115,"&lt;30000"))-(COUNTIFS(Starter_Book!$F$2:$F$4115,"Failed",Starter_Book!$D$2:$D$4115,"&lt;25000"))</f>
        <v>64</v>
      </c>
      <c r="D8">
        <f>(COUNTIFS(Starter_Book!$F$2:$F$4115,"Canceled",Starter_Book!$D$2:$D$4115,"&lt;30000"))-(COUNTIFS(Starter_Book!$F$2:$F$4115,"Canceled",Starter_Book!$D$2:$D$4115,"&lt;25000"))</f>
        <v>18</v>
      </c>
      <c r="E8">
        <f>(COUNTIFS(Starter_Book!$D$2:$D$4115,"&lt;30000"))-(COUNTIFS(Starter_Book!$D$2:$D$4115,"&lt;25000"))</f>
        <v>138</v>
      </c>
      <c r="F8" s="11">
        <f t="shared" si="1"/>
        <v>0.40145985401459855</v>
      </c>
      <c r="G8" s="11">
        <f t="shared" si="2"/>
        <v>0.46715328467153283</v>
      </c>
      <c r="H8" s="11">
        <f t="shared" si="3"/>
        <v>0.13138686131386862</v>
      </c>
    </row>
    <row r="9" spans="1:8" x14ac:dyDescent="0.25">
      <c r="A9" t="s">
        <v>8395</v>
      </c>
      <c r="B9">
        <f>(COUNTIFS(Starter_Book!$F$2:$F$4115,"Successful",Starter_Book!$D$2:$D$4115,"&lt;35000"))-(COUNTIFS(Starter_Book!$F$2:$F$4115,"Successful",Starter_Book!$D$2:$D$4115,"&lt;30000"))</f>
        <v>32</v>
      </c>
      <c r="C9">
        <f>(COUNTIFS(Starter_Book!$F$2:$F$4115,"Failed",Starter_Book!$D$2:$D$4115,"&lt;35000"))-(COUNTIFS(Starter_Book!$F$2:$F$4115,"Failed",Starter_Book!$D$2:$D$4115,"&lt;30000"))</f>
        <v>37</v>
      </c>
      <c r="D9">
        <f>(COUNTIFS(Starter_Book!$F$2:$F$4115,"Canceled",Starter_Book!$D$2:$D$4115,"&lt;35000"))-(COUNTIFS(Starter_Book!$F$2:$F$4115,"Canceled",Starter_Book!$D$2:$D$4115,"&lt;30000"))</f>
        <v>13</v>
      </c>
      <c r="E9">
        <f>(COUNTIFS(Starter_Book!$D$2:$D$4115,"&lt;35000"))-(COUNTIFS(Starter_Book!$D$2:$D$4115,"&lt;30000"))</f>
        <v>84</v>
      </c>
      <c r="F9" s="11">
        <f t="shared" si="1"/>
        <v>0.3902439024390244</v>
      </c>
      <c r="G9" s="11">
        <f t="shared" si="2"/>
        <v>0.45121951219512196</v>
      </c>
      <c r="H9" s="11">
        <f t="shared" si="3"/>
        <v>0.15853658536585366</v>
      </c>
    </row>
    <row r="10" spans="1:8" x14ac:dyDescent="0.25">
      <c r="A10" t="s">
        <v>8396</v>
      </c>
      <c r="B10">
        <f>(COUNTIFS(Starter_Book!$F$2:$F$4115,"Successful",Starter_Book!$D$2:$D$4115,"&lt;40000"))-(COUNTIFS(Starter_Book!$F$2:$F$4115,"Successful",Starter_Book!$D$2:$D$4115,"&lt;35000"))</f>
        <v>26</v>
      </c>
      <c r="C10">
        <f>(COUNTIFS(Starter_Book!$F$2:$F$4115,"Failed",Starter_Book!$D$2:$D$4115,"&lt;40000"))-(COUNTIFS(Starter_Book!$F$2:$F$4115,"Failed",Starter_Book!$D$2:$D$4115,"&lt;35000"))</f>
        <v>22</v>
      </c>
      <c r="D10">
        <f>(COUNTIFS(Starter_Book!$F$2:$F$4115,"Canceled",Starter_Book!$D$2:$D$4115,"&lt;40000"))-(COUNTIFS(Starter_Book!$F$2:$F$4115,"Canceled",Starter_Book!$D$2:$D$4115,"&lt;35000"))</f>
        <v>7</v>
      </c>
      <c r="E10">
        <f>(COUNTIFS(Starter_Book!$D$2:$D$4115,"&lt;40000"))-(COUNTIFS(Starter_Book!$D$2:$D$4115,"&lt;35000"))</f>
        <v>55</v>
      </c>
      <c r="F10" s="11">
        <f t="shared" si="1"/>
        <v>0.47272727272727272</v>
      </c>
      <c r="G10" s="11">
        <f t="shared" si="2"/>
        <v>0.4</v>
      </c>
      <c r="H10" s="11">
        <f t="shared" si="3"/>
        <v>0.12727272727272726</v>
      </c>
    </row>
    <row r="11" spans="1:8" x14ac:dyDescent="0.25">
      <c r="A11" t="s">
        <v>8397</v>
      </c>
      <c r="B11">
        <f>(COUNTIFS(Starter_Book!$F$2:$F$4115,"Successful",Starter_Book!$D$2:$D$4115,"&lt;45000"))-(COUNTIFS(Starter_Book!$F$2:$F$4115,"Successful",Starter_Book!$D$2:$D$4115,"&lt;40000"))</f>
        <v>21</v>
      </c>
      <c r="C11">
        <f>(COUNTIFS(Starter_Book!$F$2:$F$4115,"Failed",Starter_Book!$D$2:$D$4115,"&lt;45000"))-(COUNTIFS(Starter_Book!$F$2:$F$4115,"Failed",Starter_Book!$D$2:$D$4115,"&lt;40000"))</f>
        <v>16</v>
      </c>
      <c r="D11">
        <f>(COUNTIFS(Starter_Book!$F$2:$F$4115,"Canceled",Starter_Book!$D$2:$D$4115,"&lt;45000"))-(COUNTIFS(Starter_Book!$F$2:$F$4115,"Canceled",Starter_Book!$D$2:$D$4115,"&lt;40000"))</f>
        <v>6</v>
      </c>
      <c r="E11">
        <f>(COUNTIFS(Starter_Book!$D$2:$D$4115,"&lt;45000"))-(COUNTIFS(Starter_Book!$D$2:$D$4115,"&lt;40000"))</f>
        <v>44</v>
      </c>
      <c r="F11" s="11">
        <f t="shared" si="1"/>
        <v>0.48837209302325579</v>
      </c>
      <c r="G11" s="11">
        <f t="shared" si="2"/>
        <v>0.37209302325581395</v>
      </c>
      <c r="H11" s="11">
        <f t="shared" si="3"/>
        <v>0.13953488372093023</v>
      </c>
    </row>
    <row r="12" spans="1:8" x14ac:dyDescent="0.25">
      <c r="A12" t="s">
        <v>8398</v>
      </c>
      <c r="B12">
        <f>(COUNTIFS(Starter_Book!$F$2:$F$4115,"Successful",Starter_Book!$D$2:$D$4115,"&lt;50000"))-(COUNTIFS(Starter_Book!$F$2:$F$4115,"Successful",Starter_Book!$D$2:$D$4115,"&lt;45000"))</f>
        <v>6</v>
      </c>
      <c r="C12">
        <f>(COUNTIFS(Starter_Book!$F$2:$F$4115,"Failed",Starter_Book!$D$2:$D$4115,"&lt;50000"))-(COUNTIFS(Starter_Book!$F$2:$F$4115,"Failed",Starter_Book!$D$2:$D$4115,"&lt;45000"))</f>
        <v>11</v>
      </c>
      <c r="D12">
        <f>(COUNTIFS(Starter_Book!$F$2:$F$4115,"Canceled",Starter_Book!$D$2:$D$4115,"&lt;50000"))-(COUNTIFS(Starter_Book!$F$2:$F$4115,"Canceled",Starter_Book!$D$2:$D$4115,"&lt;45000"))</f>
        <v>4</v>
      </c>
      <c r="E12">
        <f>(COUNTIFS(Starter_Book!$D$2:$D$4115,"&lt;50000"))-(COUNTIFS(Starter_Book!$D$2:$D$4115,"&lt;45000"))</f>
        <v>21</v>
      </c>
      <c r="F12" s="11">
        <f t="shared" si="1"/>
        <v>0.2857142857142857</v>
      </c>
      <c r="G12" s="11">
        <f t="shared" si="2"/>
        <v>0.52380952380952384</v>
      </c>
      <c r="H12" s="11">
        <f t="shared" si="3"/>
        <v>0.19047619047619047</v>
      </c>
    </row>
    <row r="13" spans="1:8" x14ac:dyDescent="0.25">
      <c r="A13" t="s">
        <v>8399</v>
      </c>
      <c r="B13">
        <f>(COUNTIFS(Starter_Book!$F$2:$F$4115,"Successful",Starter_Book!$D$2:$D$4115,"&gt;=50000"))</f>
        <v>86</v>
      </c>
      <c r="C13">
        <f>(COUNTIFS(Starter_Book!$F$2:$F$4115,"Failed",Starter_Book!$D$2:$D$4115,"&gt;=50000"))</f>
        <v>258</v>
      </c>
      <c r="D13">
        <f>(COUNTIFS(Starter_Book!$F$2:$F$4115,"Canceled",Starter_Book!$D$2:$D$4115,"&gt;=50000"))</f>
        <v>100</v>
      </c>
      <c r="E13">
        <f>(COUNTIFS(Starter_Book!$D$2:$D$4115,"&gt;=50000"))</f>
        <v>449</v>
      </c>
      <c r="F13" s="11">
        <f t="shared" si="1"/>
        <v>0.19369369369369369</v>
      </c>
      <c r="G13" s="11">
        <f t="shared" si="2"/>
        <v>0.58108108108108103</v>
      </c>
      <c r="H13" s="11">
        <f t="shared" si="3"/>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B68DB-EA51-45AA-9A9F-6939EA65CB8A}">
  <sheetPr codeName="Sheet6"/>
  <dimension ref="A1:O4115"/>
  <sheetViews>
    <sheetView tabSelected="1" topLeftCell="D4098" workbookViewId="0">
      <selection activeCell="D4117" sqref="A4117:XFD1048576"/>
    </sheetView>
  </sheetViews>
  <sheetFormatPr defaultRowHeight="15" x14ac:dyDescent="0.25"/>
  <cols>
    <col min="1" max="1" width="10.140625" bestFit="1" customWidth="1"/>
    <col min="12" max="12" width="18.140625" bestFit="1" customWidth="1"/>
    <col min="13" max="14" width="10.7109375" customWidth="1"/>
  </cols>
  <sheetData>
    <row r="1" spans="1:15" ht="15.75" thickBot="1" x14ac:dyDescent="0.3">
      <c r="A1" t="s">
        <v>8402</v>
      </c>
      <c r="D1" t="s">
        <v>8403</v>
      </c>
      <c r="G1" t="s">
        <v>8404</v>
      </c>
      <c r="L1" s="19" t="s">
        <v>8409</v>
      </c>
      <c r="M1" s="20" t="s">
        <v>8402</v>
      </c>
      <c r="N1" s="21" t="s">
        <v>8403</v>
      </c>
      <c r="O1" s="12"/>
    </row>
    <row r="2" spans="1:15" x14ac:dyDescent="0.25">
      <c r="A2" t="str">
        <f>IF(Starter_Book!F2 = "successful", "Successful")</f>
        <v>Successful</v>
      </c>
      <c r="B2">
        <f>IF(Starter_Book!F2 = "Successful", Starter_Book!L2)</f>
        <v>182</v>
      </c>
      <c r="D2" t="b">
        <f>IF(Starter_Book!F2 = "failed", "failed")</f>
        <v>0</v>
      </c>
      <c r="E2" t="b">
        <f>IF(Starter_Book!F2 = "failed", Starter_Book!L2)</f>
        <v>0</v>
      </c>
      <c r="G2" t="b">
        <f>IF(Starter_Book!F2 = "Canceled", "Canceled")</f>
        <v>0</v>
      </c>
      <c r="H2" t="b">
        <f>IF(Starter_Book!F2 = "Canceled", Starter_Book!L2)</f>
        <v>0</v>
      </c>
      <c r="L2" s="17" t="s">
        <v>8400</v>
      </c>
      <c r="M2" s="13">
        <f>AVERAGE(B2:B4115)</f>
        <v>194.42517162471395</v>
      </c>
      <c r="N2" s="14">
        <f>AVERAGE(E$2:E$4115)</f>
        <v>17.709803921568628</v>
      </c>
    </row>
    <row r="3" spans="1:15" x14ac:dyDescent="0.25">
      <c r="A3" t="str">
        <f>IF(Starter_Book!F3 = "successful", "Successful")</f>
        <v>Successful</v>
      </c>
      <c r="B3">
        <f>IF(Starter_Book!F3 = "Successful", Starter_Book!L3)</f>
        <v>79</v>
      </c>
      <c r="D3" t="b">
        <f>IF(Starter_Book!F3 = "failed", "failed")</f>
        <v>0</v>
      </c>
      <c r="E3" t="b">
        <f>IF(Starter_Book!F3 = "failed", Starter_Book!L3)</f>
        <v>0</v>
      </c>
      <c r="G3" t="b">
        <f>IF(Starter_Book!F3 = "Canceled", "Canceled")</f>
        <v>0</v>
      </c>
      <c r="H3" t="b">
        <f>IF(Starter_Book!F3 = "Canceled", Starter_Book!L3)</f>
        <v>0</v>
      </c>
      <c r="L3" s="17" t="s">
        <v>8401</v>
      </c>
      <c r="M3" s="13">
        <f>MEDIAN(B2:B4115)</f>
        <v>62</v>
      </c>
      <c r="N3" s="14">
        <f>MEDIAN(E$2:E$4115)</f>
        <v>4</v>
      </c>
    </row>
    <row r="4" spans="1:15" x14ac:dyDescent="0.25">
      <c r="A4" t="str">
        <f>IF(Starter_Book!F4 = "successful", "Successful")</f>
        <v>Successful</v>
      </c>
      <c r="B4">
        <f>IF(Starter_Book!F4 = "Successful", Starter_Book!L4)</f>
        <v>35</v>
      </c>
      <c r="D4" t="b">
        <f>IF(Starter_Book!F4 = "failed", "failed")</f>
        <v>0</v>
      </c>
      <c r="E4" t="b">
        <f>IF(Starter_Book!F4 = "failed", Starter_Book!L4)</f>
        <v>0</v>
      </c>
      <c r="G4" t="b">
        <f>IF(Starter_Book!F4 = "Canceled", "Canceled")</f>
        <v>0</v>
      </c>
      <c r="H4" t="b">
        <f>IF(Starter_Book!F4 = "Canceled", Starter_Book!L4)</f>
        <v>0</v>
      </c>
      <c r="L4" s="17" t="s">
        <v>8405</v>
      </c>
      <c r="M4" s="13">
        <f>MIN(B2:B4115)</f>
        <v>1</v>
      </c>
      <c r="N4" s="14">
        <f>MIN(E$2:E$4115)</f>
        <v>0</v>
      </c>
    </row>
    <row r="5" spans="1:15" x14ac:dyDescent="0.25">
      <c r="A5" t="str">
        <f>IF(Starter_Book!F5 = "successful", "Successful")</f>
        <v>Successful</v>
      </c>
      <c r="B5">
        <f>IF(Starter_Book!F5 = "Successful", Starter_Book!L5)</f>
        <v>150</v>
      </c>
      <c r="D5" t="b">
        <f>IF(Starter_Book!F5 = "failed", "failed")</f>
        <v>0</v>
      </c>
      <c r="E5" t="b">
        <f>IF(Starter_Book!F5 = "failed", Starter_Book!L5)</f>
        <v>0</v>
      </c>
      <c r="G5" t="b">
        <f>IF(Starter_Book!F5 = "Canceled", "Canceled")</f>
        <v>0</v>
      </c>
      <c r="H5" t="b">
        <f>IF(Starter_Book!F5 = "Canceled", Starter_Book!L5)</f>
        <v>0</v>
      </c>
      <c r="L5" s="17" t="s">
        <v>8406</v>
      </c>
      <c r="M5" s="13">
        <f>MAX(B2:B4115)</f>
        <v>26457</v>
      </c>
      <c r="N5" s="14">
        <f>MAX(E$2:E$4115)</f>
        <v>1293</v>
      </c>
    </row>
    <row r="6" spans="1:15" x14ac:dyDescent="0.25">
      <c r="A6" t="str">
        <f>IF(Starter_Book!F6 = "successful", "Successful")</f>
        <v>Successful</v>
      </c>
      <c r="B6">
        <f>IF(Starter_Book!F6 = "Successful", Starter_Book!L6)</f>
        <v>284</v>
      </c>
      <c r="D6" t="b">
        <f>IF(Starter_Book!F6 = "failed", "failed")</f>
        <v>0</v>
      </c>
      <c r="E6" t="b">
        <f>IF(Starter_Book!F6 = "failed", Starter_Book!L6)</f>
        <v>0</v>
      </c>
      <c r="G6" t="b">
        <f>IF(Starter_Book!F6 = "Canceled", "Canceled")</f>
        <v>0</v>
      </c>
      <c r="H6" t="b">
        <f>IF(Starter_Book!F6 = "Canceled", Starter_Book!L6)</f>
        <v>0</v>
      </c>
      <c r="L6" s="17" t="s">
        <v>8407</v>
      </c>
      <c r="M6" s="13">
        <f>_xlfn.VAR.P(B2:B4115)</f>
        <v>712840.9867348104</v>
      </c>
      <c r="N6" s="14">
        <f>_xlfn.VAR.P(E$2:E$4115)</f>
        <v>3773.2216685890044</v>
      </c>
    </row>
    <row r="7" spans="1:15" ht="15.75" thickBot="1" x14ac:dyDescent="0.3">
      <c r="A7" t="str">
        <f>IF(Starter_Book!F7 = "successful", "Successful")</f>
        <v>Successful</v>
      </c>
      <c r="B7">
        <f>IF(Starter_Book!F7 = "Successful", Starter_Book!L7)</f>
        <v>47</v>
      </c>
      <c r="D7" t="b">
        <f>IF(Starter_Book!F7 = "failed", "failed")</f>
        <v>0</v>
      </c>
      <c r="E7" t="b">
        <f>IF(Starter_Book!F7 = "failed", Starter_Book!L7)</f>
        <v>0</v>
      </c>
      <c r="G7" t="b">
        <f>IF(Starter_Book!F7 = "Canceled", "Canceled")</f>
        <v>0</v>
      </c>
      <c r="H7" t="b">
        <f>IF(Starter_Book!F7 = "Canceled", Starter_Book!L7)</f>
        <v>0</v>
      </c>
      <c r="L7" s="18" t="s">
        <v>8408</v>
      </c>
      <c r="M7" s="15">
        <f>_xlfn.STDEV.P(B2:B4115)</f>
        <v>844.29910975602149</v>
      </c>
      <c r="N7" s="16">
        <f>_xlfn.STDEV.P(E$2:E$4115)</f>
        <v>61.426555076684906</v>
      </c>
    </row>
    <row r="8" spans="1:15" x14ac:dyDescent="0.25">
      <c r="A8" t="str">
        <f>IF(Starter_Book!F8 = "successful", "Successful")</f>
        <v>Successful</v>
      </c>
      <c r="B8">
        <f>IF(Starter_Book!F8 = "Successful", Starter_Book!L8)</f>
        <v>58</v>
      </c>
      <c r="D8" t="b">
        <f>IF(Starter_Book!F8 = "failed", "failed")</f>
        <v>0</v>
      </c>
      <c r="E8" t="b">
        <f>IF(Starter_Book!F8 = "failed", Starter_Book!L8)</f>
        <v>0</v>
      </c>
      <c r="G8" t="b">
        <f>IF(Starter_Book!F8 = "Canceled", "Canceled")</f>
        <v>0</v>
      </c>
      <c r="H8" t="b">
        <f>IF(Starter_Book!F8 = "Canceled", Starter_Book!L8)</f>
        <v>0</v>
      </c>
    </row>
    <row r="9" spans="1:15" x14ac:dyDescent="0.25">
      <c r="A9" t="str">
        <f>IF(Starter_Book!F9 = "successful", "Successful")</f>
        <v>Successful</v>
      </c>
      <c r="B9">
        <f>IF(Starter_Book!F9 = "Successful", Starter_Book!L9)</f>
        <v>57</v>
      </c>
      <c r="D9" t="b">
        <f>IF(Starter_Book!F9 = "failed", "failed")</f>
        <v>0</v>
      </c>
      <c r="E9" t="b">
        <f>IF(Starter_Book!F9 = "failed", Starter_Book!L9)</f>
        <v>0</v>
      </c>
      <c r="G9" t="b">
        <f>IF(Starter_Book!F9 = "Canceled", "Canceled")</f>
        <v>0</v>
      </c>
      <c r="H9" t="b">
        <f>IF(Starter_Book!F9 = "Canceled", Starter_Book!L9)</f>
        <v>0</v>
      </c>
      <c r="L9" t="s">
        <v>8421</v>
      </c>
      <c r="M9">
        <f>_xlfn.QUARTILE.EXC(B$2:B$4115,1)</f>
        <v>29</v>
      </c>
      <c r="N9">
        <f>_xlfn.QUARTILE.EXC(E$2:E$4115,1)</f>
        <v>1</v>
      </c>
    </row>
    <row r="10" spans="1:15" x14ac:dyDescent="0.25">
      <c r="A10" t="str">
        <f>IF(Starter_Book!F10 = "successful", "Successful")</f>
        <v>Successful</v>
      </c>
      <c r="B10">
        <f>IF(Starter_Book!F10 = "Successful", Starter_Book!L10)</f>
        <v>12</v>
      </c>
      <c r="D10" t="b">
        <f>IF(Starter_Book!F10 = "failed", "failed")</f>
        <v>0</v>
      </c>
      <c r="E10" t="b">
        <f>IF(Starter_Book!F10 = "failed", Starter_Book!L10)</f>
        <v>0</v>
      </c>
      <c r="G10" t="b">
        <f>IF(Starter_Book!F10 = "Canceled", "Canceled")</f>
        <v>0</v>
      </c>
      <c r="H10" t="b">
        <f>IF(Starter_Book!F10 = "Canceled", Starter_Book!L10)</f>
        <v>0</v>
      </c>
      <c r="L10" t="s">
        <v>8422</v>
      </c>
      <c r="M10">
        <f>_xlfn.QUARTILE.EXC(B$2:B$4115,2)</f>
        <v>62</v>
      </c>
      <c r="N10">
        <f>_xlfn.QUARTILE.EXC(E$2:E$4115,2)</f>
        <v>4</v>
      </c>
    </row>
    <row r="11" spans="1:15" x14ac:dyDescent="0.25">
      <c r="A11" t="str">
        <f>IF(Starter_Book!F11 = "successful", "Successful")</f>
        <v>Successful</v>
      </c>
      <c r="B11">
        <f>IF(Starter_Book!F11 = "Successful", Starter_Book!L11)</f>
        <v>20</v>
      </c>
      <c r="D11" t="b">
        <f>IF(Starter_Book!F11 = "failed", "failed")</f>
        <v>0</v>
      </c>
      <c r="E11" t="b">
        <f>IF(Starter_Book!F11 = "failed", Starter_Book!L11)</f>
        <v>0</v>
      </c>
      <c r="G11" t="b">
        <f>IF(Starter_Book!F11 = "Canceled", "Canceled")</f>
        <v>0</v>
      </c>
      <c r="H11" t="b">
        <f>IF(Starter_Book!F11 = "Canceled", Starter_Book!L11)</f>
        <v>0</v>
      </c>
      <c r="L11" t="s">
        <v>8423</v>
      </c>
      <c r="M11">
        <f>_xlfn.QUARTILE.EXC(B$2:B$4115,3)</f>
        <v>141</v>
      </c>
      <c r="N11">
        <f>_xlfn.QUARTILE.EXC(E$2:E$4115,3)</f>
        <v>12</v>
      </c>
    </row>
    <row r="12" spans="1:15" x14ac:dyDescent="0.25">
      <c r="A12" t="str">
        <f>IF(Starter_Book!F12 = "successful", "Successful")</f>
        <v>Successful</v>
      </c>
      <c r="B12">
        <f>IF(Starter_Book!F12 = "Successful", Starter_Book!L12)</f>
        <v>19</v>
      </c>
      <c r="D12" t="b">
        <f>IF(Starter_Book!F12 = "failed", "failed")</f>
        <v>0</v>
      </c>
      <c r="E12" t="b">
        <f>IF(Starter_Book!F12 = "failed", Starter_Book!L12)</f>
        <v>0</v>
      </c>
      <c r="G12" t="b">
        <f>IF(Starter_Book!F12 = "Canceled", "Canceled")</f>
        <v>0</v>
      </c>
      <c r="H12" t="b">
        <f>IF(Starter_Book!F12 = "Canceled", Starter_Book!L12)</f>
        <v>0</v>
      </c>
      <c r="L12" t="s">
        <v>8424</v>
      </c>
      <c r="M12">
        <f>M11-M9</f>
        <v>112</v>
      </c>
      <c r="N12">
        <f>N11-N9</f>
        <v>11</v>
      </c>
    </row>
    <row r="13" spans="1:15" x14ac:dyDescent="0.25">
      <c r="A13" t="str">
        <f>IF(Starter_Book!F13 = "successful", "Successful")</f>
        <v>Successful</v>
      </c>
      <c r="B13">
        <f>IF(Starter_Book!F13 = "Successful", Starter_Book!L13)</f>
        <v>75</v>
      </c>
      <c r="D13" t="b">
        <f>IF(Starter_Book!F13 = "failed", "failed")</f>
        <v>0</v>
      </c>
      <c r="E13" t="b">
        <f>IF(Starter_Book!F13 = "failed", Starter_Book!L13)</f>
        <v>0</v>
      </c>
      <c r="G13" t="b">
        <f>IF(Starter_Book!F13 = "Canceled", "Canceled")</f>
        <v>0</v>
      </c>
      <c r="H13" t="b">
        <f>IF(Starter_Book!F13 = "Canceled", Starter_Book!L13)</f>
        <v>0</v>
      </c>
      <c r="L13" t="s">
        <v>8425</v>
      </c>
      <c r="M13">
        <f>M9-(1.5*M12)</f>
        <v>-139</v>
      </c>
      <c r="N13">
        <f>N9-(1.5*N12)</f>
        <v>-15.5</v>
      </c>
    </row>
    <row r="14" spans="1:15" x14ac:dyDescent="0.25">
      <c r="A14" t="str">
        <f>IF(Starter_Book!F14 = "successful", "Successful")</f>
        <v>Successful</v>
      </c>
      <c r="B14">
        <f>IF(Starter_Book!F14 = "Successful", Starter_Book!L14)</f>
        <v>827</v>
      </c>
      <c r="D14" t="b">
        <f>IF(Starter_Book!F14 = "failed", "failed")</f>
        <v>0</v>
      </c>
      <c r="E14" t="b">
        <f>IF(Starter_Book!F14 = "failed", Starter_Book!L14)</f>
        <v>0</v>
      </c>
      <c r="G14" t="b">
        <f>IF(Starter_Book!F14 = "Canceled", "Canceled")</f>
        <v>0</v>
      </c>
      <c r="H14" t="b">
        <f>IF(Starter_Book!F14 = "Canceled", Starter_Book!L14)</f>
        <v>0</v>
      </c>
      <c r="L14" t="s">
        <v>8426</v>
      </c>
      <c r="M14">
        <f>M11+(1.5*M12)</f>
        <v>309</v>
      </c>
      <c r="N14">
        <f>N11+(1.5*N12)</f>
        <v>28.5</v>
      </c>
    </row>
    <row r="15" spans="1:15" x14ac:dyDescent="0.25">
      <c r="A15" t="str">
        <f>IF(Starter_Book!F15 = "successful", "Successful")</f>
        <v>Successful</v>
      </c>
      <c r="B15">
        <f>IF(Starter_Book!F15 = "Successful", Starter_Book!L15)</f>
        <v>51</v>
      </c>
      <c r="D15" t="b">
        <f>IF(Starter_Book!F15 = "failed", "failed")</f>
        <v>0</v>
      </c>
      <c r="E15" t="b">
        <f>IF(Starter_Book!F15 = "failed", Starter_Book!L15)</f>
        <v>0</v>
      </c>
      <c r="G15" t="b">
        <f>IF(Starter_Book!F15 = "Canceled", "Canceled")</f>
        <v>0</v>
      </c>
      <c r="H15" t="b">
        <f>IF(Starter_Book!F15 = "Canceled", Starter_Book!L15)</f>
        <v>0</v>
      </c>
    </row>
    <row r="16" spans="1:15" x14ac:dyDescent="0.25">
      <c r="A16" t="str">
        <f>IF(Starter_Book!F16 = "successful", "Successful")</f>
        <v>Successful</v>
      </c>
      <c r="B16">
        <f>IF(Starter_Book!F16 = "Successful", Starter_Book!L16)</f>
        <v>41</v>
      </c>
      <c r="D16" t="b">
        <f>IF(Starter_Book!F16 = "failed", "failed")</f>
        <v>0</v>
      </c>
      <c r="E16" t="b">
        <f>IF(Starter_Book!F16 = "failed", Starter_Book!L16)</f>
        <v>0</v>
      </c>
      <c r="G16" t="b">
        <f>IF(Starter_Book!F16 = "Canceled", "Canceled")</f>
        <v>0</v>
      </c>
      <c r="H16" t="b">
        <f>IF(Starter_Book!F16 = "Canceled", Starter_Book!L16)</f>
        <v>0</v>
      </c>
    </row>
    <row r="17" spans="1:12" x14ac:dyDescent="0.25">
      <c r="A17" t="str">
        <f>IF(Starter_Book!F17 = "successful", "Successful")</f>
        <v>Successful</v>
      </c>
      <c r="B17">
        <f>IF(Starter_Book!F17 = "Successful", Starter_Book!L17)</f>
        <v>98</v>
      </c>
      <c r="D17" t="b">
        <f>IF(Starter_Book!F17 = "failed", "failed")</f>
        <v>0</v>
      </c>
      <c r="E17" t="b">
        <f>IF(Starter_Book!F17 = "failed", Starter_Book!L17)</f>
        <v>0</v>
      </c>
      <c r="G17" t="b">
        <f>IF(Starter_Book!F17 = "Canceled", "Canceled")</f>
        <v>0</v>
      </c>
      <c r="H17" t="b">
        <f>IF(Starter_Book!F17 = "Canceled", Starter_Book!L17)</f>
        <v>0</v>
      </c>
      <c r="L17" s="12" t="s">
        <v>8427</v>
      </c>
    </row>
    <row r="18" spans="1:12" x14ac:dyDescent="0.25">
      <c r="A18" t="str">
        <f>IF(Starter_Book!F18 = "successful", "Successful")</f>
        <v>Successful</v>
      </c>
      <c r="B18">
        <f>IF(Starter_Book!F18 = "Successful", Starter_Book!L18)</f>
        <v>70</v>
      </c>
      <c r="D18" t="b">
        <f>IF(Starter_Book!F18 = "failed", "failed")</f>
        <v>0</v>
      </c>
      <c r="E18" t="b">
        <f>IF(Starter_Book!F18 = "failed", Starter_Book!L18)</f>
        <v>0</v>
      </c>
      <c r="G18" t="b">
        <f>IF(Starter_Book!F18 = "Canceled", "Canceled")</f>
        <v>0</v>
      </c>
      <c r="H18" t="b">
        <f>IF(Starter_Book!F18 = "Canceled", Starter_Book!L18)</f>
        <v>0</v>
      </c>
    </row>
    <row r="19" spans="1:12" x14ac:dyDescent="0.25">
      <c r="A19" t="str">
        <f>IF(Starter_Book!F19 = "successful", "Successful")</f>
        <v>Successful</v>
      </c>
      <c r="B19">
        <f>IF(Starter_Book!F19 = "Successful", Starter_Book!L19)</f>
        <v>36</v>
      </c>
      <c r="D19" t="b">
        <f>IF(Starter_Book!F19 = "failed", "failed")</f>
        <v>0</v>
      </c>
      <c r="E19" t="b">
        <f>IF(Starter_Book!F19 = "failed", Starter_Book!L19)</f>
        <v>0</v>
      </c>
      <c r="G19" t="b">
        <f>IF(Starter_Book!F19 = "Canceled", "Canceled")</f>
        <v>0</v>
      </c>
      <c r="H19" t="b">
        <f>IF(Starter_Book!F19 = "Canceled", Starter_Book!L19)</f>
        <v>0</v>
      </c>
    </row>
    <row r="20" spans="1:12" x14ac:dyDescent="0.25">
      <c r="A20" t="str">
        <f>IF(Starter_Book!F20 = "successful", "Successful")</f>
        <v>Successful</v>
      </c>
      <c r="B20">
        <f>IF(Starter_Book!F20 = "Successful", Starter_Book!L20)</f>
        <v>342</v>
      </c>
      <c r="D20" t="b">
        <f>IF(Starter_Book!F20 = "failed", "failed")</f>
        <v>0</v>
      </c>
      <c r="E20" t="b">
        <f>IF(Starter_Book!F20 = "failed", Starter_Book!L20)</f>
        <v>0</v>
      </c>
      <c r="G20" t="b">
        <f>IF(Starter_Book!F20 = "Canceled", "Canceled")</f>
        <v>0</v>
      </c>
      <c r="H20" t="b">
        <f>IF(Starter_Book!F20 = "Canceled", Starter_Book!L20)</f>
        <v>0</v>
      </c>
    </row>
    <row r="21" spans="1:12" x14ac:dyDescent="0.25">
      <c r="A21" t="str">
        <f>IF(Starter_Book!F21 = "successful", "Successful")</f>
        <v>Successful</v>
      </c>
      <c r="B21">
        <f>IF(Starter_Book!F21 = "Successful", Starter_Book!L21)</f>
        <v>22</v>
      </c>
      <c r="D21" t="b">
        <f>IF(Starter_Book!F21 = "failed", "failed")</f>
        <v>0</v>
      </c>
      <c r="E21" t="b">
        <f>IF(Starter_Book!F21 = "failed", Starter_Book!L21)</f>
        <v>0</v>
      </c>
      <c r="G21" t="b">
        <f>IF(Starter_Book!F21 = "Canceled", "Canceled")</f>
        <v>0</v>
      </c>
      <c r="H21" t="b">
        <f>IF(Starter_Book!F21 = "Canceled", Starter_Book!L21)</f>
        <v>0</v>
      </c>
    </row>
    <row r="22" spans="1:12" x14ac:dyDescent="0.25">
      <c r="A22" t="str">
        <f>IF(Starter_Book!F22 = "successful", "Successful")</f>
        <v>Successful</v>
      </c>
      <c r="B22">
        <f>IF(Starter_Book!F22 = "Successful", Starter_Book!L22)</f>
        <v>25</v>
      </c>
      <c r="D22" t="b">
        <f>IF(Starter_Book!F22 = "failed", "failed")</f>
        <v>0</v>
      </c>
      <c r="E22" t="b">
        <f>IF(Starter_Book!F22 = "failed", Starter_Book!L22)</f>
        <v>0</v>
      </c>
      <c r="G22" t="b">
        <f>IF(Starter_Book!F22 = "Canceled", "Canceled")</f>
        <v>0</v>
      </c>
      <c r="H22" t="b">
        <f>IF(Starter_Book!F22 = "Canceled", Starter_Book!L22)</f>
        <v>0</v>
      </c>
    </row>
    <row r="23" spans="1:12" x14ac:dyDescent="0.25">
      <c r="A23" t="str">
        <f>IF(Starter_Book!F23 = "successful", "Successful")</f>
        <v>Successful</v>
      </c>
      <c r="B23">
        <f>IF(Starter_Book!F23 = "Successful", Starter_Book!L23)</f>
        <v>101</v>
      </c>
      <c r="D23" t="b">
        <f>IF(Starter_Book!F23 = "failed", "failed")</f>
        <v>0</v>
      </c>
      <c r="E23" t="b">
        <f>IF(Starter_Book!F23 = "failed", Starter_Book!L23)</f>
        <v>0</v>
      </c>
      <c r="G23" t="b">
        <f>IF(Starter_Book!F23 = "Canceled", "Canceled")</f>
        <v>0</v>
      </c>
      <c r="H23" t="b">
        <f>IF(Starter_Book!F23 = "Canceled", Starter_Book!L23)</f>
        <v>0</v>
      </c>
    </row>
    <row r="24" spans="1:12" x14ac:dyDescent="0.25">
      <c r="A24" t="str">
        <f>IF(Starter_Book!F24 = "successful", "Successful")</f>
        <v>Successful</v>
      </c>
      <c r="B24">
        <f>IF(Starter_Book!F24 = "Successful", Starter_Book!L24)</f>
        <v>8</v>
      </c>
      <c r="D24" t="b">
        <f>IF(Starter_Book!F24 = "failed", "failed")</f>
        <v>0</v>
      </c>
      <c r="E24" t="b">
        <f>IF(Starter_Book!F24 = "failed", Starter_Book!L24)</f>
        <v>0</v>
      </c>
      <c r="G24" t="b">
        <f>IF(Starter_Book!F24 = "Canceled", "Canceled")</f>
        <v>0</v>
      </c>
      <c r="H24" t="b">
        <f>IF(Starter_Book!F24 = "Canceled", Starter_Book!L24)</f>
        <v>0</v>
      </c>
    </row>
    <row r="25" spans="1:12" x14ac:dyDescent="0.25">
      <c r="A25" t="str">
        <f>IF(Starter_Book!F25 = "successful", "Successful")</f>
        <v>Successful</v>
      </c>
      <c r="B25">
        <f>IF(Starter_Book!F25 = "Successful", Starter_Book!L25)</f>
        <v>23</v>
      </c>
      <c r="D25" t="b">
        <f>IF(Starter_Book!F25 = "failed", "failed")</f>
        <v>0</v>
      </c>
      <c r="E25" t="b">
        <f>IF(Starter_Book!F25 = "failed", Starter_Book!L25)</f>
        <v>0</v>
      </c>
      <c r="G25" t="b">
        <f>IF(Starter_Book!F25 = "Canceled", "Canceled")</f>
        <v>0</v>
      </c>
      <c r="H25" t="b">
        <f>IF(Starter_Book!F25 = "Canceled", Starter_Book!L25)</f>
        <v>0</v>
      </c>
    </row>
    <row r="26" spans="1:12" x14ac:dyDescent="0.25">
      <c r="A26" t="str">
        <f>IF(Starter_Book!F26 = "successful", "Successful")</f>
        <v>Successful</v>
      </c>
      <c r="B26">
        <f>IF(Starter_Book!F26 = "Successful", Starter_Book!L26)</f>
        <v>574</v>
      </c>
      <c r="D26" t="b">
        <f>IF(Starter_Book!F26 = "failed", "failed")</f>
        <v>0</v>
      </c>
      <c r="E26" t="b">
        <f>IF(Starter_Book!F26 = "failed", Starter_Book!L26)</f>
        <v>0</v>
      </c>
      <c r="G26" t="b">
        <f>IF(Starter_Book!F26 = "Canceled", "Canceled")</f>
        <v>0</v>
      </c>
      <c r="H26" t="b">
        <f>IF(Starter_Book!F26 = "Canceled", Starter_Book!L26)</f>
        <v>0</v>
      </c>
    </row>
    <row r="27" spans="1:12" x14ac:dyDescent="0.25">
      <c r="A27" t="str">
        <f>IF(Starter_Book!F27 = "successful", "Successful")</f>
        <v>Successful</v>
      </c>
      <c r="B27">
        <f>IF(Starter_Book!F27 = "Successful", Starter_Book!L27)</f>
        <v>14</v>
      </c>
      <c r="D27" t="b">
        <f>IF(Starter_Book!F27 = "failed", "failed")</f>
        <v>0</v>
      </c>
      <c r="E27" t="b">
        <f>IF(Starter_Book!F27 = "failed", Starter_Book!L27)</f>
        <v>0</v>
      </c>
      <c r="G27" t="b">
        <f>IF(Starter_Book!F27 = "Canceled", "Canceled")</f>
        <v>0</v>
      </c>
      <c r="H27" t="b">
        <f>IF(Starter_Book!F27 = "Canceled", Starter_Book!L27)</f>
        <v>0</v>
      </c>
    </row>
    <row r="28" spans="1:12" x14ac:dyDescent="0.25">
      <c r="A28" t="str">
        <f>IF(Starter_Book!F28 = "successful", "Successful")</f>
        <v>Successful</v>
      </c>
      <c r="B28">
        <f>IF(Starter_Book!F28 = "Successful", Starter_Book!L28)</f>
        <v>19</v>
      </c>
      <c r="D28" t="b">
        <f>IF(Starter_Book!F28 = "failed", "failed")</f>
        <v>0</v>
      </c>
      <c r="E28" t="b">
        <f>IF(Starter_Book!F28 = "failed", Starter_Book!L28)</f>
        <v>0</v>
      </c>
      <c r="G28" t="b">
        <f>IF(Starter_Book!F28 = "Canceled", "Canceled")</f>
        <v>0</v>
      </c>
      <c r="H28" t="b">
        <f>IF(Starter_Book!F28 = "Canceled", Starter_Book!L28)</f>
        <v>0</v>
      </c>
    </row>
    <row r="29" spans="1:12" x14ac:dyDescent="0.25">
      <c r="A29" t="str">
        <f>IF(Starter_Book!F29 = "successful", "Successful")</f>
        <v>Successful</v>
      </c>
      <c r="B29">
        <f>IF(Starter_Book!F29 = "Successful", Starter_Book!L29)</f>
        <v>150</v>
      </c>
      <c r="D29" t="b">
        <f>IF(Starter_Book!F29 = "failed", "failed")</f>
        <v>0</v>
      </c>
      <c r="E29" t="b">
        <f>IF(Starter_Book!F29 = "failed", Starter_Book!L29)</f>
        <v>0</v>
      </c>
      <c r="G29" t="b">
        <f>IF(Starter_Book!F29 = "Canceled", "Canceled")</f>
        <v>0</v>
      </c>
      <c r="H29" t="b">
        <f>IF(Starter_Book!F29 = "Canceled", Starter_Book!L29)</f>
        <v>0</v>
      </c>
    </row>
    <row r="30" spans="1:12" x14ac:dyDescent="0.25">
      <c r="A30" t="str">
        <f>IF(Starter_Book!F30 = "successful", "Successful")</f>
        <v>Successful</v>
      </c>
      <c r="B30">
        <f>IF(Starter_Book!F30 = "Successful", Starter_Book!L30)</f>
        <v>71</v>
      </c>
      <c r="D30" t="b">
        <f>IF(Starter_Book!F30 = "failed", "failed")</f>
        <v>0</v>
      </c>
      <c r="E30" t="b">
        <f>IF(Starter_Book!F30 = "failed", Starter_Book!L30)</f>
        <v>0</v>
      </c>
      <c r="G30" t="b">
        <f>IF(Starter_Book!F30 = "Canceled", "Canceled")</f>
        <v>0</v>
      </c>
      <c r="H30" t="b">
        <f>IF(Starter_Book!F30 = "Canceled", Starter_Book!L30)</f>
        <v>0</v>
      </c>
    </row>
    <row r="31" spans="1:12" x14ac:dyDescent="0.25">
      <c r="A31" t="str">
        <f>IF(Starter_Book!F31 = "successful", "Successful")</f>
        <v>Successful</v>
      </c>
      <c r="B31">
        <f>IF(Starter_Book!F31 = "Successful", Starter_Book!L31)</f>
        <v>117</v>
      </c>
      <c r="D31" t="b">
        <f>IF(Starter_Book!F31 = "failed", "failed")</f>
        <v>0</v>
      </c>
      <c r="E31" t="b">
        <f>IF(Starter_Book!F31 = "failed", Starter_Book!L31)</f>
        <v>0</v>
      </c>
      <c r="G31" t="b">
        <f>IF(Starter_Book!F31 = "Canceled", "Canceled")</f>
        <v>0</v>
      </c>
      <c r="H31" t="b">
        <f>IF(Starter_Book!F31 = "Canceled", Starter_Book!L31)</f>
        <v>0</v>
      </c>
    </row>
    <row r="32" spans="1:12" x14ac:dyDescent="0.25">
      <c r="A32" t="str">
        <f>IF(Starter_Book!F32 = "successful", "Successful")</f>
        <v>Successful</v>
      </c>
      <c r="B32">
        <f>IF(Starter_Book!F32 = "Successful", Starter_Book!L32)</f>
        <v>53</v>
      </c>
      <c r="D32" t="b">
        <f>IF(Starter_Book!F32 = "failed", "failed")</f>
        <v>0</v>
      </c>
      <c r="E32" t="b">
        <f>IF(Starter_Book!F32 = "failed", Starter_Book!L32)</f>
        <v>0</v>
      </c>
      <c r="G32" t="b">
        <f>IF(Starter_Book!F32 = "Canceled", "Canceled")</f>
        <v>0</v>
      </c>
      <c r="H32" t="b">
        <f>IF(Starter_Book!F32 = "Canceled", Starter_Book!L32)</f>
        <v>0</v>
      </c>
    </row>
    <row r="33" spans="1:8" x14ac:dyDescent="0.25">
      <c r="A33" t="str">
        <f>IF(Starter_Book!F33 = "successful", "Successful")</f>
        <v>Successful</v>
      </c>
      <c r="B33">
        <f>IF(Starter_Book!F33 = "Successful", Starter_Book!L33)</f>
        <v>1</v>
      </c>
      <c r="D33" t="b">
        <f>IF(Starter_Book!F33 = "failed", "failed")</f>
        <v>0</v>
      </c>
      <c r="E33" t="b">
        <f>IF(Starter_Book!F33 = "failed", Starter_Book!L33)</f>
        <v>0</v>
      </c>
      <c r="G33" t="b">
        <f>IF(Starter_Book!F33 = "Canceled", "Canceled")</f>
        <v>0</v>
      </c>
      <c r="H33" t="b">
        <f>IF(Starter_Book!F33 = "Canceled", Starter_Book!L33)</f>
        <v>0</v>
      </c>
    </row>
    <row r="34" spans="1:8" x14ac:dyDescent="0.25">
      <c r="A34" t="str">
        <f>IF(Starter_Book!F34 = "successful", "Successful")</f>
        <v>Successful</v>
      </c>
      <c r="B34">
        <f>IF(Starter_Book!F34 = "Successful", Starter_Book!L34)</f>
        <v>89</v>
      </c>
      <c r="D34" t="b">
        <f>IF(Starter_Book!F34 = "failed", "failed")</f>
        <v>0</v>
      </c>
      <c r="E34" t="b">
        <f>IF(Starter_Book!F34 = "failed", Starter_Book!L34)</f>
        <v>0</v>
      </c>
      <c r="G34" t="b">
        <f>IF(Starter_Book!F34 = "Canceled", "Canceled")</f>
        <v>0</v>
      </c>
      <c r="H34" t="b">
        <f>IF(Starter_Book!F34 = "Canceled", Starter_Book!L34)</f>
        <v>0</v>
      </c>
    </row>
    <row r="35" spans="1:8" x14ac:dyDescent="0.25">
      <c r="A35" t="str">
        <f>IF(Starter_Book!F35 = "successful", "Successful")</f>
        <v>Successful</v>
      </c>
      <c r="B35">
        <f>IF(Starter_Book!F35 = "Successful", Starter_Book!L35)</f>
        <v>64</v>
      </c>
      <c r="D35" t="b">
        <f>IF(Starter_Book!F35 = "failed", "failed")</f>
        <v>0</v>
      </c>
      <c r="E35" t="b">
        <f>IF(Starter_Book!F35 = "failed", Starter_Book!L35)</f>
        <v>0</v>
      </c>
      <c r="G35" t="b">
        <f>IF(Starter_Book!F35 = "Canceled", "Canceled")</f>
        <v>0</v>
      </c>
      <c r="H35" t="b">
        <f>IF(Starter_Book!F35 = "Canceled", Starter_Book!L35)</f>
        <v>0</v>
      </c>
    </row>
    <row r="36" spans="1:8" x14ac:dyDescent="0.25">
      <c r="A36" t="str">
        <f>IF(Starter_Book!F36 = "successful", "Successful")</f>
        <v>Successful</v>
      </c>
      <c r="B36">
        <f>IF(Starter_Book!F36 = "Successful", Starter_Book!L36)</f>
        <v>68</v>
      </c>
      <c r="D36" t="b">
        <f>IF(Starter_Book!F36 = "failed", "failed")</f>
        <v>0</v>
      </c>
      <c r="E36" t="b">
        <f>IF(Starter_Book!F36 = "failed", Starter_Book!L36)</f>
        <v>0</v>
      </c>
      <c r="G36" t="b">
        <f>IF(Starter_Book!F36 = "Canceled", "Canceled")</f>
        <v>0</v>
      </c>
      <c r="H36" t="b">
        <f>IF(Starter_Book!F36 = "Canceled", Starter_Book!L36)</f>
        <v>0</v>
      </c>
    </row>
    <row r="37" spans="1:8" x14ac:dyDescent="0.25">
      <c r="A37" t="str">
        <f>IF(Starter_Book!F37 = "successful", "Successful")</f>
        <v>Successful</v>
      </c>
      <c r="B37">
        <f>IF(Starter_Book!F37 = "Successful", Starter_Book!L37)</f>
        <v>28</v>
      </c>
      <c r="D37" t="b">
        <f>IF(Starter_Book!F37 = "failed", "failed")</f>
        <v>0</v>
      </c>
      <c r="E37" t="b">
        <f>IF(Starter_Book!F37 = "failed", Starter_Book!L37)</f>
        <v>0</v>
      </c>
      <c r="G37" t="b">
        <f>IF(Starter_Book!F37 = "Canceled", "Canceled")</f>
        <v>0</v>
      </c>
      <c r="H37" t="b">
        <f>IF(Starter_Book!F37 = "Canceled", Starter_Book!L37)</f>
        <v>0</v>
      </c>
    </row>
    <row r="38" spans="1:8" x14ac:dyDescent="0.25">
      <c r="A38" t="str">
        <f>IF(Starter_Book!F38 = "successful", "Successful")</f>
        <v>Successful</v>
      </c>
      <c r="B38">
        <f>IF(Starter_Book!F38 = "Successful", Starter_Book!L38)</f>
        <v>44</v>
      </c>
      <c r="D38" t="b">
        <f>IF(Starter_Book!F38 = "failed", "failed")</f>
        <v>0</v>
      </c>
      <c r="E38" t="b">
        <f>IF(Starter_Book!F38 = "failed", Starter_Book!L38)</f>
        <v>0</v>
      </c>
      <c r="G38" t="b">
        <f>IF(Starter_Book!F38 = "Canceled", "Canceled")</f>
        <v>0</v>
      </c>
      <c r="H38" t="b">
        <f>IF(Starter_Book!F38 = "Canceled", Starter_Book!L38)</f>
        <v>0</v>
      </c>
    </row>
    <row r="39" spans="1:8" x14ac:dyDescent="0.25">
      <c r="A39" t="str">
        <f>IF(Starter_Book!F39 = "successful", "Successful")</f>
        <v>Successful</v>
      </c>
      <c r="B39">
        <f>IF(Starter_Book!F39 = "Successful", Starter_Book!L39)</f>
        <v>253</v>
      </c>
      <c r="D39" t="b">
        <f>IF(Starter_Book!F39 = "failed", "failed")</f>
        <v>0</v>
      </c>
      <c r="E39" t="b">
        <f>IF(Starter_Book!F39 = "failed", Starter_Book!L39)</f>
        <v>0</v>
      </c>
      <c r="G39" t="b">
        <f>IF(Starter_Book!F39 = "Canceled", "Canceled")</f>
        <v>0</v>
      </c>
      <c r="H39" t="b">
        <f>IF(Starter_Book!F39 = "Canceled", Starter_Book!L39)</f>
        <v>0</v>
      </c>
    </row>
    <row r="40" spans="1:8" x14ac:dyDescent="0.25">
      <c r="A40" t="str">
        <f>IF(Starter_Book!F40 = "successful", "Successful")</f>
        <v>Successful</v>
      </c>
      <c r="B40">
        <f>IF(Starter_Book!F40 = "Successful", Starter_Book!L40)</f>
        <v>66</v>
      </c>
      <c r="D40" t="b">
        <f>IF(Starter_Book!F40 = "failed", "failed")</f>
        <v>0</v>
      </c>
      <c r="E40" t="b">
        <f>IF(Starter_Book!F40 = "failed", Starter_Book!L40)</f>
        <v>0</v>
      </c>
      <c r="G40" t="b">
        <f>IF(Starter_Book!F40 = "Canceled", "Canceled")</f>
        <v>0</v>
      </c>
      <c r="H40" t="b">
        <f>IF(Starter_Book!F40 = "Canceled", Starter_Book!L40)</f>
        <v>0</v>
      </c>
    </row>
    <row r="41" spans="1:8" x14ac:dyDescent="0.25">
      <c r="A41" t="str">
        <f>IF(Starter_Book!F41 = "successful", "Successful")</f>
        <v>Successful</v>
      </c>
      <c r="B41">
        <f>IF(Starter_Book!F41 = "Successful", Starter_Book!L41)</f>
        <v>217</v>
      </c>
      <c r="D41" t="b">
        <f>IF(Starter_Book!F41 = "failed", "failed")</f>
        <v>0</v>
      </c>
      <c r="E41" t="b">
        <f>IF(Starter_Book!F41 = "failed", Starter_Book!L41)</f>
        <v>0</v>
      </c>
      <c r="G41" t="b">
        <f>IF(Starter_Book!F41 = "Canceled", "Canceled")</f>
        <v>0</v>
      </c>
      <c r="H41" t="b">
        <f>IF(Starter_Book!F41 = "Canceled", Starter_Book!L41)</f>
        <v>0</v>
      </c>
    </row>
    <row r="42" spans="1:8" x14ac:dyDescent="0.25">
      <c r="A42" t="str">
        <f>IF(Starter_Book!F42 = "successful", "Successful")</f>
        <v>Successful</v>
      </c>
      <c r="B42">
        <f>IF(Starter_Book!F42 = "Successful", Starter_Book!L42)</f>
        <v>16</v>
      </c>
      <c r="D42" t="b">
        <f>IF(Starter_Book!F42 = "failed", "failed")</f>
        <v>0</v>
      </c>
      <c r="E42" t="b">
        <f>IF(Starter_Book!F42 = "failed", Starter_Book!L42)</f>
        <v>0</v>
      </c>
      <c r="G42" t="b">
        <f>IF(Starter_Book!F42 = "Canceled", "Canceled")</f>
        <v>0</v>
      </c>
      <c r="H42" t="b">
        <f>IF(Starter_Book!F42 = "Canceled", Starter_Book!L42)</f>
        <v>0</v>
      </c>
    </row>
    <row r="43" spans="1:8" x14ac:dyDescent="0.25">
      <c r="A43" t="str">
        <f>IF(Starter_Book!F43 = "successful", "Successful")</f>
        <v>Successful</v>
      </c>
      <c r="B43">
        <f>IF(Starter_Book!F43 = "Successful", Starter_Book!L43)</f>
        <v>19</v>
      </c>
      <c r="D43" t="b">
        <f>IF(Starter_Book!F43 = "failed", "failed")</f>
        <v>0</v>
      </c>
      <c r="E43" t="b">
        <f>IF(Starter_Book!F43 = "failed", Starter_Book!L43)</f>
        <v>0</v>
      </c>
      <c r="G43" t="b">
        <f>IF(Starter_Book!F43 = "Canceled", "Canceled")</f>
        <v>0</v>
      </c>
      <c r="H43" t="b">
        <f>IF(Starter_Book!F43 = "Canceled", Starter_Book!L43)</f>
        <v>0</v>
      </c>
    </row>
    <row r="44" spans="1:8" x14ac:dyDescent="0.25">
      <c r="A44" t="str">
        <f>IF(Starter_Book!F44 = "successful", "Successful")</f>
        <v>Successful</v>
      </c>
      <c r="B44">
        <f>IF(Starter_Book!F44 = "Successful", Starter_Book!L44)</f>
        <v>169</v>
      </c>
      <c r="D44" t="b">
        <f>IF(Starter_Book!F44 = "failed", "failed")</f>
        <v>0</v>
      </c>
      <c r="E44" t="b">
        <f>IF(Starter_Book!F44 = "failed", Starter_Book!L44)</f>
        <v>0</v>
      </c>
      <c r="G44" t="b">
        <f>IF(Starter_Book!F44 = "Canceled", "Canceled")</f>
        <v>0</v>
      </c>
      <c r="H44" t="b">
        <f>IF(Starter_Book!F44 = "Canceled", Starter_Book!L44)</f>
        <v>0</v>
      </c>
    </row>
    <row r="45" spans="1:8" x14ac:dyDescent="0.25">
      <c r="A45" t="str">
        <f>IF(Starter_Book!F45 = "successful", "Successful")</f>
        <v>Successful</v>
      </c>
      <c r="B45">
        <f>IF(Starter_Book!F45 = "Successful", Starter_Book!L45)</f>
        <v>263</v>
      </c>
      <c r="D45" t="b">
        <f>IF(Starter_Book!F45 = "failed", "failed")</f>
        <v>0</v>
      </c>
      <c r="E45" t="b">
        <f>IF(Starter_Book!F45 = "failed", Starter_Book!L45)</f>
        <v>0</v>
      </c>
      <c r="G45" t="b">
        <f>IF(Starter_Book!F45 = "Canceled", "Canceled")</f>
        <v>0</v>
      </c>
      <c r="H45" t="b">
        <f>IF(Starter_Book!F45 = "Canceled", Starter_Book!L45)</f>
        <v>0</v>
      </c>
    </row>
    <row r="46" spans="1:8" x14ac:dyDescent="0.25">
      <c r="A46" t="str">
        <f>IF(Starter_Book!F46 = "successful", "Successful")</f>
        <v>Successful</v>
      </c>
      <c r="B46">
        <f>IF(Starter_Book!F46 = "Successful", Starter_Book!L46)</f>
        <v>15</v>
      </c>
      <c r="D46" t="b">
        <f>IF(Starter_Book!F46 = "failed", "failed")</f>
        <v>0</v>
      </c>
      <c r="E46" t="b">
        <f>IF(Starter_Book!F46 = "failed", Starter_Book!L46)</f>
        <v>0</v>
      </c>
      <c r="G46" t="b">
        <f>IF(Starter_Book!F46 = "Canceled", "Canceled")</f>
        <v>0</v>
      </c>
      <c r="H46" t="b">
        <f>IF(Starter_Book!F46 = "Canceled", Starter_Book!L46)</f>
        <v>0</v>
      </c>
    </row>
    <row r="47" spans="1:8" x14ac:dyDescent="0.25">
      <c r="A47" t="str">
        <f>IF(Starter_Book!F47 = "successful", "Successful")</f>
        <v>Successful</v>
      </c>
      <c r="B47">
        <f>IF(Starter_Book!F47 = "Successful", Starter_Book!L47)</f>
        <v>61</v>
      </c>
      <c r="D47" t="b">
        <f>IF(Starter_Book!F47 = "failed", "failed")</f>
        <v>0</v>
      </c>
      <c r="E47" t="b">
        <f>IF(Starter_Book!F47 = "failed", Starter_Book!L47)</f>
        <v>0</v>
      </c>
      <c r="G47" t="b">
        <f>IF(Starter_Book!F47 = "Canceled", "Canceled")</f>
        <v>0</v>
      </c>
      <c r="H47" t="b">
        <f>IF(Starter_Book!F47 = "Canceled", Starter_Book!L47)</f>
        <v>0</v>
      </c>
    </row>
    <row r="48" spans="1:8" x14ac:dyDescent="0.25">
      <c r="A48" t="str">
        <f>IF(Starter_Book!F48 = "successful", "Successful")</f>
        <v>Successful</v>
      </c>
      <c r="B48">
        <f>IF(Starter_Book!F48 = "Successful", Starter_Book!L48)</f>
        <v>45</v>
      </c>
      <c r="D48" t="b">
        <f>IF(Starter_Book!F48 = "failed", "failed")</f>
        <v>0</v>
      </c>
      <c r="E48" t="b">
        <f>IF(Starter_Book!F48 = "failed", Starter_Book!L48)</f>
        <v>0</v>
      </c>
      <c r="G48" t="b">
        <f>IF(Starter_Book!F48 = "Canceled", "Canceled")</f>
        <v>0</v>
      </c>
      <c r="H48" t="b">
        <f>IF(Starter_Book!F48 = "Canceled", Starter_Book!L48)</f>
        <v>0</v>
      </c>
    </row>
    <row r="49" spans="1:8" x14ac:dyDescent="0.25">
      <c r="A49" t="str">
        <f>IF(Starter_Book!F49 = "successful", "Successful")</f>
        <v>Successful</v>
      </c>
      <c r="B49">
        <f>IF(Starter_Book!F49 = "Successful", Starter_Book!L49)</f>
        <v>70</v>
      </c>
      <c r="D49" t="b">
        <f>IF(Starter_Book!F49 = "failed", "failed")</f>
        <v>0</v>
      </c>
      <c r="E49" t="b">
        <f>IF(Starter_Book!F49 = "failed", Starter_Book!L49)</f>
        <v>0</v>
      </c>
      <c r="G49" t="b">
        <f>IF(Starter_Book!F49 = "Canceled", "Canceled")</f>
        <v>0</v>
      </c>
      <c r="H49" t="b">
        <f>IF(Starter_Book!F49 = "Canceled", Starter_Book!L49)</f>
        <v>0</v>
      </c>
    </row>
    <row r="50" spans="1:8" x14ac:dyDescent="0.25">
      <c r="A50" t="str">
        <f>IF(Starter_Book!F50 = "successful", "Successful")</f>
        <v>Successful</v>
      </c>
      <c r="B50">
        <f>IF(Starter_Book!F50 = "Successful", Starter_Book!L50)</f>
        <v>38</v>
      </c>
      <c r="D50" t="b">
        <f>IF(Starter_Book!F50 = "failed", "failed")</f>
        <v>0</v>
      </c>
      <c r="E50" t="b">
        <f>IF(Starter_Book!F50 = "failed", Starter_Book!L50)</f>
        <v>0</v>
      </c>
      <c r="G50" t="b">
        <f>IF(Starter_Book!F50 = "Canceled", "Canceled")</f>
        <v>0</v>
      </c>
      <c r="H50" t="b">
        <f>IF(Starter_Book!F50 = "Canceled", Starter_Book!L50)</f>
        <v>0</v>
      </c>
    </row>
    <row r="51" spans="1:8" x14ac:dyDescent="0.25">
      <c r="A51" t="str">
        <f>IF(Starter_Book!F51 = "successful", "Successful")</f>
        <v>Successful</v>
      </c>
      <c r="B51">
        <f>IF(Starter_Book!F51 = "Successful", Starter_Book!L51)</f>
        <v>87</v>
      </c>
      <c r="D51" t="b">
        <f>IF(Starter_Book!F51 = "failed", "failed")</f>
        <v>0</v>
      </c>
      <c r="E51" t="b">
        <f>IF(Starter_Book!F51 = "failed", Starter_Book!L51)</f>
        <v>0</v>
      </c>
      <c r="G51" t="b">
        <f>IF(Starter_Book!F51 = "Canceled", "Canceled")</f>
        <v>0</v>
      </c>
      <c r="H51" t="b">
        <f>IF(Starter_Book!F51 = "Canceled", Starter_Book!L51)</f>
        <v>0</v>
      </c>
    </row>
    <row r="52" spans="1:8" x14ac:dyDescent="0.25">
      <c r="A52" t="str">
        <f>IF(Starter_Book!F52 = "successful", "Successful")</f>
        <v>Successful</v>
      </c>
      <c r="B52">
        <f>IF(Starter_Book!F52 = "Successful", Starter_Book!L52)</f>
        <v>22</v>
      </c>
      <c r="D52" t="b">
        <f>IF(Starter_Book!F52 = "failed", "failed")</f>
        <v>0</v>
      </c>
      <c r="E52" t="b">
        <f>IF(Starter_Book!F52 = "failed", Starter_Book!L52)</f>
        <v>0</v>
      </c>
      <c r="G52" t="b">
        <f>IF(Starter_Book!F52 = "Canceled", "Canceled")</f>
        <v>0</v>
      </c>
      <c r="H52" t="b">
        <f>IF(Starter_Book!F52 = "Canceled", Starter_Book!L52)</f>
        <v>0</v>
      </c>
    </row>
    <row r="53" spans="1:8" x14ac:dyDescent="0.25">
      <c r="A53" t="str">
        <f>IF(Starter_Book!F53 = "successful", "Successful")</f>
        <v>Successful</v>
      </c>
      <c r="B53">
        <f>IF(Starter_Book!F53 = "Successful", Starter_Book!L53)</f>
        <v>119</v>
      </c>
      <c r="D53" t="b">
        <f>IF(Starter_Book!F53 = "failed", "failed")</f>
        <v>0</v>
      </c>
      <c r="E53" t="b">
        <f>IF(Starter_Book!F53 = "failed", Starter_Book!L53)</f>
        <v>0</v>
      </c>
      <c r="G53" t="b">
        <f>IF(Starter_Book!F53 = "Canceled", "Canceled")</f>
        <v>0</v>
      </c>
      <c r="H53" t="b">
        <f>IF(Starter_Book!F53 = "Canceled", Starter_Book!L53)</f>
        <v>0</v>
      </c>
    </row>
    <row r="54" spans="1:8" x14ac:dyDescent="0.25">
      <c r="A54" t="str">
        <f>IF(Starter_Book!F54 = "successful", "Successful")</f>
        <v>Successful</v>
      </c>
      <c r="B54">
        <f>IF(Starter_Book!F54 = "Successful", Starter_Book!L54)</f>
        <v>52</v>
      </c>
      <c r="D54" t="b">
        <f>IF(Starter_Book!F54 = "failed", "failed")</f>
        <v>0</v>
      </c>
      <c r="E54" t="b">
        <f>IF(Starter_Book!F54 = "failed", Starter_Book!L54)</f>
        <v>0</v>
      </c>
      <c r="G54" t="b">
        <f>IF(Starter_Book!F54 = "Canceled", "Canceled")</f>
        <v>0</v>
      </c>
      <c r="H54" t="b">
        <f>IF(Starter_Book!F54 = "Canceled", Starter_Book!L54)</f>
        <v>0</v>
      </c>
    </row>
    <row r="55" spans="1:8" x14ac:dyDescent="0.25">
      <c r="A55" t="str">
        <f>IF(Starter_Book!F55 = "successful", "Successful")</f>
        <v>Successful</v>
      </c>
      <c r="B55">
        <f>IF(Starter_Book!F55 = "Successful", Starter_Book!L55)</f>
        <v>117</v>
      </c>
      <c r="D55" t="b">
        <f>IF(Starter_Book!F55 = "failed", "failed")</f>
        <v>0</v>
      </c>
      <c r="E55" t="b">
        <f>IF(Starter_Book!F55 = "failed", Starter_Book!L55)</f>
        <v>0</v>
      </c>
      <c r="G55" t="b">
        <f>IF(Starter_Book!F55 = "Canceled", "Canceled")</f>
        <v>0</v>
      </c>
      <c r="H55" t="b">
        <f>IF(Starter_Book!F55 = "Canceled", Starter_Book!L55)</f>
        <v>0</v>
      </c>
    </row>
    <row r="56" spans="1:8" x14ac:dyDescent="0.25">
      <c r="A56" t="str">
        <f>IF(Starter_Book!F56 = "successful", "Successful")</f>
        <v>Successful</v>
      </c>
      <c r="B56">
        <f>IF(Starter_Book!F56 = "Successful", Starter_Book!L56)</f>
        <v>52</v>
      </c>
      <c r="D56" t="b">
        <f>IF(Starter_Book!F56 = "failed", "failed")</f>
        <v>0</v>
      </c>
      <c r="E56" t="b">
        <f>IF(Starter_Book!F56 = "failed", Starter_Book!L56)</f>
        <v>0</v>
      </c>
      <c r="G56" t="b">
        <f>IF(Starter_Book!F56 = "Canceled", "Canceled")</f>
        <v>0</v>
      </c>
      <c r="H56" t="b">
        <f>IF(Starter_Book!F56 = "Canceled", Starter_Book!L56)</f>
        <v>0</v>
      </c>
    </row>
    <row r="57" spans="1:8" x14ac:dyDescent="0.25">
      <c r="A57" t="str">
        <f>IF(Starter_Book!F57 = "successful", "Successful")</f>
        <v>Successful</v>
      </c>
      <c r="B57">
        <f>IF(Starter_Book!F57 = "Successful", Starter_Book!L57)</f>
        <v>86</v>
      </c>
      <c r="D57" t="b">
        <f>IF(Starter_Book!F57 = "failed", "failed")</f>
        <v>0</v>
      </c>
      <c r="E57" t="b">
        <f>IF(Starter_Book!F57 = "failed", Starter_Book!L57)</f>
        <v>0</v>
      </c>
      <c r="G57" t="b">
        <f>IF(Starter_Book!F57 = "Canceled", "Canceled")</f>
        <v>0</v>
      </c>
      <c r="H57" t="b">
        <f>IF(Starter_Book!F57 = "Canceled", Starter_Book!L57)</f>
        <v>0</v>
      </c>
    </row>
    <row r="58" spans="1:8" x14ac:dyDescent="0.25">
      <c r="A58" t="str">
        <f>IF(Starter_Book!F58 = "successful", "Successful")</f>
        <v>Successful</v>
      </c>
      <c r="B58">
        <f>IF(Starter_Book!F58 = "Successful", Starter_Book!L58)</f>
        <v>174</v>
      </c>
      <c r="D58" t="b">
        <f>IF(Starter_Book!F58 = "failed", "failed")</f>
        <v>0</v>
      </c>
      <c r="E58" t="b">
        <f>IF(Starter_Book!F58 = "failed", Starter_Book!L58)</f>
        <v>0</v>
      </c>
      <c r="G58" t="b">
        <f>IF(Starter_Book!F58 = "Canceled", "Canceled")</f>
        <v>0</v>
      </c>
      <c r="H58" t="b">
        <f>IF(Starter_Book!F58 = "Canceled", Starter_Book!L58)</f>
        <v>0</v>
      </c>
    </row>
    <row r="59" spans="1:8" x14ac:dyDescent="0.25">
      <c r="A59" t="str">
        <f>IF(Starter_Book!F59 = "successful", "Successful")</f>
        <v>Successful</v>
      </c>
      <c r="B59">
        <f>IF(Starter_Book!F59 = "Successful", Starter_Book!L59)</f>
        <v>69</v>
      </c>
      <c r="D59" t="b">
        <f>IF(Starter_Book!F59 = "failed", "failed")</f>
        <v>0</v>
      </c>
      <c r="E59" t="b">
        <f>IF(Starter_Book!F59 = "failed", Starter_Book!L59)</f>
        <v>0</v>
      </c>
      <c r="G59" t="b">
        <f>IF(Starter_Book!F59 = "Canceled", "Canceled")</f>
        <v>0</v>
      </c>
      <c r="H59" t="b">
        <f>IF(Starter_Book!F59 = "Canceled", Starter_Book!L59)</f>
        <v>0</v>
      </c>
    </row>
    <row r="60" spans="1:8" x14ac:dyDescent="0.25">
      <c r="A60" t="str">
        <f>IF(Starter_Book!F60 = "successful", "Successful")</f>
        <v>Successful</v>
      </c>
      <c r="B60">
        <f>IF(Starter_Book!F60 = "Successful", Starter_Book!L60)</f>
        <v>75</v>
      </c>
      <c r="D60" t="b">
        <f>IF(Starter_Book!F60 = "failed", "failed")</f>
        <v>0</v>
      </c>
      <c r="E60" t="b">
        <f>IF(Starter_Book!F60 = "failed", Starter_Book!L60)</f>
        <v>0</v>
      </c>
      <c r="G60" t="b">
        <f>IF(Starter_Book!F60 = "Canceled", "Canceled")</f>
        <v>0</v>
      </c>
      <c r="H60" t="b">
        <f>IF(Starter_Book!F60 = "Canceled", Starter_Book!L60)</f>
        <v>0</v>
      </c>
    </row>
    <row r="61" spans="1:8" x14ac:dyDescent="0.25">
      <c r="A61" t="str">
        <f>IF(Starter_Book!F61 = "successful", "Successful")</f>
        <v>Successful</v>
      </c>
      <c r="B61">
        <f>IF(Starter_Book!F61 = "Successful", Starter_Book!L61)</f>
        <v>33</v>
      </c>
      <c r="D61" t="b">
        <f>IF(Starter_Book!F61 = "failed", "failed")</f>
        <v>0</v>
      </c>
      <c r="E61" t="b">
        <f>IF(Starter_Book!F61 = "failed", Starter_Book!L61)</f>
        <v>0</v>
      </c>
      <c r="G61" t="b">
        <f>IF(Starter_Book!F61 = "Canceled", "Canceled")</f>
        <v>0</v>
      </c>
      <c r="H61" t="b">
        <f>IF(Starter_Book!F61 = "Canceled", Starter_Book!L61)</f>
        <v>0</v>
      </c>
    </row>
    <row r="62" spans="1:8" x14ac:dyDescent="0.25">
      <c r="A62" t="str">
        <f>IF(Starter_Book!F62 = "successful", "Successful")</f>
        <v>Successful</v>
      </c>
      <c r="B62">
        <f>IF(Starter_Book!F62 = "Successful", Starter_Book!L62)</f>
        <v>108</v>
      </c>
      <c r="D62" t="b">
        <f>IF(Starter_Book!F62 = "failed", "failed")</f>
        <v>0</v>
      </c>
      <c r="E62" t="b">
        <f>IF(Starter_Book!F62 = "failed", Starter_Book!L62)</f>
        <v>0</v>
      </c>
      <c r="G62" t="b">
        <f>IF(Starter_Book!F62 = "Canceled", "Canceled")</f>
        <v>0</v>
      </c>
      <c r="H62" t="b">
        <f>IF(Starter_Book!F62 = "Canceled", Starter_Book!L62)</f>
        <v>0</v>
      </c>
    </row>
    <row r="63" spans="1:8" x14ac:dyDescent="0.25">
      <c r="A63" t="str">
        <f>IF(Starter_Book!F63 = "successful", "Successful")</f>
        <v>Successful</v>
      </c>
      <c r="B63">
        <f>IF(Starter_Book!F63 = "Successful", Starter_Book!L63)</f>
        <v>23</v>
      </c>
      <c r="D63" t="b">
        <f>IF(Starter_Book!F63 = "failed", "failed")</f>
        <v>0</v>
      </c>
      <c r="E63" t="b">
        <f>IF(Starter_Book!F63 = "failed", Starter_Book!L63)</f>
        <v>0</v>
      </c>
      <c r="G63" t="b">
        <f>IF(Starter_Book!F63 = "Canceled", "Canceled")</f>
        <v>0</v>
      </c>
      <c r="H63" t="b">
        <f>IF(Starter_Book!F63 = "Canceled", Starter_Book!L63)</f>
        <v>0</v>
      </c>
    </row>
    <row r="64" spans="1:8" x14ac:dyDescent="0.25">
      <c r="A64" t="str">
        <f>IF(Starter_Book!F64 = "successful", "Successful")</f>
        <v>Successful</v>
      </c>
      <c r="B64">
        <f>IF(Starter_Book!F64 = "Successful", Starter_Book!L64)</f>
        <v>48</v>
      </c>
      <c r="D64" t="b">
        <f>IF(Starter_Book!F64 = "failed", "failed")</f>
        <v>0</v>
      </c>
      <c r="E64" t="b">
        <f>IF(Starter_Book!F64 = "failed", Starter_Book!L64)</f>
        <v>0</v>
      </c>
      <c r="G64" t="b">
        <f>IF(Starter_Book!F64 = "Canceled", "Canceled")</f>
        <v>0</v>
      </c>
      <c r="H64" t="b">
        <f>IF(Starter_Book!F64 = "Canceled", Starter_Book!L64)</f>
        <v>0</v>
      </c>
    </row>
    <row r="65" spans="1:8" x14ac:dyDescent="0.25">
      <c r="A65" t="str">
        <f>IF(Starter_Book!F65 = "successful", "Successful")</f>
        <v>Successful</v>
      </c>
      <c r="B65">
        <f>IF(Starter_Book!F65 = "Successful", Starter_Book!L65)</f>
        <v>64</v>
      </c>
      <c r="D65" t="b">
        <f>IF(Starter_Book!F65 = "failed", "failed")</f>
        <v>0</v>
      </c>
      <c r="E65" t="b">
        <f>IF(Starter_Book!F65 = "failed", Starter_Book!L65)</f>
        <v>0</v>
      </c>
      <c r="G65" t="b">
        <f>IF(Starter_Book!F65 = "Canceled", "Canceled")</f>
        <v>0</v>
      </c>
      <c r="H65" t="b">
        <f>IF(Starter_Book!F65 = "Canceled", Starter_Book!L65)</f>
        <v>0</v>
      </c>
    </row>
    <row r="66" spans="1:8" x14ac:dyDescent="0.25">
      <c r="A66" t="str">
        <f>IF(Starter_Book!F66 = "successful", "Successful")</f>
        <v>Successful</v>
      </c>
      <c r="B66">
        <f>IF(Starter_Book!F66 = "Successful", Starter_Book!L66)</f>
        <v>24</v>
      </c>
      <c r="D66" t="b">
        <f>IF(Starter_Book!F66 = "failed", "failed")</f>
        <v>0</v>
      </c>
      <c r="E66" t="b">
        <f>IF(Starter_Book!F66 = "failed", Starter_Book!L66)</f>
        <v>0</v>
      </c>
      <c r="G66" t="b">
        <f>IF(Starter_Book!F66 = "Canceled", "Canceled")</f>
        <v>0</v>
      </c>
      <c r="H66" t="b">
        <f>IF(Starter_Book!F66 = "Canceled", Starter_Book!L66)</f>
        <v>0</v>
      </c>
    </row>
    <row r="67" spans="1:8" x14ac:dyDescent="0.25">
      <c r="A67" t="str">
        <f>IF(Starter_Book!F67 = "successful", "Successful")</f>
        <v>Successful</v>
      </c>
      <c r="B67">
        <f>IF(Starter_Book!F67 = "Successful", Starter_Book!L67)</f>
        <v>57</v>
      </c>
      <c r="D67" t="b">
        <f>IF(Starter_Book!F67 = "failed", "failed")</f>
        <v>0</v>
      </c>
      <c r="E67" t="b">
        <f>IF(Starter_Book!F67 = "failed", Starter_Book!L67)</f>
        <v>0</v>
      </c>
      <c r="G67" t="b">
        <f>IF(Starter_Book!F67 = "Canceled", "Canceled")</f>
        <v>0</v>
      </c>
      <c r="H67" t="b">
        <f>IF(Starter_Book!F67 = "Canceled", Starter_Book!L67)</f>
        <v>0</v>
      </c>
    </row>
    <row r="68" spans="1:8" x14ac:dyDescent="0.25">
      <c r="A68" t="str">
        <f>IF(Starter_Book!F68 = "successful", "Successful")</f>
        <v>Successful</v>
      </c>
      <c r="B68">
        <f>IF(Starter_Book!F68 = "Successful", Starter_Book!L68)</f>
        <v>26</v>
      </c>
      <c r="D68" t="b">
        <f>IF(Starter_Book!F68 = "failed", "failed")</f>
        <v>0</v>
      </c>
      <c r="E68" t="b">
        <f>IF(Starter_Book!F68 = "failed", Starter_Book!L68)</f>
        <v>0</v>
      </c>
      <c r="G68" t="b">
        <f>IF(Starter_Book!F68 = "Canceled", "Canceled")</f>
        <v>0</v>
      </c>
      <c r="H68" t="b">
        <f>IF(Starter_Book!F68 = "Canceled", Starter_Book!L68)</f>
        <v>0</v>
      </c>
    </row>
    <row r="69" spans="1:8" x14ac:dyDescent="0.25">
      <c r="A69" t="str">
        <f>IF(Starter_Book!F69 = "successful", "Successful")</f>
        <v>Successful</v>
      </c>
      <c r="B69">
        <f>IF(Starter_Book!F69 = "Successful", Starter_Book!L69)</f>
        <v>20</v>
      </c>
      <c r="D69" t="b">
        <f>IF(Starter_Book!F69 = "failed", "failed")</f>
        <v>0</v>
      </c>
      <c r="E69" t="b">
        <f>IF(Starter_Book!F69 = "failed", Starter_Book!L69)</f>
        <v>0</v>
      </c>
      <c r="G69" t="b">
        <f>IF(Starter_Book!F69 = "Canceled", "Canceled")</f>
        <v>0</v>
      </c>
      <c r="H69" t="b">
        <f>IF(Starter_Book!F69 = "Canceled", Starter_Book!L69)</f>
        <v>0</v>
      </c>
    </row>
    <row r="70" spans="1:8" x14ac:dyDescent="0.25">
      <c r="A70" t="str">
        <f>IF(Starter_Book!F70 = "successful", "Successful")</f>
        <v>Successful</v>
      </c>
      <c r="B70">
        <f>IF(Starter_Book!F70 = "Successful", Starter_Book!L70)</f>
        <v>36</v>
      </c>
      <c r="D70" t="b">
        <f>IF(Starter_Book!F70 = "failed", "failed")</f>
        <v>0</v>
      </c>
      <c r="E70" t="b">
        <f>IF(Starter_Book!F70 = "failed", Starter_Book!L70)</f>
        <v>0</v>
      </c>
      <c r="G70" t="b">
        <f>IF(Starter_Book!F70 = "Canceled", "Canceled")</f>
        <v>0</v>
      </c>
      <c r="H70" t="b">
        <f>IF(Starter_Book!F70 = "Canceled", Starter_Book!L70)</f>
        <v>0</v>
      </c>
    </row>
    <row r="71" spans="1:8" x14ac:dyDescent="0.25">
      <c r="A71" t="str">
        <f>IF(Starter_Book!F71 = "successful", "Successful")</f>
        <v>Successful</v>
      </c>
      <c r="B71">
        <f>IF(Starter_Book!F71 = "Successful", Starter_Book!L71)</f>
        <v>178</v>
      </c>
      <c r="D71" t="b">
        <f>IF(Starter_Book!F71 = "failed", "failed")</f>
        <v>0</v>
      </c>
      <c r="E71" t="b">
        <f>IF(Starter_Book!F71 = "failed", Starter_Book!L71)</f>
        <v>0</v>
      </c>
      <c r="G71" t="b">
        <f>IF(Starter_Book!F71 = "Canceled", "Canceled")</f>
        <v>0</v>
      </c>
      <c r="H71" t="b">
        <f>IF(Starter_Book!F71 = "Canceled", Starter_Book!L71)</f>
        <v>0</v>
      </c>
    </row>
    <row r="72" spans="1:8" x14ac:dyDescent="0.25">
      <c r="A72" t="str">
        <f>IF(Starter_Book!F72 = "successful", "Successful")</f>
        <v>Successful</v>
      </c>
      <c r="B72">
        <f>IF(Starter_Book!F72 = "Successful", Starter_Book!L72)</f>
        <v>17</v>
      </c>
      <c r="D72" t="b">
        <f>IF(Starter_Book!F72 = "failed", "failed")</f>
        <v>0</v>
      </c>
      <c r="E72" t="b">
        <f>IF(Starter_Book!F72 = "failed", Starter_Book!L72)</f>
        <v>0</v>
      </c>
      <c r="G72" t="b">
        <f>IF(Starter_Book!F72 = "Canceled", "Canceled")</f>
        <v>0</v>
      </c>
      <c r="H72" t="b">
        <f>IF(Starter_Book!F72 = "Canceled", Starter_Book!L72)</f>
        <v>0</v>
      </c>
    </row>
    <row r="73" spans="1:8" x14ac:dyDescent="0.25">
      <c r="A73" t="str">
        <f>IF(Starter_Book!F73 = "successful", "Successful")</f>
        <v>Successful</v>
      </c>
      <c r="B73">
        <f>IF(Starter_Book!F73 = "Successful", Starter_Book!L73)</f>
        <v>32</v>
      </c>
      <c r="D73" t="b">
        <f>IF(Starter_Book!F73 = "failed", "failed")</f>
        <v>0</v>
      </c>
      <c r="E73" t="b">
        <f>IF(Starter_Book!F73 = "failed", Starter_Book!L73)</f>
        <v>0</v>
      </c>
      <c r="G73" t="b">
        <f>IF(Starter_Book!F73 = "Canceled", "Canceled")</f>
        <v>0</v>
      </c>
      <c r="H73" t="b">
        <f>IF(Starter_Book!F73 = "Canceled", Starter_Book!L73)</f>
        <v>0</v>
      </c>
    </row>
    <row r="74" spans="1:8" x14ac:dyDescent="0.25">
      <c r="A74" t="str">
        <f>IF(Starter_Book!F74 = "successful", "Successful")</f>
        <v>Successful</v>
      </c>
      <c r="B74">
        <f>IF(Starter_Book!F74 = "Successful", Starter_Book!L74)</f>
        <v>41</v>
      </c>
      <c r="D74" t="b">
        <f>IF(Starter_Book!F74 = "failed", "failed")</f>
        <v>0</v>
      </c>
      <c r="E74" t="b">
        <f>IF(Starter_Book!F74 = "failed", Starter_Book!L74)</f>
        <v>0</v>
      </c>
      <c r="G74" t="b">
        <f>IF(Starter_Book!F74 = "Canceled", "Canceled")</f>
        <v>0</v>
      </c>
      <c r="H74" t="b">
        <f>IF(Starter_Book!F74 = "Canceled", Starter_Book!L74)</f>
        <v>0</v>
      </c>
    </row>
    <row r="75" spans="1:8" x14ac:dyDescent="0.25">
      <c r="A75" t="str">
        <f>IF(Starter_Book!F75 = "successful", "Successful")</f>
        <v>Successful</v>
      </c>
      <c r="B75">
        <f>IF(Starter_Book!F75 = "Successful", Starter_Book!L75)</f>
        <v>18</v>
      </c>
      <c r="D75" t="b">
        <f>IF(Starter_Book!F75 = "failed", "failed")</f>
        <v>0</v>
      </c>
      <c r="E75" t="b">
        <f>IF(Starter_Book!F75 = "failed", Starter_Book!L75)</f>
        <v>0</v>
      </c>
      <c r="G75" t="b">
        <f>IF(Starter_Book!F75 = "Canceled", "Canceled")</f>
        <v>0</v>
      </c>
      <c r="H75" t="b">
        <f>IF(Starter_Book!F75 = "Canceled", Starter_Book!L75)</f>
        <v>0</v>
      </c>
    </row>
    <row r="76" spans="1:8" x14ac:dyDescent="0.25">
      <c r="A76" t="str">
        <f>IF(Starter_Book!F76 = "successful", "Successful")</f>
        <v>Successful</v>
      </c>
      <c r="B76">
        <f>IF(Starter_Book!F76 = "Successful", Starter_Book!L76)</f>
        <v>29</v>
      </c>
      <c r="D76" t="b">
        <f>IF(Starter_Book!F76 = "failed", "failed")</f>
        <v>0</v>
      </c>
      <c r="E76" t="b">
        <f>IF(Starter_Book!F76 = "failed", Starter_Book!L76)</f>
        <v>0</v>
      </c>
      <c r="G76" t="b">
        <f>IF(Starter_Book!F76 = "Canceled", "Canceled")</f>
        <v>0</v>
      </c>
      <c r="H76" t="b">
        <f>IF(Starter_Book!F76 = "Canceled", Starter_Book!L76)</f>
        <v>0</v>
      </c>
    </row>
    <row r="77" spans="1:8" x14ac:dyDescent="0.25">
      <c r="A77" t="str">
        <f>IF(Starter_Book!F77 = "successful", "Successful")</f>
        <v>Successful</v>
      </c>
      <c r="B77">
        <f>IF(Starter_Book!F77 = "Successful", Starter_Book!L77)</f>
        <v>47</v>
      </c>
      <c r="D77" t="b">
        <f>IF(Starter_Book!F77 = "failed", "failed")</f>
        <v>0</v>
      </c>
      <c r="E77" t="b">
        <f>IF(Starter_Book!F77 = "failed", Starter_Book!L77)</f>
        <v>0</v>
      </c>
      <c r="G77" t="b">
        <f>IF(Starter_Book!F77 = "Canceled", "Canceled")</f>
        <v>0</v>
      </c>
      <c r="H77" t="b">
        <f>IF(Starter_Book!F77 = "Canceled", Starter_Book!L77)</f>
        <v>0</v>
      </c>
    </row>
    <row r="78" spans="1:8" x14ac:dyDescent="0.25">
      <c r="A78" t="str">
        <f>IF(Starter_Book!F78 = "successful", "Successful")</f>
        <v>Successful</v>
      </c>
      <c r="B78">
        <f>IF(Starter_Book!F78 = "Successful", Starter_Book!L78)</f>
        <v>15</v>
      </c>
      <c r="D78" t="b">
        <f>IF(Starter_Book!F78 = "failed", "failed")</f>
        <v>0</v>
      </c>
      <c r="E78" t="b">
        <f>IF(Starter_Book!F78 = "failed", Starter_Book!L78)</f>
        <v>0</v>
      </c>
      <c r="G78" t="b">
        <f>IF(Starter_Book!F78 = "Canceled", "Canceled")</f>
        <v>0</v>
      </c>
      <c r="H78" t="b">
        <f>IF(Starter_Book!F78 = "Canceled", Starter_Book!L78)</f>
        <v>0</v>
      </c>
    </row>
    <row r="79" spans="1:8" x14ac:dyDescent="0.25">
      <c r="A79" t="str">
        <f>IF(Starter_Book!F79 = "successful", "Successful")</f>
        <v>Successful</v>
      </c>
      <c r="B79">
        <f>IF(Starter_Book!F79 = "Successful", Starter_Book!L79)</f>
        <v>26</v>
      </c>
      <c r="D79" t="b">
        <f>IF(Starter_Book!F79 = "failed", "failed")</f>
        <v>0</v>
      </c>
      <c r="E79" t="b">
        <f>IF(Starter_Book!F79 = "failed", Starter_Book!L79)</f>
        <v>0</v>
      </c>
      <c r="G79" t="b">
        <f>IF(Starter_Book!F79 = "Canceled", "Canceled")</f>
        <v>0</v>
      </c>
      <c r="H79" t="b">
        <f>IF(Starter_Book!F79 = "Canceled", Starter_Book!L79)</f>
        <v>0</v>
      </c>
    </row>
    <row r="80" spans="1:8" x14ac:dyDescent="0.25">
      <c r="A80" t="str">
        <f>IF(Starter_Book!F80 = "successful", "Successful")</f>
        <v>Successful</v>
      </c>
      <c r="B80">
        <f>IF(Starter_Book!F80 = "Successful", Starter_Book!L80)</f>
        <v>35</v>
      </c>
      <c r="D80" t="b">
        <f>IF(Starter_Book!F80 = "failed", "failed")</f>
        <v>0</v>
      </c>
      <c r="E80" t="b">
        <f>IF(Starter_Book!F80 = "failed", Starter_Book!L80)</f>
        <v>0</v>
      </c>
      <c r="G80" t="b">
        <f>IF(Starter_Book!F80 = "Canceled", "Canceled")</f>
        <v>0</v>
      </c>
      <c r="H80" t="b">
        <f>IF(Starter_Book!F80 = "Canceled", Starter_Book!L80)</f>
        <v>0</v>
      </c>
    </row>
    <row r="81" spans="1:8" x14ac:dyDescent="0.25">
      <c r="A81" t="str">
        <f>IF(Starter_Book!F81 = "successful", "Successful")</f>
        <v>Successful</v>
      </c>
      <c r="B81">
        <f>IF(Starter_Book!F81 = "Successful", Starter_Book!L81)</f>
        <v>41</v>
      </c>
      <c r="D81" t="b">
        <f>IF(Starter_Book!F81 = "failed", "failed")</f>
        <v>0</v>
      </c>
      <c r="E81" t="b">
        <f>IF(Starter_Book!F81 = "failed", Starter_Book!L81)</f>
        <v>0</v>
      </c>
      <c r="G81" t="b">
        <f>IF(Starter_Book!F81 = "Canceled", "Canceled")</f>
        <v>0</v>
      </c>
      <c r="H81" t="b">
        <f>IF(Starter_Book!F81 = "Canceled", Starter_Book!L81)</f>
        <v>0</v>
      </c>
    </row>
    <row r="82" spans="1:8" x14ac:dyDescent="0.25">
      <c r="A82" t="str">
        <f>IF(Starter_Book!F82 = "successful", "Successful")</f>
        <v>Successful</v>
      </c>
      <c r="B82">
        <f>IF(Starter_Book!F82 = "Successful", Starter_Book!L82)</f>
        <v>47</v>
      </c>
      <c r="D82" t="b">
        <f>IF(Starter_Book!F82 = "failed", "failed")</f>
        <v>0</v>
      </c>
      <c r="E82" t="b">
        <f>IF(Starter_Book!F82 = "failed", Starter_Book!L82)</f>
        <v>0</v>
      </c>
      <c r="G82" t="b">
        <f>IF(Starter_Book!F82 = "Canceled", "Canceled")</f>
        <v>0</v>
      </c>
      <c r="H82" t="b">
        <f>IF(Starter_Book!F82 = "Canceled", Starter_Book!L82)</f>
        <v>0</v>
      </c>
    </row>
    <row r="83" spans="1:8" x14ac:dyDescent="0.25">
      <c r="A83" t="str">
        <f>IF(Starter_Book!F83 = "successful", "Successful")</f>
        <v>Successful</v>
      </c>
      <c r="B83">
        <f>IF(Starter_Book!F83 = "Successful", Starter_Book!L83)</f>
        <v>28</v>
      </c>
      <c r="D83" t="b">
        <f>IF(Starter_Book!F83 = "failed", "failed")</f>
        <v>0</v>
      </c>
      <c r="E83" t="b">
        <f>IF(Starter_Book!F83 = "failed", Starter_Book!L83)</f>
        <v>0</v>
      </c>
      <c r="G83" t="b">
        <f>IF(Starter_Book!F83 = "Canceled", "Canceled")</f>
        <v>0</v>
      </c>
      <c r="H83" t="b">
        <f>IF(Starter_Book!F83 = "Canceled", Starter_Book!L83)</f>
        <v>0</v>
      </c>
    </row>
    <row r="84" spans="1:8" x14ac:dyDescent="0.25">
      <c r="A84" t="str">
        <f>IF(Starter_Book!F84 = "successful", "Successful")</f>
        <v>Successful</v>
      </c>
      <c r="B84">
        <f>IF(Starter_Book!F84 = "Successful", Starter_Book!L84)</f>
        <v>100</v>
      </c>
      <c r="D84" t="b">
        <f>IF(Starter_Book!F84 = "failed", "failed")</f>
        <v>0</v>
      </c>
      <c r="E84" t="b">
        <f>IF(Starter_Book!F84 = "failed", Starter_Book!L84)</f>
        <v>0</v>
      </c>
      <c r="G84" t="b">
        <f>IF(Starter_Book!F84 = "Canceled", "Canceled")</f>
        <v>0</v>
      </c>
      <c r="H84" t="b">
        <f>IF(Starter_Book!F84 = "Canceled", Starter_Book!L84)</f>
        <v>0</v>
      </c>
    </row>
    <row r="85" spans="1:8" x14ac:dyDescent="0.25">
      <c r="A85" t="str">
        <f>IF(Starter_Book!F85 = "successful", "Successful")</f>
        <v>Successful</v>
      </c>
      <c r="B85">
        <f>IF(Starter_Book!F85 = "Successful", Starter_Book!L85)</f>
        <v>13</v>
      </c>
      <c r="D85" t="b">
        <f>IF(Starter_Book!F85 = "failed", "failed")</f>
        <v>0</v>
      </c>
      <c r="E85" t="b">
        <f>IF(Starter_Book!F85 = "failed", Starter_Book!L85)</f>
        <v>0</v>
      </c>
      <c r="G85" t="b">
        <f>IF(Starter_Book!F85 = "Canceled", "Canceled")</f>
        <v>0</v>
      </c>
      <c r="H85" t="b">
        <f>IF(Starter_Book!F85 = "Canceled", Starter_Book!L85)</f>
        <v>0</v>
      </c>
    </row>
    <row r="86" spans="1:8" x14ac:dyDescent="0.25">
      <c r="A86" t="str">
        <f>IF(Starter_Book!F86 = "successful", "Successful")</f>
        <v>Successful</v>
      </c>
      <c r="B86">
        <f>IF(Starter_Book!F86 = "Successful", Starter_Book!L86)</f>
        <v>7</v>
      </c>
      <c r="D86" t="b">
        <f>IF(Starter_Book!F86 = "failed", "failed")</f>
        <v>0</v>
      </c>
      <c r="E86" t="b">
        <f>IF(Starter_Book!F86 = "failed", Starter_Book!L86)</f>
        <v>0</v>
      </c>
      <c r="G86" t="b">
        <f>IF(Starter_Book!F86 = "Canceled", "Canceled")</f>
        <v>0</v>
      </c>
      <c r="H86" t="b">
        <f>IF(Starter_Book!F86 = "Canceled", Starter_Book!L86)</f>
        <v>0</v>
      </c>
    </row>
    <row r="87" spans="1:8" x14ac:dyDescent="0.25">
      <c r="A87" t="str">
        <f>IF(Starter_Book!F87 = "successful", "Successful")</f>
        <v>Successful</v>
      </c>
      <c r="B87">
        <f>IF(Starter_Book!F87 = "Successful", Starter_Book!L87)</f>
        <v>21</v>
      </c>
      <c r="D87" t="b">
        <f>IF(Starter_Book!F87 = "failed", "failed")</f>
        <v>0</v>
      </c>
      <c r="E87" t="b">
        <f>IF(Starter_Book!F87 = "failed", Starter_Book!L87)</f>
        <v>0</v>
      </c>
      <c r="G87" t="b">
        <f>IF(Starter_Book!F87 = "Canceled", "Canceled")</f>
        <v>0</v>
      </c>
      <c r="H87" t="b">
        <f>IF(Starter_Book!F87 = "Canceled", Starter_Book!L87)</f>
        <v>0</v>
      </c>
    </row>
    <row r="88" spans="1:8" x14ac:dyDescent="0.25">
      <c r="A88" t="str">
        <f>IF(Starter_Book!F88 = "successful", "Successful")</f>
        <v>Successful</v>
      </c>
      <c r="B88">
        <f>IF(Starter_Book!F88 = "Successful", Starter_Book!L88)</f>
        <v>17</v>
      </c>
      <c r="D88" t="b">
        <f>IF(Starter_Book!F88 = "failed", "failed")</f>
        <v>0</v>
      </c>
      <c r="E88" t="b">
        <f>IF(Starter_Book!F88 = "failed", Starter_Book!L88)</f>
        <v>0</v>
      </c>
      <c r="G88" t="b">
        <f>IF(Starter_Book!F88 = "Canceled", "Canceled")</f>
        <v>0</v>
      </c>
      <c r="H88" t="b">
        <f>IF(Starter_Book!F88 = "Canceled", Starter_Book!L88)</f>
        <v>0</v>
      </c>
    </row>
    <row r="89" spans="1:8" x14ac:dyDescent="0.25">
      <c r="A89" t="str">
        <f>IF(Starter_Book!F89 = "successful", "Successful")</f>
        <v>Successful</v>
      </c>
      <c r="B89">
        <f>IF(Starter_Book!F89 = "Successful", Starter_Book!L89)</f>
        <v>25</v>
      </c>
      <c r="D89" t="b">
        <f>IF(Starter_Book!F89 = "failed", "failed")</f>
        <v>0</v>
      </c>
      <c r="E89" t="b">
        <f>IF(Starter_Book!F89 = "failed", Starter_Book!L89)</f>
        <v>0</v>
      </c>
      <c r="G89" t="b">
        <f>IF(Starter_Book!F89 = "Canceled", "Canceled")</f>
        <v>0</v>
      </c>
      <c r="H89" t="b">
        <f>IF(Starter_Book!F89 = "Canceled", Starter_Book!L89)</f>
        <v>0</v>
      </c>
    </row>
    <row r="90" spans="1:8" x14ac:dyDescent="0.25">
      <c r="A90" t="str">
        <f>IF(Starter_Book!F90 = "successful", "Successful")</f>
        <v>Successful</v>
      </c>
      <c r="B90">
        <f>IF(Starter_Book!F90 = "Successful", Starter_Book!L90)</f>
        <v>60</v>
      </c>
      <c r="D90" t="b">
        <f>IF(Starter_Book!F90 = "failed", "failed")</f>
        <v>0</v>
      </c>
      <c r="E90" t="b">
        <f>IF(Starter_Book!F90 = "failed", Starter_Book!L90)</f>
        <v>0</v>
      </c>
      <c r="G90" t="b">
        <f>IF(Starter_Book!F90 = "Canceled", "Canceled")</f>
        <v>0</v>
      </c>
      <c r="H90" t="b">
        <f>IF(Starter_Book!F90 = "Canceled", Starter_Book!L90)</f>
        <v>0</v>
      </c>
    </row>
    <row r="91" spans="1:8" x14ac:dyDescent="0.25">
      <c r="A91" t="str">
        <f>IF(Starter_Book!F91 = "successful", "Successful")</f>
        <v>Successful</v>
      </c>
      <c r="B91">
        <f>IF(Starter_Book!F91 = "Successful", Starter_Book!L91)</f>
        <v>56</v>
      </c>
      <c r="D91" t="b">
        <f>IF(Starter_Book!F91 = "failed", "failed")</f>
        <v>0</v>
      </c>
      <c r="E91" t="b">
        <f>IF(Starter_Book!F91 = "failed", Starter_Book!L91)</f>
        <v>0</v>
      </c>
      <c r="G91" t="b">
        <f>IF(Starter_Book!F91 = "Canceled", "Canceled")</f>
        <v>0</v>
      </c>
      <c r="H91" t="b">
        <f>IF(Starter_Book!F91 = "Canceled", Starter_Book!L91)</f>
        <v>0</v>
      </c>
    </row>
    <row r="92" spans="1:8" x14ac:dyDescent="0.25">
      <c r="A92" t="str">
        <f>IF(Starter_Book!F92 = "successful", "Successful")</f>
        <v>Successful</v>
      </c>
      <c r="B92">
        <f>IF(Starter_Book!F92 = "Successful", Starter_Book!L92)</f>
        <v>16</v>
      </c>
      <c r="D92" t="b">
        <f>IF(Starter_Book!F92 = "failed", "failed")</f>
        <v>0</v>
      </c>
      <c r="E92" t="b">
        <f>IF(Starter_Book!F92 = "failed", Starter_Book!L92)</f>
        <v>0</v>
      </c>
      <c r="G92" t="b">
        <f>IF(Starter_Book!F92 = "Canceled", "Canceled")</f>
        <v>0</v>
      </c>
      <c r="H92" t="b">
        <f>IF(Starter_Book!F92 = "Canceled", Starter_Book!L92)</f>
        <v>0</v>
      </c>
    </row>
    <row r="93" spans="1:8" x14ac:dyDescent="0.25">
      <c r="A93" t="str">
        <f>IF(Starter_Book!F93 = "successful", "Successful")</f>
        <v>Successful</v>
      </c>
      <c r="B93">
        <f>IF(Starter_Book!F93 = "Successful", Starter_Book!L93)</f>
        <v>46</v>
      </c>
      <c r="D93" t="b">
        <f>IF(Starter_Book!F93 = "failed", "failed")</f>
        <v>0</v>
      </c>
      <c r="E93" t="b">
        <f>IF(Starter_Book!F93 = "failed", Starter_Book!L93)</f>
        <v>0</v>
      </c>
      <c r="G93" t="b">
        <f>IF(Starter_Book!F93 = "Canceled", "Canceled")</f>
        <v>0</v>
      </c>
      <c r="H93" t="b">
        <f>IF(Starter_Book!F93 = "Canceled", Starter_Book!L93)</f>
        <v>0</v>
      </c>
    </row>
    <row r="94" spans="1:8" x14ac:dyDescent="0.25">
      <c r="A94" t="str">
        <f>IF(Starter_Book!F94 = "successful", "Successful")</f>
        <v>Successful</v>
      </c>
      <c r="B94">
        <f>IF(Starter_Book!F94 = "Successful", Starter_Book!L94)</f>
        <v>43</v>
      </c>
      <c r="D94" t="b">
        <f>IF(Starter_Book!F94 = "failed", "failed")</f>
        <v>0</v>
      </c>
      <c r="E94" t="b">
        <f>IF(Starter_Book!F94 = "failed", Starter_Book!L94)</f>
        <v>0</v>
      </c>
      <c r="G94" t="b">
        <f>IF(Starter_Book!F94 = "Canceled", "Canceled")</f>
        <v>0</v>
      </c>
      <c r="H94" t="b">
        <f>IF(Starter_Book!F94 = "Canceled", Starter_Book!L94)</f>
        <v>0</v>
      </c>
    </row>
    <row r="95" spans="1:8" x14ac:dyDescent="0.25">
      <c r="A95" t="str">
        <f>IF(Starter_Book!F95 = "successful", "Successful")</f>
        <v>Successful</v>
      </c>
      <c r="B95">
        <f>IF(Starter_Book!F95 = "Successful", Starter_Book!L95)</f>
        <v>15</v>
      </c>
      <c r="D95" t="b">
        <f>IF(Starter_Book!F95 = "failed", "failed")</f>
        <v>0</v>
      </c>
      <c r="E95" t="b">
        <f>IF(Starter_Book!F95 = "failed", Starter_Book!L95)</f>
        <v>0</v>
      </c>
      <c r="G95" t="b">
        <f>IF(Starter_Book!F95 = "Canceled", "Canceled")</f>
        <v>0</v>
      </c>
      <c r="H95" t="b">
        <f>IF(Starter_Book!F95 = "Canceled", Starter_Book!L95)</f>
        <v>0</v>
      </c>
    </row>
    <row r="96" spans="1:8" x14ac:dyDescent="0.25">
      <c r="A96" t="str">
        <f>IF(Starter_Book!F96 = "successful", "Successful")</f>
        <v>Successful</v>
      </c>
      <c r="B96">
        <f>IF(Starter_Book!F96 = "Successful", Starter_Book!L96)</f>
        <v>12</v>
      </c>
      <c r="D96" t="b">
        <f>IF(Starter_Book!F96 = "failed", "failed")</f>
        <v>0</v>
      </c>
      <c r="E96" t="b">
        <f>IF(Starter_Book!F96 = "failed", Starter_Book!L96)</f>
        <v>0</v>
      </c>
      <c r="G96" t="b">
        <f>IF(Starter_Book!F96 = "Canceled", "Canceled")</f>
        <v>0</v>
      </c>
      <c r="H96" t="b">
        <f>IF(Starter_Book!F96 = "Canceled", Starter_Book!L96)</f>
        <v>0</v>
      </c>
    </row>
    <row r="97" spans="1:8" x14ac:dyDescent="0.25">
      <c r="A97" t="str">
        <f>IF(Starter_Book!F97 = "successful", "Successful")</f>
        <v>Successful</v>
      </c>
      <c r="B97">
        <f>IF(Starter_Book!F97 = "Successful", Starter_Book!L97)</f>
        <v>21</v>
      </c>
      <c r="D97" t="b">
        <f>IF(Starter_Book!F97 = "failed", "failed")</f>
        <v>0</v>
      </c>
      <c r="E97" t="b">
        <f>IF(Starter_Book!F97 = "failed", Starter_Book!L97)</f>
        <v>0</v>
      </c>
      <c r="G97" t="b">
        <f>IF(Starter_Book!F97 = "Canceled", "Canceled")</f>
        <v>0</v>
      </c>
      <c r="H97" t="b">
        <f>IF(Starter_Book!F97 = "Canceled", Starter_Book!L97)</f>
        <v>0</v>
      </c>
    </row>
    <row r="98" spans="1:8" x14ac:dyDescent="0.25">
      <c r="A98" t="str">
        <f>IF(Starter_Book!F98 = "successful", "Successful")</f>
        <v>Successful</v>
      </c>
      <c r="B98">
        <f>IF(Starter_Book!F98 = "Successful", Starter_Book!L98)</f>
        <v>34</v>
      </c>
      <c r="D98" t="b">
        <f>IF(Starter_Book!F98 = "failed", "failed")</f>
        <v>0</v>
      </c>
      <c r="E98" t="b">
        <f>IF(Starter_Book!F98 = "failed", Starter_Book!L98)</f>
        <v>0</v>
      </c>
      <c r="G98" t="b">
        <f>IF(Starter_Book!F98 = "Canceled", "Canceled")</f>
        <v>0</v>
      </c>
      <c r="H98" t="b">
        <f>IF(Starter_Book!F98 = "Canceled", Starter_Book!L98)</f>
        <v>0</v>
      </c>
    </row>
    <row r="99" spans="1:8" x14ac:dyDescent="0.25">
      <c r="A99" t="str">
        <f>IF(Starter_Book!F99 = "successful", "Successful")</f>
        <v>Successful</v>
      </c>
      <c r="B99">
        <f>IF(Starter_Book!F99 = "Successful", Starter_Book!L99)</f>
        <v>8</v>
      </c>
      <c r="D99" t="b">
        <f>IF(Starter_Book!F99 = "failed", "failed")</f>
        <v>0</v>
      </c>
      <c r="E99" t="b">
        <f>IF(Starter_Book!F99 = "failed", Starter_Book!L99)</f>
        <v>0</v>
      </c>
      <c r="G99" t="b">
        <f>IF(Starter_Book!F99 = "Canceled", "Canceled")</f>
        <v>0</v>
      </c>
      <c r="H99" t="b">
        <f>IF(Starter_Book!F99 = "Canceled", Starter_Book!L99)</f>
        <v>0</v>
      </c>
    </row>
    <row r="100" spans="1:8" x14ac:dyDescent="0.25">
      <c r="A100" t="str">
        <f>IF(Starter_Book!F100 = "successful", "Successful")</f>
        <v>Successful</v>
      </c>
      <c r="B100">
        <f>IF(Starter_Book!F100 = "Successful", Starter_Book!L100)</f>
        <v>60</v>
      </c>
      <c r="D100" t="b">
        <f>IF(Starter_Book!F100 = "failed", "failed")</f>
        <v>0</v>
      </c>
      <c r="E100" t="b">
        <f>IF(Starter_Book!F100 = "failed", Starter_Book!L100)</f>
        <v>0</v>
      </c>
      <c r="G100" t="b">
        <f>IF(Starter_Book!F100 = "Canceled", "Canceled")</f>
        <v>0</v>
      </c>
      <c r="H100" t="b">
        <f>IF(Starter_Book!F100 = "Canceled", Starter_Book!L100)</f>
        <v>0</v>
      </c>
    </row>
    <row r="101" spans="1:8" x14ac:dyDescent="0.25">
      <c r="A101" t="str">
        <f>IF(Starter_Book!F101 = "successful", "Successful")</f>
        <v>Successful</v>
      </c>
      <c r="B101">
        <f>IF(Starter_Book!F101 = "Successful", Starter_Book!L101)</f>
        <v>39</v>
      </c>
      <c r="D101" t="b">
        <f>IF(Starter_Book!F101 = "failed", "failed")</f>
        <v>0</v>
      </c>
      <c r="E101" t="b">
        <f>IF(Starter_Book!F101 = "failed", Starter_Book!L101)</f>
        <v>0</v>
      </c>
      <c r="G101" t="b">
        <f>IF(Starter_Book!F101 = "Canceled", "Canceled")</f>
        <v>0</v>
      </c>
      <c r="H101" t="b">
        <f>IF(Starter_Book!F101 = "Canceled", Starter_Book!L101)</f>
        <v>0</v>
      </c>
    </row>
    <row r="102" spans="1:8" x14ac:dyDescent="0.25">
      <c r="A102" t="str">
        <f>IF(Starter_Book!F102 = "successful", "Successful")</f>
        <v>Successful</v>
      </c>
      <c r="B102">
        <f>IF(Starter_Book!F102 = "Successful", Starter_Book!L102)</f>
        <v>26</v>
      </c>
      <c r="D102" t="b">
        <f>IF(Starter_Book!F102 = "failed", "failed")</f>
        <v>0</v>
      </c>
      <c r="E102" t="b">
        <f>IF(Starter_Book!F102 = "failed", Starter_Book!L102)</f>
        <v>0</v>
      </c>
      <c r="G102" t="b">
        <f>IF(Starter_Book!F102 = "Canceled", "Canceled")</f>
        <v>0</v>
      </c>
      <c r="H102" t="b">
        <f>IF(Starter_Book!F102 = "Canceled", Starter_Book!L102)</f>
        <v>0</v>
      </c>
    </row>
    <row r="103" spans="1:8" x14ac:dyDescent="0.25">
      <c r="A103" t="str">
        <f>IF(Starter_Book!F103 = "successful", "Successful")</f>
        <v>Successful</v>
      </c>
      <c r="B103">
        <f>IF(Starter_Book!F103 = "Successful", Starter_Book!L103)</f>
        <v>35</v>
      </c>
      <c r="D103" t="b">
        <f>IF(Starter_Book!F103 = "failed", "failed")</f>
        <v>0</v>
      </c>
      <c r="E103" t="b">
        <f>IF(Starter_Book!F103 = "failed", Starter_Book!L103)</f>
        <v>0</v>
      </c>
      <c r="G103" t="b">
        <f>IF(Starter_Book!F103 = "Canceled", "Canceled")</f>
        <v>0</v>
      </c>
      <c r="H103" t="b">
        <f>IF(Starter_Book!F103 = "Canceled", Starter_Book!L103)</f>
        <v>0</v>
      </c>
    </row>
    <row r="104" spans="1:8" x14ac:dyDescent="0.25">
      <c r="A104" t="str">
        <f>IF(Starter_Book!F104 = "successful", "Successful")</f>
        <v>Successful</v>
      </c>
      <c r="B104">
        <f>IF(Starter_Book!F104 = "Successful", Starter_Book!L104)</f>
        <v>65</v>
      </c>
      <c r="D104" t="b">
        <f>IF(Starter_Book!F104 = "failed", "failed")</f>
        <v>0</v>
      </c>
      <c r="E104" t="b">
        <f>IF(Starter_Book!F104 = "failed", Starter_Book!L104)</f>
        <v>0</v>
      </c>
      <c r="G104" t="b">
        <f>IF(Starter_Book!F104 = "Canceled", "Canceled")</f>
        <v>0</v>
      </c>
      <c r="H104" t="b">
        <f>IF(Starter_Book!F104 = "Canceled", Starter_Book!L104)</f>
        <v>0</v>
      </c>
    </row>
    <row r="105" spans="1:8" x14ac:dyDescent="0.25">
      <c r="A105" t="str">
        <f>IF(Starter_Book!F105 = "successful", "Successful")</f>
        <v>Successful</v>
      </c>
      <c r="B105">
        <f>IF(Starter_Book!F105 = "Successful", Starter_Book!L105)</f>
        <v>49</v>
      </c>
      <c r="D105" t="b">
        <f>IF(Starter_Book!F105 = "failed", "failed")</f>
        <v>0</v>
      </c>
      <c r="E105" t="b">
        <f>IF(Starter_Book!F105 = "failed", Starter_Book!L105)</f>
        <v>0</v>
      </c>
      <c r="G105" t="b">
        <f>IF(Starter_Book!F105 = "Canceled", "Canceled")</f>
        <v>0</v>
      </c>
      <c r="H105" t="b">
        <f>IF(Starter_Book!F105 = "Canceled", Starter_Book!L105)</f>
        <v>0</v>
      </c>
    </row>
    <row r="106" spans="1:8" x14ac:dyDescent="0.25">
      <c r="A106" t="str">
        <f>IF(Starter_Book!F106 = "successful", "Successful")</f>
        <v>Successful</v>
      </c>
      <c r="B106">
        <f>IF(Starter_Book!F106 = "Successful", Starter_Book!L106)</f>
        <v>10</v>
      </c>
      <c r="D106" t="b">
        <f>IF(Starter_Book!F106 = "failed", "failed")</f>
        <v>0</v>
      </c>
      <c r="E106" t="b">
        <f>IF(Starter_Book!F106 = "failed", Starter_Book!L106)</f>
        <v>0</v>
      </c>
      <c r="G106" t="b">
        <f>IF(Starter_Book!F106 = "Canceled", "Canceled")</f>
        <v>0</v>
      </c>
      <c r="H106" t="b">
        <f>IF(Starter_Book!F106 = "Canceled", Starter_Book!L106)</f>
        <v>0</v>
      </c>
    </row>
    <row r="107" spans="1:8" x14ac:dyDescent="0.25">
      <c r="A107" t="str">
        <f>IF(Starter_Book!F107 = "successful", "Successful")</f>
        <v>Successful</v>
      </c>
      <c r="B107">
        <f>IF(Starter_Book!F107 = "Successful", Starter_Book!L107)</f>
        <v>60</v>
      </c>
      <c r="D107" t="b">
        <f>IF(Starter_Book!F107 = "failed", "failed")</f>
        <v>0</v>
      </c>
      <c r="E107" t="b">
        <f>IF(Starter_Book!F107 = "failed", Starter_Book!L107)</f>
        <v>0</v>
      </c>
      <c r="G107" t="b">
        <f>IF(Starter_Book!F107 = "Canceled", "Canceled")</f>
        <v>0</v>
      </c>
      <c r="H107" t="b">
        <f>IF(Starter_Book!F107 = "Canceled", Starter_Book!L107)</f>
        <v>0</v>
      </c>
    </row>
    <row r="108" spans="1:8" x14ac:dyDescent="0.25">
      <c r="A108" t="str">
        <f>IF(Starter_Book!F108 = "successful", "Successful")</f>
        <v>Successful</v>
      </c>
      <c r="B108">
        <f>IF(Starter_Book!F108 = "Successful", Starter_Book!L108)</f>
        <v>27</v>
      </c>
      <c r="D108" t="b">
        <f>IF(Starter_Book!F108 = "failed", "failed")</f>
        <v>0</v>
      </c>
      <c r="E108" t="b">
        <f>IF(Starter_Book!F108 = "failed", Starter_Book!L108)</f>
        <v>0</v>
      </c>
      <c r="G108" t="b">
        <f>IF(Starter_Book!F108 = "Canceled", "Canceled")</f>
        <v>0</v>
      </c>
      <c r="H108" t="b">
        <f>IF(Starter_Book!F108 = "Canceled", Starter_Book!L108)</f>
        <v>0</v>
      </c>
    </row>
    <row r="109" spans="1:8" x14ac:dyDescent="0.25">
      <c r="A109" t="str">
        <f>IF(Starter_Book!F109 = "successful", "Successful")</f>
        <v>Successful</v>
      </c>
      <c r="B109">
        <f>IF(Starter_Book!F109 = "Successful", Starter_Book!L109)</f>
        <v>69</v>
      </c>
      <c r="D109" t="b">
        <f>IF(Starter_Book!F109 = "failed", "failed")</f>
        <v>0</v>
      </c>
      <c r="E109" t="b">
        <f>IF(Starter_Book!F109 = "failed", Starter_Book!L109)</f>
        <v>0</v>
      </c>
      <c r="G109" t="b">
        <f>IF(Starter_Book!F109 = "Canceled", "Canceled")</f>
        <v>0</v>
      </c>
      <c r="H109" t="b">
        <f>IF(Starter_Book!F109 = "Canceled", Starter_Book!L109)</f>
        <v>0</v>
      </c>
    </row>
    <row r="110" spans="1:8" x14ac:dyDescent="0.25">
      <c r="A110" t="str">
        <f>IF(Starter_Book!F110 = "successful", "Successful")</f>
        <v>Successful</v>
      </c>
      <c r="B110">
        <f>IF(Starter_Book!F110 = "Successful", Starter_Book!L110)</f>
        <v>47</v>
      </c>
      <c r="D110" t="b">
        <f>IF(Starter_Book!F110 = "failed", "failed")</f>
        <v>0</v>
      </c>
      <c r="E110" t="b">
        <f>IF(Starter_Book!F110 = "failed", Starter_Book!L110)</f>
        <v>0</v>
      </c>
      <c r="G110" t="b">
        <f>IF(Starter_Book!F110 = "Canceled", "Canceled")</f>
        <v>0</v>
      </c>
      <c r="H110" t="b">
        <f>IF(Starter_Book!F110 = "Canceled", Starter_Book!L110)</f>
        <v>0</v>
      </c>
    </row>
    <row r="111" spans="1:8" x14ac:dyDescent="0.25">
      <c r="A111" t="str">
        <f>IF(Starter_Book!F111 = "successful", "Successful")</f>
        <v>Successful</v>
      </c>
      <c r="B111">
        <f>IF(Starter_Book!F111 = "Successful", Starter_Book!L111)</f>
        <v>47</v>
      </c>
      <c r="D111" t="b">
        <f>IF(Starter_Book!F111 = "failed", "failed")</f>
        <v>0</v>
      </c>
      <c r="E111" t="b">
        <f>IF(Starter_Book!F111 = "failed", Starter_Book!L111)</f>
        <v>0</v>
      </c>
      <c r="G111" t="b">
        <f>IF(Starter_Book!F111 = "Canceled", "Canceled")</f>
        <v>0</v>
      </c>
      <c r="H111" t="b">
        <f>IF(Starter_Book!F111 = "Canceled", Starter_Book!L111)</f>
        <v>0</v>
      </c>
    </row>
    <row r="112" spans="1:8" x14ac:dyDescent="0.25">
      <c r="A112" t="str">
        <f>IF(Starter_Book!F112 = "successful", "Successful")</f>
        <v>Successful</v>
      </c>
      <c r="B112">
        <f>IF(Starter_Book!F112 = "Successful", Starter_Book!L112)</f>
        <v>26</v>
      </c>
      <c r="D112" t="b">
        <f>IF(Starter_Book!F112 = "failed", "failed")</f>
        <v>0</v>
      </c>
      <c r="E112" t="b">
        <f>IF(Starter_Book!F112 = "failed", Starter_Book!L112)</f>
        <v>0</v>
      </c>
      <c r="G112" t="b">
        <f>IF(Starter_Book!F112 = "Canceled", "Canceled")</f>
        <v>0</v>
      </c>
      <c r="H112" t="b">
        <f>IF(Starter_Book!F112 = "Canceled", Starter_Book!L112)</f>
        <v>0</v>
      </c>
    </row>
    <row r="113" spans="1:8" x14ac:dyDescent="0.25">
      <c r="A113" t="str">
        <f>IF(Starter_Book!F113 = "successful", "Successful")</f>
        <v>Successful</v>
      </c>
      <c r="B113">
        <f>IF(Starter_Book!F113 = "Successful", Starter_Book!L113)</f>
        <v>53</v>
      </c>
      <c r="D113" t="b">
        <f>IF(Starter_Book!F113 = "failed", "failed")</f>
        <v>0</v>
      </c>
      <c r="E113" t="b">
        <f>IF(Starter_Book!F113 = "failed", Starter_Book!L113)</f>
        <v>0</v>
      </c>
      <c r="G113" t="b">
        <f>IF(Starter_Book!F113 = "Canceled", "Canceled")</f>
        <v>0</v>
      </c>
      <c r="H113" t="b">
        <f>IF(Starter_Book!F113 = "Canceled", Starter_Book!L113)</f>
        <v>0</v>
      </c>
    </row>
    <row r="114" spans="1:8" x14ac:dyDescent="0.25">
      <c r="A114" t="str">
        <f>IF(Starter_Book!F114 = "successful", "Successful")</f>
        <v>Successful</v>
      </c>
      <c r="B114">
        <f>IF(Starter_Book!F114 = "Successful", Starter_Book!L114)</f>
        <v>81</v>
      </c>
      <c r="D114" t="b">
        <f>IF(Starter_Book!F114 = "failed", "failed")</f>
        <v>0</v>
      </c>
      <c r="E114" t="b">
        <f>IF(Starter_Book!F114 = "failed", Starter_Book!L114)</f>
        <v>0</v>
      </c>
      <c r="G114" t="b">
        <f>IF(Starter_Book!F114 = "Canceled", "Canceled")</f>
        <v>0</v>
      </c>
      <c r="H114" t="b">
        <f>IF(Starter_Book!F114 = "Canceled", Starter_Book!L114)</f>
        <v>0</v>
      </c>
    </row>
    <row r="115" spans="1:8" x14ac:dyDescent="0.25">
      <c r="A115" t="str">
        <f>IF(Starter_Book!F115 = "successful", "Successful")</f>
        <v>Successful</v>
      </c>
      <c r="B115">
        <f>IF(Starter_Book!F115 = "Successful", Starter_Book!L115)</f>
        <v>78</v>
      </c>
      <c r="D115" t="b">
        <f>IF(Starter_Book!F115 = "failed", "failed")</f>
        <v>0</v>
      </c>
      <c r="E115" t="b">
        <f>IF(Starter_Book!F115 = "failed", Starter_Book!L115)</f>
        <v>0</v>
      </c>
      <c r="G115" t="b">
        <f>IF(Starter_Book!F115 = "Canceled", "Canceled")</f>
        <v>0</v>
      </c>
      <c r="H115" t="b">
        <f>IF(Starter_Book!F115 = "Canceled", Starter_Book!L115)</f>
        <v>0</v>
      </c>
    </row>
    <row r="116" spans="1:8" x14ac:dyDescent="0.25">
      <c r="A116" t="str">
        <f>IF(Starter_Book!F116 = "successful", "Successful")</f>
        <v>Successful</v>
      </c>
      <c r="B116">
        <f>IF(Starter_Book!F116 = "Successful", Starter_Book!L116)</f>
        <v>35</v>
      </c>
      <c r="D116" t="b">
        <f>IF(Starter_Book!F116 = "failed", "failed")</f>
        <v>0</v>
      </c>
      <c r="E116" t="b">
        <f>IF(Starter_Book!F116 = "failed", Starter_Book!L116)</f>
        <v>0</v>
      </c>
      <c r="G116" t="b">
        <f>IF(Starter_Book!F116 = "Canceled", "Canceled")</f>
        <v>0</v>
      </c>
      <c r="H116" t="b">
        <f>IF(Starter_Book!F116 = "Canceled", Starter_Book!L116)</f>
        <v>0</v>
      </c>
    </row>
    <row r="117" spans="1:8" x14ac:dyDescent="0.25">
      <c r="A117" t="str">
        <f>IF(Starter_Book!F117 = "successful", "Successful")</f>
        <v>Successful</v>
      </c>
      <c r="B117">
        <f>IF(Starter_Book!F117 = "Successful", Starter_Book!L117)</f>
        <v>22</v>
      </c>
      <c r="D117" t="b">
        <f>IF(Starter_Book!F117 = "failed", "failed")</f>
        <v>0</v>
      </c>
      <c r="E117" t="b">
        <f>IF(Starter_Book!F117 = "failed", Starter_Book!L117)</f>
        <v>0</v>
      </c>
      <c r="G117" t="b">
        <f>IF(Starter_Book!F117 = "Canceled", "Canceled")</f>
        <v>0</v>
      </c>
      <c r="H117" t="b">
        <f>IF(Starter_Book!F117 = "Canceled", Starter_Book!L117)</f>
        <v>0</v>
      </c>
    </row>
    <row r="118" spans="1:8" x14ac:dyDescent="0.25">
      <c r="A118" t="str">
        <f>IF(Starter_Book!F118 = "successful", "Successful")</f>
        <v>Successful</v>
      </c>
      <c r="B118">
        <f>IF(Starter_Book!F118 = "Successful", Starter_Book!L118)</f>
        <v>57</v>
      </c>
      <c r="D118" t="b">
        <f>IF(Starter_Book!F118 = "failed", "failed")</f>
        <v>0</v>
      </c>
      <c r="E118" t="b">
        <f>IF(Starter_Book!F118 = "failed", Starter_Book!L118)</f>
        <v>0</v>
      </c>
      <c r="G118" t="b">
        <f>IF(Starter_Book!F118 = "Canceled", "Canceled")</f>
        <v>0</v>
      </c>
      <c r="H118" t="b">
        <f>IF(Starter_Book!F118 = "Canceled", Starter_Book!L118)</f>
        <v>0</v>
      </c>
    </row>
    <row r="119" spans="1:8" x14ac:dyDescent="0.25">
      <c r="A119" t="str">
        <f>IF(Starter_Book!F119 = "successful", "Successful")</f>
        <v>Successful</v>
      </c>
      <c r="B119">
        <f>IF(Starter_Book!F119 = "Successful", Starter_Book!L119)</f>
        <v>27</v>
      </c>
      <c r="D119" t="b">
        <f>IF(Starter_Book!F119 = "failed", "failed")</f>
        <v>0</v>
      </c>
      <c r="E119" t="b">
        <f>IF(Starter_Book!F119 = "failed", Starter_Book!L119)</f>
        <v>0</v>
      </c>
      <c r="G119" t="b">
        <f>IF(Starter_Book!F119 = "Canceled", "Canceled")</f>
        <v>0</v>
      </c>
      <c r="H119" t="b">
        <f>IF(Starter_Book!F119 = "Canceled", Starter_Book!L119)</f>
        <v>0</v>
      </c>
    </row>
    <row r="120" spans="1:8" x14ac:dyDescent="0.25">
      <c r="A120" t="str">
        <f>IF(Starter_Book!F120 = "successful", "Successful")</f>
        <v>Successful</v>
      </c>
      <c r="B120">
        <f>IF(Starter_Book!F120 = "Successful", Starter_Book!L120)</f>
        <v>39</v>
      </c>
      <c r="D120" t="b">
        <f>IF(Starter_Book!F120 = "failed", "failed")</f>
        <v>0</v>
      </c>
      <c r="E120" t="b">
        <f>IF(Starter_Book!F120 = "failed", Starter_Book!L120)</f>
        <v>0</v>
      </c>
      <c r="G120" t="b">
        <f>IF(Starter_Book!F120 = "Canceled", "Canceled")</f>
        <v>0</v>
      </c>
      <c r="H120" t="b">
        <f>IF(Starter_Book!F120 = "Canceled", Starter_Book!L120)</f>
        <v>0</v>
      </c>
    </row>
    <row r="121" spans="1:8" x14ac:dyDescent="0.25">
      <c r="A121" t="str">
        <f>IF(Starter_Book!F121 = "successful", "Successful")</f>
        <v>Successful</v>
      </c>
      <c r="B121">
        <f>IF(Starter_Book!F121 = "Successful", Starter_Book!L121)</f>
        <v>37</v>
      </c>
      <c r="D121" t="b">
        <f>IF(Starter_Book!F121 = "failed", "failed")</f>
        <v>0</v>
      </c>
      <c r="E121" t="b">
        <f>IF(Starter_Book!F121 = "failed", Starter_Book!L121)</f>
        <v>0</v>
      </c>
      <c r="G121" t="b">
        <f>IF(Starter_Book!F121 = "Canceled", "Canceled")</f>
        <v>0</v>
      </c>
      <c r="H121" t="b">
        <f>IF(Starter_Book!F121 = "Canceled", Starter_Book!L121)</f>
        <v>0</v>
      </c>
    </row>
    <row r="122" spans="1:8" x14ac:dyDescent="0.25">
      <c r="A122" t="b">
        <f>IF(Starter_Book!F122 = "successful", "Successful")</f>
        <v>0</v>
      </c>
      <c r="B122" t="b">
        <f>IF(Starter_Book!F122 = "Successful", Starter_Book!L122)</f>
        <v>0</v>
      </c>
      <c r="D122" t="b">
        <f>IF(Starter_Book!F122 = "failed", "failed")</f>
        <v>0</v>
      </c>
      <c r="E122" t="b">
        <f>IF(Starter_Book!F122 = "failed", Starter_Book!L122)</f>
        <v>0</v>
      </c>
      <c r="G122" t="str">
        <f>IF(Starter_Book!F122 = "Canceled", "Canceled")</f>
        <v>Canceled</v>
      </c>
      <c r="H122">
        <f>IF(Starter_Book!F122 = "Canceled", Starter_Book!L122)</f>
        <v>1</v>
      </c>
    </row>
    <row r="123" spans="1:8" x14ac:dyDescent="0.25">
      <c r="A123" t="b">
        <f>IF(Starter_Book!F123 = "successful", "Successful")</f>
        <v>0</v>
      </c>
      <c r="B123" t="b">
        <f>IF(Starter_Book!F123 = "Successful", Starter_Book!L123)</f>
        <v>0</v>
      </c>
      <c r="D123" t="b">
        <f>IF(Starter_Book!F123 = "failed", "failed")</f>
        <v>0</v>
      </c>
      <c r="E123" t="b">
        <f>IF(Starter_Book!F123 = "failed", Starter_Book!L123)</f>
        <v>0</v>
      </c>
      <c r="G123" t="str">
        <f>IF(Starter_Book!F123 = "Canceled", "Canceled")</f>
        <v>Canceled</v>
      </c>
      <c r="H123">
        <f>IF(Starter_Book!F123 = "Canceled", Starter_Book!L123)</f>
        <v>1</v>
      </c>
    </row>
    <row r="124" spans="1:8" x14ac:dyDescent="0.25">
      <c r="A124" t="b">
        <f>IF(Starter_Book!F124 = "successful", "Successful")</f>
        <v>0</v>
      </c>
      <c r="B124" t="b">
        <f>IF(Starter_Book!F124 = "Successful", Starter_Book!L124)</f>
        <v>0</v>
      </c>
      <c r="D124" t="b">
        <f>IF(Starter_Book!F124 = "failed", "failed")</f>
        <v>0</v>
      </c>
      <c r="E124" t="b">
        <f>IF(Starter_Book!F124 = "failed", Starter_Book!L124)</f>
        <v>0</v>
      </c>
      <c r="G124" t="str">
        <f>IF(Starter_Book!F124 = "Canceled", "Canceled")</f>
        <v>Canceled</v>
      </c>
      <c r="H124">
        <f>IF(Starter_Book!F124 = "Canceled", Starter_Book!L124)</f>
        <v>0</v>
      </c>
    </row>
    <row r="125" spans="1:8" x14ac:dyDescent="0.25">
      <c r="A125" t="b">
        <f>IF(Starter_Book!F125 = "successful", "Successful")</f>
        <v>0</v>
      </c>
      <c r="B125" t="b">
        <f>IF(Starter_Book!F125 = "Successful", Starter_Book!L125)</f>
        <v>0</v>
      </c>
      <c r="D125" t="b">
        <f>IF(Starter_Book!F125 = "failed", "failed")</f>
        <v>0</v>
      </c>
      <c r="E125" t="b">
        <f>IF(Starter_Book!F125 = "failed", Starter_Book!L125)</f>
        <v>0</v>
      </c>
      <c r="G125" t="str">
        <f>IF(Starter_Book!F125 = "Canceled", "Canceled")</f>
        <v>Canceled</v>
      </c>
      <c r="H125">
        <f>IF(Starter_Book!F125 = "Canceled", Starter_Book!L125)</f>
        <v>6</v>
      </c>
    </row>
    <row r="126" spans="1:8" x14ac:dyDescent="0.25">
      <c r="A126" t="b">
        <f>IF(Starter_Book!F126 = "successful", "Successful")</f>
        <v>0</v>
      </c>
      <c r="B126" t="b">
        <f>IF(Starter_Book!F126 = "Successful", Starter_Book!L126)</f>
        <v>0</v>
      </c>
      <c r="D126" t="b">
        <f>IF(Starter_Book!F126 = "failed", "failed")</f>
        <v>0</v>
      </c>
      <c r="E126" t="b">
        <f>IF(Starter_Book!F126 = "failed", Starter_Book!L126)</f>
        <v>0</v>
      </c>
      <c r="G126" t="str">
        <f>IF(Starter_Book!F126 = "Canceled", "Canceled")</f>
        <v>Canceled</v>
      </c>
      <c r="H126">
        <f>IF(Starter_Book!F126 = "Canceled", Starter_Book!L126)</f>
        <v>0</v>
      </c>
    </row>
    <row r="127" spans="1:8" x14ac:dyDescent="0.25">
      <c r="A127" t="b">
        <f>IF(Starter_Book!F127 = "successful", "Successful")</f>
        <v>0</v>
      </c>
      <c r="B127" t="b">
        <f>IF(Starter_Book!F127 = "Successful", Starter_Book!L127)</f>
        <v>0</v>
      </c>
      <c r="D127" t="b">
        <f>IF(Starter_Book!F127 = "failed", "failed")</f>
        <v>0</v>
      </c>
      <c r="E127" t="b">
        <f>IF(Starter_Book!F127 = "failed", Starter_Book!L127)</f>
        <v>0</v>
      </c>
      <c r="G127" t="str">
        <f>IF(Starter_Book!F127 = "Canceled", "Canceled")</f>
        <v>Canceled</v>
      </c>
      <c r="H127">
        <f>IF(Starter_Book!F127 = "Canceled", Starter_Book!L127)</f>
        <v>6</v>
      </c>
    </row>
    <row r="128" spans="1:8" x14ac:dyDescent="0.25">
      <c r="A128" t="b">
        <f>IF(Starter_Book!F128 = "successful", "Successful")</f>
        <v>0</v>
      </c>
      <c r="B128" t="b">
        <f>IF(Starter_Book!F128 = "Successful", Starter_Book!L128)</f>
        <v>0</v>
      </c>
      <c r="D128" t="b">
        <f>IF(Starter_Book!F128 = "failed", "failed")</f>
        <v>0</v>
      </c>
      <c r="E128" t="b">
        <f>IF(Starter_Book!F128 = "failed", Starter_Book!L128)</f>
        <v>0</v>
      </c>
      <c r="G128" t="str">
        <f>IF(Starter_Book!F128 = "Canceled", "Canceled")</f>
        <v>Canceled</v>
      </c>
      <c r="H128">
        <f>IF(Starter_Book!F128 = "Canceled", Starter_Book!L128)</f>
        <v>13</v>
      </c>
    </row>
    <row r="129" spans="1:8" x14ac:dyDescent="0.25">
      <c r="A129" t="b">
        <f>IF(Starter_Book!F129 = "successful", "Successful")</f>
        <v>0</v>
      </c>
      <c r="B129" t="b">
        <f>IF(Starter_Book!F129 = "Successful", Starter_Book!L129)</f>
        <v>0</v>
      </c>
      <c r="D129" t="b">
        <f>IF(Starter_Book!F129 = "failed", "failed")</f>
        <v>0</v>
      </c>
      <c r="E129" t="b">
        <f>IF(Starter_Book!F129 = "failed", Starter_Book!L129)</f>
        <v>0</v>
      </c>
      <c r="G129" t="str">
        <f>IF(Starter_Book!F129 = "Canceled", "Canceled")</f>
        <v>Canceled</v>
      </c>
      <c r="H129">
        <f>IF(Starter_Book!F129 = "Canceled", Starter_Book!L129)</f>
        <v>4</v>
      </c>
    </row>
    <row r="130" spans="1:8" x14ac:dyDescent="0.25">
      <c r="A130" t="b">
        <f>IF(Starter_Book!F130 = "successful", "Successful")</f>
        <v>0</v>
      </c>
      <c r="B130" t="b">
        <f>IF(Starter_Book!F130 = "Successful", Starter_Book!L130)</f>
        <v>0</v>
      </c>
      <c r="D130" t="b">
        <f>IF(Starter_Book!F130 = "failed", "failed")</f>
        <v>0</v>
      </c>
      <c r="E130" t="b">
        <f>IF(Starter_Book!F130 = "failed", Starter_Book!L130)</f>
        <v>0</v>
      </c>
      <c r="G130" t="str">
        <f>IF(Starter_Book!F130 = "Canceled", "Canceled")</f>
        <v>Canceled</v>
      </c>
      <c r="H130">
        <f>IF(Starter_Book!F130 = "Canceled", Starter_Book!L130)</f>
        <v>6</v>
      </c>
    </row>
    <row r="131" spans="1:8" x14ac:dyDescent="0.25">
      <c r="A131" t="b">
        <f>IF(Starter_Book!F131 = "successful", "Successful")</f>
        <v>0</v>
      </c>
      <c r="B131" t="b">
        <f>IF(Starter_Book!F131 = "Successful", Starter_Book!L131)</f>
        <v>0</v>
      </c>
      <c r="D131" t="b">
        <f>IF(Starter_Book!F131 = "failed", "failed")</f>
        <v>0</v>
      </c>
      <c r="E131" t="b">
        <f>IF(Starter_Book!F131 = "failed", Starter_Book!L131)</f>
        <v>0</v>
      </c>
      <c r="G131" t="str">
        <f>IF(Starter_Book!F131 = "Canceled", "Canceled")</f>
        <v>Canceled</v>
      </c>
      <c r="H131">
        <f>IF(Starter_Book!F131 = "Canceled", Starter_Book!L131)</f>
        <v>0</v>
      </c>
    </row>
    <row r="132" spans="1:8" x14ac:dyDescent="0.25">
      <c r="A132" t="b">
        <f>IF(Starter_Book!F132 = "successful", "Successful")</f>
        <v>0</v>
      </c>
      <c r="B132" t="b">
        <f>IF(Starter_Book!F132 = "Successful", Starter_Book!L132)</f>
        <v>0</v>
      </c>
      <c r="D132" t="b">
        <f>IF(Starter_Book!F132 = "failed", "failed")</f>
        <v>0</v>
      </c>
      <c r="E132" t="b">
        <f>IF(Starter_Book!F132 = "failed", Starter_Book!L132)</f>
        <v>0</v>
      </c>
      <c r="G132" t="str">
        <f>IF(Starter_Book!F132 = "Canceled", "Canceled")</f>
        <v>Canceled</v>
      </c>
      <c r="H132">
        <f>IF(Starter_Book!F132 = "Canceled", Starter_Book!L132)</f>
        <v>0</v>
      </c>
    </row>
    <row r="133" spans="1:8" x14ac:dyDescent="0.25">
      <c r="A133" t="b">
        <f>IF(Starter_Book!F133 = "successful", "Successful")</f>
        <v>0</v>
      </c>
      <c r="B133" t="b">
        <f>IF(Starter_Book!F133 = "Successful", Starter_Book!L133)</f>
        <v>0</v>
      </c>
      <c r="D133" t="b">
        <f>IF(Starter_Book!F133 = "failed", "failed")</f>
        <v>0</v>
      </c>
      <c r="E133" t="b">
        <f>IF(Starter_Book!F133 = "failed", Starter_Book!L133)</f>
        <v>0</v>
      </c>
      <c r="G133" t="str">
        <f>IF(Starter_Book!F133 = "Canceled", "Canceled")</f>
        <v>Canceled</v>
      </c>
      <c r="H133">
        <f>IF(Starter_Book!F133 = "Canceled", Starter_Book!L133)</f>
        <v>0</v>
      </c>
    </row>
    <row r="134" spans="1:8" x14ac:dyDescent="0.25">
      <c r="A134" t="b">
        <f>IF(Starter_Book!F134 = "successful", "Successful")</f>
        <v>0</v>
      </c>
      <c r="B134" t="b">
        <f>IF(Starter_Book!F134 = "Successful", Starter_Book!L134)</f>
        <v>0</v>
      </c>
      <c r="D134" t="b">
        <f>IF(Starter_Book!F134 = "failed", "failed")</f>
        <v>0</v>
      </c>
      <c r="E134" t="b">
        <f>IF(Starter_Book!F134 = "failed", Starter_Book!L134)</f>
        <v>0</v>
      </c>
      <c r="G134" t="str">
        <f>IF(Starter_Book!F134 = "Canceled", "Canceled")</f>
        <v>Canceled</v>
      </c>
      <c r="H134">
        <f>IF(Starter_Book!F134 = "Canceled", Starter_Book!L134)</f>
        <v>81</v>
      </c>
    </row>
    <row r="135" spans="1:8" x14ac:dyDescent="0.25">
      <c r="A135" t="b">
        <f>IF(Starter_Book!F135 = "successful", "Successful")</f>
        <v>0</v>
      </c>
      <c r="B135" t="b">
        <f>IF(Starter_Book!F135 = "Successful", Starter_Book!L135)</f>
        <v>0</v>
      </c>
      <c r="D135" t="b">
        <f>IF(Starter_Book!F135 = "failed", "failed")</f>
        <v>0</v>
      </c>
      <c r="E135" t="b">
        <f>IF(Starter_Book!F135 = "failed", Starter_Book!L135)</f>
        <v>0</v>
      </c>
      <c r="G135" t="str">
        <f>IF(Starter_Book!F135 = "Canceled", "Canceled")</f>
        <v>Canceled</v>
      </c>
      <c r="H135">
        <f>IF(Starter_Book!F135 = "Canceled", Starter_Book!L135)</f>
        <v>0</v>
      </c>
    </row>
    <row r="136" spans="1:8" x14ac:dyDescent="0.25">
      <c r="A136" t="b">
        <f>IF(Starter_Book!F136 = "successful", "Successful")</f>
        <v>0</v>
      </c>
      <c r="B136" t="b">
        <f>IF(Starter_Book!F136 = "Successful", Starter_Book!L136)</f>
        <v>0</v>
      </c>
      <c r="D136" t="b">
        <f>IF(Starter_Book!F136 = "failed", "failed")</f>
        <v>0</v>
      </c>
      <c r="E136" t="b">
        <f>IF(Starter_Book!F136 = "failed", Starter_Book!L136)</f>
        <v>0</v>
      </c>
      <c r="G136" t="str">
        <f>IF(Starter_Book!F136 = "Canceled", "Canceled")</f>
        <v>Canceled</v>
      </c>
      <c r="H136">
        <f>IF(Starter_Book!F136 = "Canceled", Starter_Book!L136)</f>
        <v>0</v>
      </c>
    </row>
    <row r="137" spans="1:8" x14ac:dyDescent="0.25">
      <c r="A137" t="b">
        <f>IF(Starter_Book!F137 = "successful", "Successful")</f>
        <v>0</v>
      </c>
      <c r="B137" t="b">
        <f>IF(Starter_Book!F137 = "Successful", Starter_Book!L137)</f>
        <v>0</v>
      </c>
      <c r="D137" t="b">
        <f>IF(Starter_Book!F137 = "failed", "failed")</f>
        <v>0</v>
      </c>
      <c r="E137" t="b">
        <f>IF(Starter_Book!F137 = "failed", Starter_Book!L137)</f>
        <v>0</v>
      </c>
      <c r="G137" t="str">
        <f>IF(Starter_Book!F137 = "Canceled", "Canceled")</f>
        <v>Canceled</v>
      </c>
      <c r="H137">
        <f>IF(Starter_Book!F137 = "Canceled", Starter_Book!L137)</f>
        <v>5</v>
      </c>
    </row>
    <row r="138" spans="1:8" x14ac:dyDescent="0.25">
      <c r="A138" t="b">
        <f>IF(Starter_Book!F138 = "successful", "Successful")</f>
        <v>0</v>
      </c>
      <c r="B138" t="b">
        <f>IF(Starter_Book!F138 = "Successful", Starter_Book!L138)</f>
        <v>0</v>
      </c>
      <c r="D138" t="b">
        <f>IF(Starter_Book!F138 = "failed", "failed")</f>
        <v>0</v>
      </c>
      <c r="E138" t="b">
        <f>IF(Starter_Book!F138 = "failed", Starter_Book!L138)</f>
        <v>0</v>
      </c>
      <c r="G138" t="str">
        <f>IF(Starter_Book!F138 = "Canceled", "Canceled")</f>
        <v>Canceled</v>
      </c>
      <c r="H138">
        <f>IF(Starter_Book!F138 = "Canceled", Starter_Book!L138)</f>
        <v>0</v>
      </c>
    </row>
    <row r="139" spans="1:8" x14ac:dyDescent="0.25">
      <c r="A139" t="b">
        <f>IF(Starter_Book!F139 = "successful", "Successful")</f>
        <v>0</v>
      </c>
      <c r="B139" t="b">
        <f>IF(Starter_Book!F139 = "Successful", Starter_Book!L139)</f>
        <v>0</v>
      </c>
      <c r="D139" t="b">
        <f>IF(Starter_Book!F139 = "failed", "failed")</f>
        <v>0</v>
      </c>
      <c r="E139" t="b">
        <f>IF(Starter_Book!F139 = "failed", Starter_Book!L139)</f>
        <v>0</v>
      </c>
      <c r="G139" t="str">
        <f>IF(Starter_Book!F139 = "Canceled", "Canceled")</f>
        <v>Canceled</v>
      </c>
      <c r="H139">
        <f>IF(Starter_Book!F139 = "Canceled", Starter_Book!L139)</f>
        <v>0</v>
      </c>
    </row>
    <row r="140" spans="1:8" x14ac:dyDescent="0.25">
      <c r="A140" t="b">
        <f>IF(Starter_Book!F140 = "successful", "Successful")</f>
        <v>0</v>
      </c>
      <c r="B140" t="b">
        <f>IF(Starter_Book!F140 = "Successful", Starter_Book!L140)</f>
        <v>0</v>
      </c>
      <c r="D140" t="b">
        <f>IF(Starter_Book!F140 = "failed", "failed")</f>
        <v>0</v>
      </c>
      <c r="E140" t="b">
        <f>IF(Starter_Book!F140 = "failed", Starter_Book!L140)</f>
        <v>0</v>
      </c>
      <c r="G140" t="str">
        <f>IF(Starter_Book!F140 = "Canceled", "Canceled")</f>
        <v>Canceled</v>
      </c>
      <c r="H140">
        <f>IF(Starter_Book!F140 = "Canceled", Starter_Book!L140)</f>
        <v>58</v>
      </c>
    </row>
    <row r="141" spans="1:8" x14ac:dyDescent="0.25">
      <c r="A141" t="b">
        <f>IF(Starter_Book!F141 = "successful", "Successful")</f>
        <v>0</v>
      </c>
      <c r="B141" t="b">
        <f>IF(Starter_Book!F141 = "Successful", Starter_Book!L141)</f>
        <v>0</v>
      </c>
      <c r="D141" t="b">
        <f>IF(Starter_Book!F141 = "failed", "failed")</f>
        <v>0</v>
      </c>
      <c r="E141" t="b">
        <f>IF(Starter_Book!F141 = "failed", Starter_Book!L141)</f>
        <v>0</v>
      </c>
      <c r="G141" t="str">
        <f>IF(Starter_Book!F141 = "Canceled", "Canceled")</f>
        <v>Canceled</v>
      </c>
      <c r="H141">
        <f>IF(Starter_Book!F141 = "Canceled", Starter_Book!L141)</f>
        <v>1</v>
      </c>
    </row>
    <row r="142" spans="1:8" x14ac:dyDescent="0.25">
      <c r="A142" t="b">
        <f>IF(Starter_Book!F142 = "successful", "Successful")</f>
        <v>0</v>
      </c>
      <c r="B142" t="b">
        <f>IF(Starter_Book!F142 = "Successful", Starter_Book!L142)</f>
        <v>0</v>
      </c>
      <c r="D142" t="b">
        <f>IF(Starter_Book!F142 = "failed", "failed")</f>
        <v>0</v>
      </c>
      <c r="E142" t="b">
        <f>IF(Starter_Book!F142 = "failed", Starter_Book!L142)</f>
        <v>0</v>
      </c>
      <c r="G142" t="str">
        <f>IF(Starter_Book!F142 = "Canceled", "Canceled")</f>
        <v>Canceled</v>
      </c>
      <c r="H142">
        <f>IF(Starter_Book!F142 = "Canceled", Starter_Book!L142)</f>
        <v>0</v>
      </c>
    </row>
    <row r="143" spans="1:8" x14ac:dyDescent="0.25">
      <c r="A143" t="b">
        <f>IF(Starter_Book!F143 = "successful", "Successful")</f>
        <v>0</v>
      </c>
      <c r="B143" t="b">
        <f>IF(Starter_Book!F143 = "Successful", Starter_Book!L143)</f>
        <v>0</v>
      </c>
      <c r="D143" t="b">
        <f>IF(Starter_Book!F143 = "failed", "failed")</f>
        <v>0</v>
      </c>
      <c r="E143" t="b">
        <f>IF(Starter_Book!F143 = "failed", Starter_Book!L143)</f>
        <v>0</v>
      </c>
      <c r="G143" t="str">
        <f>IF(Starter_Book!F143 = "Canceled", "Canceled")</f>
        <v>Canceled</v>
      </c>
      <c r="H143">
        <f>IF(Starter_Book!F143 = "Canceled", Starter_Book!L143)</f>
        <v>28</v>
      </c>
    </row>
    <row r="144" spans="1:8" x14ac:dyDescent="0.25">
      <c r="A144" t="b">
        <f>IF(Starter_Book!F144 = "successful", "Successful")</f>
        <v>0</v>
      </c>
      <c r="B144" t="b">
        <f>IF(Starter_Book!F144 = "Successful", Starter_Book!L144)</f>
        <v>0</v>
      </c>
      <c r="D144" t="b">
        <f>IF(Starter_Book!F144 = "failed", "failed")</f>
        <v>0</v>
      </c>
      <c r="E144" t="b">
        <f>IF(Starter_Book!F144 = "failed", Starter_Book!L144)</f>
        <v>0</v>
      </c>
      <c r="G144" t="str">
        <f>IF(Starter_Book!F144 = "Canceled", "Canceled")</f>
        <v>Canceled</v>
      </c>
      <c r="H144">
        <f>IF(Starter_Book!F144 = "Canceled", Starter_Book!L144)</f>
        <v>1</v>
      </c>
    </row>
    <row r="145" spans="1:8" x14ac:dyDescent="0.25">
      <c r="A145" t="b">
        <f>IF(Starter_Book!F145 = "successful", "Successful")</f>
        <v>0</v>
      </c>
      <c r="B145" t="b">
        <f>IF(Starter_Book!F145 = "Successful", Starter_Book!L145)</f>
        <v>0</v>
      </c>
      <c r="D145" t="b">
        <f>IF(Starter_Book!F145 = "failed", "failed")</f>
        <v>0</v>
      </c>
      <c r="E145" t="b">
        <f>IF(Starter_Book!F145 = "failed", Starter_Book!L145)</f>
        <v>0</v>
      </c>
      <c r="G145" t="str">
        <f>IF(Starter_Book!F145 = "Canceled", "Canceled")</f>
        <v>Canceled</v>
      </c>
      <c r="H145">
        <f>IF(Starter_Book!F145 = "Canceled", Starter_Book!L145)</f>
        <v>0</v>
      </c>
    </row>
    <row r="146" spans="1:8" x14ac:dyDescent="0.25">
      <c r="A146" t="b">
        <f>IF(Starter_Book!F146 = "successful", "Successful")</f>
        <v>0</v>
      </c>
      <c r="B146" t="b">
        <f>IF(Starter_Book!F146 = "Successful", Starter_Book!L146)</f>
        <v>0</v>
      </c>
      <c r="D146" t="b">
        <f>IF(Starter_Book!F146 = "failed", "failed")</f>
        <v>0</v>
      </c>
      <c r="E146" t="b">
        <f>IF(Starter_Book!F146 = "failed", Starter_Book!L146)</f>
        <v>0</v>
      </c>
      <c r="G146" t="str">
        <f>IF(Starter_Book!F146 = "Canceled", "Canceled")</f>
        <v>Canceled</v>
      </c>
      <c r="H146">
        <f>IF(Starter_Book!F146 = "Canceled", Starter_Book!L146)</f>
        <v>37</v>
      </c>
    </row>
    <row r="147" spans="1:8" x14ac:dyDescent="0.25">
      <c r="A147" t="b">
        <f>IF(Starter_Book!F147 = "successful", "Successful")</f>
        <v>0</v>
      </c>
      <c r="B147" t="b">
        <f>IF(Starter_Book!F147 = "Successful", Starter_Book!L147)</f>
        <v>0</v>
      </c>
      <c r="D147" t="b">
        <f>IF(Starter_Book!F147 = "failed", "failed")</f>
        <v>0</v>
      </c>
      <c r="E147" t="b">
        <f>IF(Starter_Book!F147 = "failed", Starter_Book!L147)</f>
        <v>0</v>
      </c>
      <c r="G147" t="str">
        <f>IF(Starter_Book!F147 = "Canceled", "Canceled")</f>
        <v>Canceled</v>
      </c>
      <c r="H147">
        <f>IF(Starter_Book!F147 = "Canceled", Starter_Book!L147)</f>
        <v>9</v>
      </c>
    </row>
    <row r="148" spans="1:8" x14ac:dyDescent="0.25">
      <c r="A148" t="b">
        <f>IF(Starter_Book!F148 = "successful", "Successful")</f>
        <v>0</v>
      </c>
      <c r="B148" t="b">
        <f>IF(Starter_Book!F148 = "Successful", Starter_Book!L148)</f>
        <v>0</v>
      </c>
      <c r="D148" t="b">
        <f>IF(Starter_Book!F148 = "failed", "failed")</f>
        <v>0</v>
      </c>
      <c r="E148" t="b">
        <f>IF(Starter_Book!F148 = "failed", Starter_Book!L148)</f>
        <v>0</v>
      </c>
      <c r="G148" t="str">
        <f>IF(Starter_Book!F148 = "Canceled", "Canceled")</f>
        <v>Canceled</v>
      </c>
      <c r="H148">
        <f>IF(Starter_Book!F148 = "Canceled", Starter_Book!L148)</f>
        <v>3</v>
      </c>
    </row>
    <row r="149" spans="1:8" x14ac:dyDescent="0.25">
      <c r="A149" t="b">
        <f>IF(Starter_Book!F149 = "successful", "Successful")</f>
        <v>0</v>
      </c>
      <c r="B149" t="b">
        <f>IF(Starter_Book!F149 = "Successful", Starter_Book!L149)</f>
        <v>0</v>
      </c>
      <c r="D149" t="b">
        <f>IF(Starter_Book!F149 = "failed", "failed")</f>
        <v>0</v>
      </c>
      <c r="E149" t="b">
        <f>IF(Starter_Book!F149 = "failed", Starter_Book!L149)</f>
        <v>0</v>
      </c>
      <c r="G149" t="str">
        <f>IF(Starter_Book!F149 = "Canceled", "Canceled")</f>
        <v>Canceled</v>
      </c>
      <c r="H149">
        <f>IF(Starter_Book!F149 = "Canceled", Starter_Book!L149)</f>
        <v>0</v>
      </c>
    </row>
    <row r="150" spans="1:8" x14ac:dyDescent="0.25">
      <c r="A150" t="b">
        <f>IF(Starter_Book!F150 = "successful", "Successful")</f>
        <v>0</v>
      </c>
      <c r="B150" t="b">
        <f>IF(Starter_Book!F150 = "Successful", Starter_Book!L150)</f>
        <v>0</v>
      </c>
      <c r="D150" t="b">
        <f>IF(Starter_Book!F150 = "failed", "failed")</f>
        <v>0</v>
      </c>
      <c r="E150" t="b">
        <f>IF(Starter_Book!F150 = "failed", Starter_Book!L150)</f>
        <v>0</v>
      </c>
      <c r="G150" t="str">
        <f>IF(Starter_Book!F150 = "Canceled", "Canceled")</f>
        <v>Canceled</v>
      </c>
      <c r="H150">
        <f>IF(Starter_Book!F150 = "Canceled", Starter_Book!L150)</f>
        <v>2</v>
      </c>
    </row>
    <row r="151" spans="1:8" x14ac:dyDescent="0.25">
      <c r="A151" t="b">
        <f>IF(Starter_Book!F151 = "successful", "Successful")</f>
        <v>0</v>
      </c>
      <c r="B151" t="b">
        <f>IF(Starter_Book!F151 = "Successful", Starter_Book!L151)</f>
        <v>0</v>
      </c>
      <c r="D151" t="b">
        <f>IF(Starter_Book!F151 = "failed", "failed")</f>
        <v>0</v>
      </c>
      <c r="E151" t="b">
        <f>IF(Starter_Book!F151 = "failed", Starter_Book!L151)</f>
        <v>0</v>
      </c>
      <c r="G151" t="str">
        <f>IF(Starter_Book!F151 = "Canceled", "Canceled")</f>
        <v>Canceled</v>
      </c>
      <c r="H151">
        <f>IF(Starter_Book!F151 = "Canceled", Starter_Book!L151)</f>
        <v>6</v>
      </c>
    </row>
    <row r="152" spans="1:8" x14ac:dyDescent="0.25">
      <c r="A152" t="b">
        <f>IF(Starter_Book!F152 = "successful", "Successful")</f>
        <v>0</v>
      </c>
      <c r="B152" t="b">
        <f>IF(Starter_Book!F152 = "Successful", Starter_Book!L152)</f>
        <v>0</v>
      </c>
      <c r="D152" t="b">
        <f>IF(Starter_Book!F152 = "failed", "failed")</f>
        <v>0</v>
      </c>
      <c r="E152" t="b">
        <f>IF(Starter_Book!F152 = "failed", Starter_Book!L152)</f>
        <v>0</v>
      </c>
      <c r="G152" t="str">
        <f>IF(Starter_Book!F152 = "Canceled", "Canceled")</f>
        <v>Canceled</v>
      </c>
      <c r="H152">
        <f>IF(Starter_Book!F152 = "Canceled", Starter_Book!L152)</f>
        <v>67</v>
      </c>
    </row>
    <row r="153" spans="1:8" x14ac:dyDescent="0.25">
      <c r="A153" t="b">
        <f>IF(Starter_Book!F153 = "successful", "Successful")</f>
        <v>0</v>
      </c>
      <c r="B153" t="b">
        <f>IF(Starter_Book!F153 = "Successful", Starter_Book!L153)</f>
        <v>0</v>
      </c>
      <c r="D153" t="b">
        <f>IF(Starter_Book!F153 = "failed", "failed")</f>
        <v>0</v>
      </c>
      <c r="E153" t="b">
        <f>IF(Starter_Book!F153 = "failed", Starter_Book!L153)</f>
        <v>0</v>
      </c>
      <c r="G153" t="str">
        <f>IF(Starter_Book!F153 = "Canceled", "Canceled")</f>
        <v>Canceled</v>
      </c>
      <c r="H153">
        <f>IF(Starter_Book!F153 = "Canceled", Starter_Book!L153)</f>
        <v>5</v>
      </c>
    </row>
    <row r="154" spans="1:8" x14ac:dyDescent="0.25">
      <c r="A154" t="b">
        <f>IF(Starter_Book!F154 = "successful", "Successful")</f>
        <v>0</v>
      </c>
      <c r="B154" t="b">
        <f>IF(Starter_Book!F154 = "Successful", Starter_Book!L154)</f>
        <v>0</v>
      </c>
      <c r="D154" t="b">
        <f>IF(Starter_Book!F154 = "failed", "failed")</f>
        <v>0</v>
      </c>
      <c r="E154" t="b">
        <f>IF(Starter_Book!F154 = "failed", Starter_Book!L154)</f>
        <v>0</v>
      </c>
      <c r="G154" t="str">
        <f>IF(Starter_Book!F154 = "Canceled", "Canceled")</f>
        <v>Canceled</v>
      </c>
      <c r="H154">
        <f>IF(Starter_Book!F154 = "Canceled", Starter_Book!L154)</f>
        <v>2</v>
      </c>
    </row>
    <row r="155" spans="1:8" x14ac:dyDescent="0.25">
      <c r="A155" t="b">
        <f>IF(Starter_Book!F155 = "successful", "Successful")</f>
        <v>0</v>
      </c>
      <c r="B155" t="b">
        <f>IF(Starter_Book!F155 = "Successful", Starter_Book!L155)</f>
        <v>0</v>
      </c>
      <c r="D155" t="b">
        <f>IF(Starter_Book!F155 = "failed", "failed")</f>
        <v>0</v>
      </c>
      <c r="E155" t="b">
        <f>IF(Starter_Book!F155 = "failed", Starter_Book!L155)</f>
        <v>0</v>
      </c>
      <c r="G155" t="str">
        <f>IF(Starter_Book!F155 = "Canceled", "Canceled")</f>
        <v>Canceled</v>
      </c>
      <c r="H155">
        <f>IF(Starter_Book!F155 = "Canceled", Starter_Book!L155)</f>
        <v>10</v>
      </c>
    </row>
    <row r="156" spans="1:8" x14ac:dyDescent="0.25">
      <c r="A156" t="b">
        <f>IF(Starter_Book!F156 = "successful", "Successful")</f>
        <v>0</v>
      </c>
      <c r="B156" t="b">
        <f>IF(Starter_Book!F156 = "Successful", Starter_Book!L156)</f>
        <v>0</v>
      </c>
      <c r="D156" t="b">
        <f>IF(Starter_Book!F156 = "failed", "failed")</f>
        <v>0</v>
      </c>
      <c r="E156" t="b">
        <f>IF(Starter_Book!F156 = "failed", Starter_Book!L156)</f>
        <v>0</v>
      </c>
      <c r="G156" t="str">
        <f>IF(Starter_Book!F156 = "Canceled", "Canceled")</f>
        <v>Canceled</v>
      </c>
      <c r="H156">
        <f>IF(Starter_Book!F156 = "Canceled", Starter_Book!L156)</f>
        <v>3</v>
      </c>
    </row>
    <row r="157" spans="1:8" x14ac:dyDescent="0.25">
      <c r="A157" t="b">
        <f>IF(Starter_Book!F157 = "successful", "Successful")</f>
        <v>0</v>
      </c>
      <c r="B157" t="b">
        <f>IF(Starter_Book!F157 = "Successful", Starter_Book!L157)</f>
        <v>0</v>
      </c>
      <c r="D157" t="b">
        <f>IF(Starter_Book!F157 = "failed", "failed")</f>
        <v>0</v>
      </c>
      <c r="E157" t="b">
        <f>IF(Starter_Book!F157 = "failed", Starter_Book!L157)</f>
        <v>0</v>
      </c>
      <c r="G157" t="str">
        <f>IF(Starter_Book!F157 = "Canceled", "Canceled")</f>
        <v>Canceled</v>
      </c>
      <c r="H157">
        <f>IF(Starter_Book!F157 = "Canceled", Starter_Book!L157)</f>
        <v>4</v>
      </c>
    </row>
    <row r="158" spans="1:8" x14ac:dyDescent="0.25">
      <c r="A158" t="b">
        <f>IF(Starter_Book!F158 = "successful", "Successful")</f>
        <v>0</v>
      </c>
      <c r="B158" t="b">
        <f>IF(Starter_Book!F158 = "Successful", Starter_Book!L158)</f>
        <v>0</v>
      </c>
      <c r="D158" t="b">
        <f>IF(Starter_Book!F158 = "failed", "failed")</f>
        <v>0</v>
      </c>
      <c r="E158" t="b">
        <f>IF(Starter_Book!F158 = "failed", Starter_Book!L158)</f>
        <v>0</v>
      </c>
      <c r="G158" t="str">
        <f>IF(Starter_Book!F158 = "Canceled", "Canceled")</f>
        <v>Canceled</v>
      </c>
      <c r="H158">
        <f>IF(Starter_Book!F158 = "Canceled", Starter_Book!L158)</f>
        <v>15</v>
      </c>
    </row>
    <row r="159" spans="1:8" x14ac:dyDescent="0.25">
      <c r="A159" t="b">
        <f>IF(Starter_Book!F159 = "successful", "Successful")</f>
        <v>0</v>
      </c>
      <c r="B159" t="b">
        <f>IF(Starter_Book!F159 = "Successful", Starter_Book!L159)</f>
        <v>0</v>
      </c>
      <c r="D159" t="b">
        <f>IF(Starter_Book!F159 = "failed", "failed")</f>
        <v>0</v>
      </c>
      <c r="E159" t="b">
        <f>IF(Starter_Book!F159 = "failed", Starter_Book!L159)</f>
        <v>0</v>
      </c>
      <c r="G159" t="str">
        <f>IF(Starter_Book!F159 = "Canceled", "Canceled")</f>
        <v>Canceled</v>
      </c>
      <c r="H159">
        <f>IF(Starter_Book!F159 = "Canceled", Starter_Book!L159)</f>
        <v>2</v>
      </c>
    </row>
    <row r="160" spans="1:8" x14ac:dyDescent="0.25">
      <c r="A160" t="b">
        <f>IF(Starter_Book!F160 = "successful", "Successful")</f>
        <v>0</v>
      </c>
      <c r="B160" t="b">
        <f>IF(Starter_Book!F160 = "Successful", Starter_Book!L160)</f>
        <v>0</v>
      </c>
      <c r="D160" t="b">
        <f>IF(Starter_Book!F160 = "failed", "failed")</f>
        <v>0</v>
      </c>
      <c r="E160" t="b">
        <f>IF(Starter_Book!F160 = "failed", Starter_Book!L160)</f>
        <v>0</v>
      </c>
      <c r="G160" t="str">
        <f>IF(Starter_Book!F160 = "Canceled", "Canceled")</f>
        <v>Canceled</v>
      </c>
      <c r="H160">
        <f>IF(Starter_Book!F160 = "Canceled", Starter_Book!L160)</f>
        <v>0</v>
      </c>
    </row>
    <row r="161" spans="1:8" x14ac:dyDescent="0.25">
      <c r="A161" t="b">
        <f>IF(Starter_Book!F161 = "successful", "Successful")</f>
        <v>0</v>
      </c>
      <c r="B161" t="b">
        <f>IF(Starter_Book!F161 = "Successful", Starter_Book!L161)</f>
        <v>0</v>
      </c>
      <c r="D161" t="b">
        <f>IF(Starter_Book!F161 = "failed", "failed")</f>
        <v>0</v>
      </c>
      <c r="E161" t="b">
        <f>IF(Starter_Book!F161 = "failed", Starter_Book!L161)</f>
        <v>0</v>
      </c>
      <c r="G161" t="str">
        <f>IF(Starter_Book!F161 = "Canceled", "Canceled")</f>
        <v>Canceled</v>
      </c>
      <c r="H161">
        <f>IF(Starter_Book!F161 = "Canceled", Starter_Book!L161)</f>
        <v>1</v>
      </c>
    </row>
    <row r="162" spans="1:8" x14ac:dyDescent="0.25">
      <c r="A162" t="b">
        <f>IF(Starter_Book!F162 = "successful", "Successful")</f>
        <v>0</v>
      </c>
      <c r="B162" t="b">
        <f>IF(Starter_Book!F162 = "Successful", Starter_Book!L162)</f>
        <v>0</v>
      </c>
      <c r="D162" t="str">
        <f>IF(Starter_Book!F162 = "failed", "failed")</f>
        <v>failed</v>
      </c>
      <c r="E162">
        <f>IF(Starter_Book!F162 = "failed", Starter_Book!L162)</f>
        <v>0</v>
      </c>
      <c r="G162" t="b">
        <f>IF(Starter_Book!F162 = "Canceled", "Canceled")</f>
        <v>0</v>
      </c>
      <c r="H162" t="b">
        <f>IF(Starter_Book!F162 = "Canceled", Starter_Book!L162)</f>
        <v>0</v>
      </c>
    </row>
    <row r="163" spans="1:8" x14ac:dyDescent="0.25">
      <c r="A163" t="b">
        <f>IF(Starter_Book!F163 = "successful", "Successful")</f>
        <v>0</v>
      </c>
      <c r="B163" t="b">
        <f>IF(Starter_Book!F163 = "Successful", Starter_Book!L163)</f>
        <v>0</v>
      </c>
      <c r="D163" t="str">
        <f>IF(Starter_Book!F163 = "failed", "failed")</f>
        <v>failed</v>
      </c>
      <c r="E163">
        <f>IF(Starter_Book!F163 = "failed", Starter_Book!L163)</f>
        <v>1</v>
      </c>
      <c r="G163" t="b">
        <f>IF(Starter_Book!F163 = "Canceled", "Canceled")</f>
        <v>0</v>
      </c>
      <c r="H163" t="b">
        <f>IF(Starter_Book!F163 = "Canceled", Starter_Book!L163)</f>
        <v>0</v>
      </c>
    </row>
    <row r="164" spans="1:8" x14ac:dyDescent="0.25">
      <c r="A164" t="b">
        <f>IF(Starter_Book!F164 = "successful", "Successful")</f>
        <v>0</v>
      </c>
      <c r="B164" t="b">
        <f>IF(Starter_Book!F164 = "Successful", Starter_Book!L164)</f>
        <v>0</v>
      </c>
      <c r="D164" t="str">
        <f>IF(Starter_Book!F164 = "failed", "failed")</f>
        <v>failed</v>
      </c>
      <c r="E164">
        <f>IF(Starter_Book!F164 = "failed", Starter_Book!L164)</f>
        <v>10</v>
      </c>
      <c r="G164" t="b">
        <f>IF(Starter_Book!F164 = "Canceled", "Canceled")</f>
        <v>0</v>
      </c>
      <c r="H164" t="b">
        <f>IF(Starter_Book!F164 = "Canceled", Starter_Book!L164)</f>
        <v>0</v>
      </c>
    </row>
    <row r="165" spans="1:8" x14ac:dyDescent="0.25">
      <c r="A165" t="b">
        <f>IF(Starter_Book!F165 = "successful", "Successful")</f>
        <v>0</v>
      </c>
      <c r="B165" t="b">
        <f>IF(Starter_Book!F165 = "Successful", Starter_Book!L165)</f>
        <v>0</v>
      </c>
      <c r="D165" t="str">
        <f>IF(Starter_Book!F165 = "failed", "failed")</f>
        <v>failed</v>
      </c>
      <c r="E165">
        <f>IF(Starter_Book!F165 = "failed", Starter_Book!L165)</f>
        <v>0</v>
      </c>
      <c r="G165" t="b">
        <f>IF(Starter_Book!F165 = "Canceled", "Canceled")</f>
        <v>0</v>
      </c>
      <c r="H165" t="b">
        <f>IF(Starter_Book!F165 = "Canceled", Starter_Book!L165)</f>
        <v>0</v>
      </c>
    </row>
    <row r="166" spans="1:8" x14ac:dyDescent="0.25">
      <c r="A166" t="b">
        <f>IF(Starter_Book!F166 = "successful", "Successful")</f>
        <v>0</v>
      </c>
      <c r="B166" t="b">
        <f>IF(Starter_Book!F166 = "Successful", Starter_Book!L166)</f>
        <v>0</v>
      </c>
      <c r="D166" t="str">
        <f>IF(Starter_Book!F166 = "failed", "failed")</f>
        <v>failed</v>
      </c>
      <c r="E166">
        <f>IF(Starter_Book!F166 = "failed", Starter_Book!L166)</f>
        <v>7</v>
      </c>
      <c r="G166" t="b">
        <f>IF(Starter_Book!F166 = "Canceled", "Canceled")</f>
        <v>0</v>
      </c>
      <c r="H166" t="b">
        <f>IF(Starter_Book!F166 = "Canceled", Starter_Book!L166)</f>
        <v>0</v>
      </c>
    </row>
    <row r="167" spans="1:8" x14ac:dyDescent="0.25">
      <c r="A167" t="b">
        <f>IF(Starter_Book!F167 = "successful", "Successful")</f>
        <v>0</v>
      </c>
      <c r="B167" t="b">
        <f>IF(Starter_Book!F167 = "Successful", Starter_Book!L167)</f>
        <v>0</v>
      </c>
      <c r="D167" t="str">
        <f>IF(Starter_Book!F167 = "failed", "failed")</f>
        <v>failed</v>
      </c>
      <c r="E167">
        <f>IF(Starter_Book!F167 = "failed", Starter_Book!L167)</f>
        <v>0</v>
      </c>
      <c r="G167" t="b">
        <f>IF(Starter_Book!F167 = "Canceled", "Canceled")</f>
        <v>0</v>
      </c>
      <c r="H167" t="b">
        <f>IF(Starter_Book!F167 = "Canceled", Starter_Book!L167)</f>
        <v>0</v>
      </c>
    </row>
    <row r="168" spans="1:8" x14ac:dyDescent="0.25">
      <c r="A168" t="b">
        <f>IF(Starter_Book!F168 = "successful", "Successful")</f>
        <v>0</v>
      </c>
      <c r="B168" t="b">
        <f>IF(Starter_Book!F168 = "Successful", Starter_Book!L168)</f>
        <v>0</v>
      </c>
      <c r="D168" t="str">
        <f>IF(Starter_Book!F168 = "failed", "failed")</f>
        <v>failed</v>
      </c>
      <c r="E168">
        <f>IF(Starter_Book!F168 = "failed", Starter_Book!L168)</f>
        <v>1</v>
      </c>
      <c r="G168" t="b">
        <f>IF(Starter_Book!F168 = "Canceled", "Canceled")</f>
        <v>0</v>
      </c>
      <c r="H168" t="b">
        <f>IF(Starter_Book!F168 = "Canceled", Starter_Book!L168)</f>
        <v>0</v>
      </c>
    </row>
    <row r="169" spans="1:8" x14ac:dyDescent="0.25">
      <c r="A169" t="b">
        <f>IF(Starter_Book!F169 = "successful", "Successful")</f>
        <v>0</v>
      </c>
      <c r="B169" t="b">
        <f>IF(Starter_Book!F169 = "Successful", Starter_Book!L169)</f>
        <v>0</v>
      </c>
      <c r="D169" t="str">
        <f>IF(Starter_Book!F169 = "failed", "failed")</f>
        <v>failed</v>
      </c>
      <c r="E169">
        <f>IF(Starter_Book!F169 = "failed", Starter_Book!L169)</f>
        <v>2</v>
      </c>
      <c r="G169" t="b">
        <f>IF(Starter_Book!F169 = "Canceled", "Canceled")</f>
        <v>0</v>
      </c>
      <c r="H169" t="b">
        <f>IF(Starter_Book!F169 = "Canceled", Starter_Book!L169)</f>
        <v>0</v>
      </c>
    </row>
    <row r="170" spans="1:8" x14ac:dyDescent="0.25">
      <c r="A170" t="b">
        <f>IF(Starter_Book!F170 = "successful", "Successful")</f>
        <v>0</v>
      </c>
      <c r="B170" t="b">
        <f>IF(Starter_Book!F170 = "Successful", Starter_Book!L170)</f>
        <v>0</v>
      </c>
      <c r="D170" t="str">
        <f>IF(Starter_Book!F170 = "failed", "failed")</f>
        <v>failed</v>
      </c>
      <c r="E170">
        <f>IF(Starter_Book!F170 = "failed", Starter_Book!L170)</f>
        <v>3</v>
      </c>
      <c r="G170" t="b">
        <f>IF(Starter_Book!F170 = "Canceled", "Canceled")</f>
        <v>0</v>
      </c>
      <c r="H170" t="b">
        <f>IF(Starter_Book!F170 = "Canceled", Starter_Book!L170)</f>
        <v>0</v>
      </c>
    </row>
    <row r="171" spans="1:8" x14ac:dyDescent="0.25">
      <c r="A171" t="b">
        <f>IF(Starter_Book!F171 = "successful", "Successful")</f>
        <v>0</v>
      </c>
      <c r="B171" t="b">
        <f>IF(Starter_Book!F171 = "Successful", Starter_Book!L171)</f>
        <v>0</v>
      </c>
      <c r="D171" t="str">
        <f>IF(Starter_Book!F171 = "failed", "failed")</f>
        <v>failed</v>
      </c>
      <c r="E171">
        <f>IF(Starter_Book!F171 = "failed", Starter_Book!L171)</f>
        <v>10</v>
      </c>
      <c r="G171" t="b">
        <f>IF(Starter_Book!F171 = "Canceled", "Canceled")</f>
        <v>0</v>
      </c>
      <c r="H171" t="b">
        <f>IF(Starter_Book!F171 = "Canceled", Starter_Book!L171)</f>
        <v>0</v>
      </c>
    </row>
    <row r="172" spans="1:8" x14ac:dyDescent="0.25">
      <c r="A172" t="b">
        <f>IF(Starter_Book!F172 = "successful", "Successful")</f>
        <v>0</v>
      </c>
      <c r="B172" t="b">
        <f>IF(Starter_Book!F172 = "Successful", Starter_Book!L172)</f>
        <v>0</v>
      </c>
      <c r="D172" t="str">
        <f>IF(Starter_Book!F172 = "failed", "failed")</f>
        <v>failed</v>
      </c>
      <c r="E172">
        <f>IF(Starter_Book!F172 = "failed", Starter_Book!L172)</f>
        <v>10</v>
      </c>
      <c r="G172" t="b">
        <f>IF(Starter_Book!F172 = "Canceled", "Canceled")</f>
        <v>0</v>
      </c>
      <c r="H172" t="b">
        <f>IF(Starter_Book!F172 = "Canceled", Starter_Book!L172)</f>
        <v>0</v>
      </c>
    </row>
    <row r="173" spans="1:8" x14ac:dyDescent="0.25">
      <c r="A173" t="b">
        <f>IF(Starter_Book!F173 = "successful", "Successful")</f>
        <v>0</v>
      </c>
      <c r="B173" t="b">
        <f>IF(Starter_Book!F173 = "Successful", Starter_Book!L173)</f>
        <v>0</v>
      </c>
      <c r="D173" t="str">
        <f>IF(Starter_Book!F173 = "failed", "failed")</f>
        <v>failed</v>
      </c>
      <c r="E173">
        <f>IF(Starter_Book!F173 = "failed", Starter_Book!L173)</f>
        <v>1</v>
      </c>
      <c r="G173" t="b">
        <f>IF(Starter_Book!F173 = "Canceled", "Canceled")</f>
        <v>0</v>
      </c>
      <c r="H173" t="b">
        <f>IF(Starter_Book!F173 = "Canceled", Starter_Book!L173)</f>
        <v>0</v>
      </c>
    </row>
    <row r="174" spans="1:8" x14ac:dyDescent="0.25">
      <c r="A174" t="b">
        <f>IF(Starter_Book!F174 = "successful", "Successful")</f>
        <v>0</v>
      </c>
      <c r="B174" t="b">
        <f>IF(Starter_Book!F174 = "Successful", Starter_Book!L174)</f>
        <v>0</v>
      </c>
      <c r="D174" t="str">
        <f>IF(Starter_Book!F174 = "failed", "failed")</f>
        <v>failed</v>
      </c>
      <c r="E174">
        <f>IF(Starter_Book!F174 = "failed", Starter_Book!L174)</f>
        <v>0</v>
      </c>
      <c r="G174" t="b">
        <f>IF(Starter_Book!F174 = "Canceled", "Canceled")</f>
        <v>0</v>
      </c>
      <c r="H174" t="b">
        <f>IF(Starter_Book!F174 = "Canceled", Starter_Book!L174)</f>
        <v>0</v>
      </c>
    </row>
    <row r="175" spans="1:8" x14ac:dyDescent="0.25">
      <c r="A175" t="b">
        <f>IF(Starter_Book!F175 = "successful", "Successful")</f>
        <v>0</v>
      </c>
      <c r="B175" t="b">
        <f>IF(Starter_Book!F175 = "Successful", Starter_Book!L175)</f>
        <v>0</v>
      </c>
      <c r="D175" t="str">
        <f>IF(Starter_Book!F175 = "failed", "failed")</f>
        <v>failed</v>
      </c>
      <c r="E175">
        <f>IF(Starter_Book!F175 = "failed", Starter_Book!L175)</f>
        <v>0</v>
      </c>
      <c r="G175" t="b">
        <f>IF(Starter_Book!F175 = "Canceled", "Canceled")</f>
        <v>0</v>
      </c>
      <c r="H175" t="b">
        <f>IF(Starter_Book!F175 = "Canceled", Starter_Book!L175)</f>
        <v>0</v>
      </c>
    </row>
    <row r="176" spans="1:8" x14ac:dyDescent="0.25">
      <c r="A176" t="b">
        <f>IF(Starter_Book!F176 = "successful", "Successful")</f>
        <v>0</v>
      </c>
      <c r="B176" t="b">
        <f>IF(Starter_Book!F176 = "Successful", Starter_Book!L176)</f>
        <v>0</v>
      </c>
      <c r="D176" t="str">
        <f>IF(Starter_Book!F176 = "failed", "failed")</f>
        <v>failed</v>
      </c>
      <c r="E176">
        <f>IF(Starter_Book!F176 = "failed", Starter_Book!L176)</f>
        <v>0</v>
      </c>
      <c r="G176" t="b">
        <f>IF(Starter_Book!F176 = "Canceled", "Canceled")</f>
        <v>0</v>
      </c>
      <c r="H176" t="b">
        <f>IF(Starter_Book!F176 = "Canceled", Starter_Book!L176)</f>
        <v>0</v>
      </c>
    </row>
    <row r="177" spans="1:8" x14ac:dyDescent="0.25">
      <c r="A177" t="b">
        <f>IF(Starter_Book!F177 = "successful", "Successful")</f>
        <v>0</v>
      </c>
      <c r="B177" t="b">
        <f>IF(Starter_Book!F177 = "Successful", Starter_Book!L177)</f>
        <v>0</v>
      </c>
      <c r="D177" t="str">
        <f>IF(Starter_Book!F177 = "failed", "failed")</f>
        <v>failed</v>
      </c>
      <c r="E177">
        <f>IF(Starter_Book!F177 = "failed", Starter_Book!L177)</f>
        <v>26</v>
      </c>
      <c r="G177" t="b">
        <f>IF(Starter_Book!F177 = "Canceled", "Canceled")</f>
        <v>0</v>
      </c>
      <c r="H177" t="b">
        <f>IF(Starter_Book!F177 = "Canceled", Starter_Book!L177)</f>
        <v>0</v>
      </c>
    </row>
    <row r="178" spans="1:8" x14ac:dyDescent="0.25">
      <c r="A178" t="b">
        <f>IF(Starter_Book!F178 = "successful", "Successful")</f>
        <v>0</v>
      </c>
      <c r="B178" t="b">
        <f>IF(Starter_Book!F178 = "Successful", Starter_Book!L178)</f>
        <v>0</v>
      </c>
      <c r="D178" t="str">
        <f>IF(Starter_Book!F178 = "failed", "failed")</f>
        <v>failed</v>
      </c>
      <c r="E178">
        <f>IF(Starter_Book!F178 = "failed", Starter_Book!L178)</f>
        <v>0</v>
      </c>
      <c r="G178" t="b">
        <f>IF(Starter_Book!F178 = "Canceled", "Canceled")</f>
        <v>0</v>
      </c>
      <c r="H178" t="b">
        <f>IF(Starter_Book!F178 = "Canceled", Starter_Book!L178)</f>
        <v>0</v>
      </c>
    </row>
    <row r="179" spans="1:8" x14ac:dyDescent="0.25">
      <c r="A179" t="b">
        <f>IF(Starter_Book!F179 = "successful", "Successful")</f>
        <v>0</v>
      </c>
      <c r="B179" t="b">
        <f>IF(Starter_Book!F179 = "Successful", Starter_Book!L179)</f>
        <v>0</v>
      </c>
      <c r="D179" t="str">
        <f>IF(Starter_Book!F179 = "failed", "failed")</f>
        <v>failed</v>
      </c>
      <c r="E179">
        <f>IF(Starter_Book!F179 = "failed", Starter_Book!L179)</f>
        <v>7</v>
      </c>
      <c r="G179" t="b">
        <f>IF(Starter_Book!F179 = "Canceled", "Canceled")</f>
        <v>0</v>
      </c>
      <c r="H179" t="b">
        <f>IF(Starter_Book!F179 = "Canceled", Starter_Book!L179)</f>
        <v>0</v>
      </c>
    </row>
    <row r="180" spans="1:8" x14ac:dyDescent="0.25">
      <c r="A180" t="b">
        <f>IF(Starter_Book!F180 = "successful", "Successful")</f>
        <v>0</v>
      </c>
      <c r="B180" t="b">
        <f>IF(Starter_Book!F180 = "Successful", Starter_Book!L180)</f>
        <v>0</v>
      </c>
      <c r="D180" t="str">
        <f>IF(Starter_Book!F180 = "failed", "failed")</f>
        <v>failed</v>
      </c>
      <c r="E180">
        <f>IF(Starter_Book!F180 = "failed", Starter_Book!L180)</f>
        <v>0</v>
      </c>
      <c r="G180" t="b">
        <f>IF(Starter_Book!F180 = "Canceled", "Canceled")</f>
        <v>0</v>
      </c>
      <c r="H180" t="b">
        <f>IF(Starter_Book!F180 = "Canceled", Starter_Book!L180)</f>
        <v>0</v>
      </c>
    </row>
    <row r="181" spans="1:8" x14ac:dyDescent="0.25">
      <c r="A181" t="b">
        <f>IF(Starter_Book!F181 = "successful", "Successful")</f>
        <v>0</v>
      </c>
      <c r="B181" t="b">
        <f>IF(Starter_Book!F181 = "Successful", Starter_Book!L181)</f>
        <v>0</v>
      </c>
      <c r="D181" t="str">
        <f>IF(Starter_Book!F181 = "failed", "failed")</f>
        <v>failed</v>
      </c>
      <c r="E181">
        <f>IF(Starter_Book!F181 = "failed", Starter_Book!L181)</f>
        <v>2</v>
      </c>
      <c r="G181" t="b">
        <f>IF(Starter_Book!F181 = "Canceled", "Canceled")</f>
        <v>0</v>
      </c>
      <c r="H181" t="b">
        <f>IF(Starter_Book!F181 = "Canceled", Starter_Book!L181)</f>
        <v>0</v>
      </c>
    </row>
    <row r="182" spans="1:8" x14ac:dyDescent="0.25">
      <c r="A182" t="b">
        <f>IF(Starter_Book!F182 = "successful", "Successful")</f>
        <v>0</v>
      </c>
      <c r="B182" t="b">
        <f>IF(Starter_Book!F182 = "Successful", Starter_Book!L182)</f>
        <v>0</v>
      </c>
      <c r="D182" t="str">
        <f>IF(Starter_Book!F182 = "failed", "failed")</f>
        <v>failed</v>
      </c>
      <c r="E182">
        <f>IF(Starter_Book!F182 = "failed", Starter_Book!L182)</f>
        <v>13</v>
      </c>
      <c r="G182" t="b">
        <f>IF(Starter_Book!F182 = "Canceled", "Canceled")</f>
        <v>0</v>
      </c>
      <c r="H182" t="b">
        <f>IF(Starter_Book!F182 = "Canceled", Starter_Book!L182)</f>
        <v>0</v>
      </c>
    </row>
    <row r="183" spans="1:8" x14ac:dyDescent="0.25">
      <c r="A183" t="b">
        <f>IF(Starter_Book!F183 = "successful", "Successful")</f>
        <v>0</v>
      </c>
      <c r="B183" t="b">
        <f>IF(Starter_Book!F183 = "Successful", Starter_Book!L183)</f>
        <v>0</v>
      </c>
      <c r="D183" t="str">
        <f>IF(Starter_Book!F183 = "failed", "failed")</f>
        <v>failed</v>
      </c>
      <c r="E183">
        <f>IF(Starter_Book!F183 = "failed", Starter_Book!L183)</f>
        <v>4</v>
      </c>
      <c r="G183" t="b">
        <f>IF(Starter_Book!F183 = "Canceled", "Canceled")</f>
        <v>0</v>
      </c>
      <c r="H183" t="b">
        <f>IF(Starter_Book!F183 = "Canceled", Starter_Book!L183)</f>
        <v>0</v>
      </c>
    </row>
    <row r="184" spans="1:8" x14ac:dyDescent="0.25">
      <c r="A184" t="b">
        <f>IF(Starter_Book!F184 = "successful", "Successful")</f>
        <v>0</v>
      </c>
      <c r="B184" t="b">
        <f>IF(Starter_Book!F184 = "Successful", Starter_Book!L184)</f>
        <v>0</v>
      </c>
      <c r="D184" t="str">
        <f>IF(Starter_Book!F184 = "failed", "failed")</f>
        <v>failed</v>
      </c>
      <c r="E184">
        <f>IF(Starter_Book!F184 = "failed", Starter_Book!L184)</f>
        <v>0</v>
      </c>
      <c r="G184" t="b">
        <f>IF(Starter_Book!F184 = "Canceled", "Canceled")</f>
        <v>0</v>
      </c>
      <c r="H184" t="b">
        <f>IF(Starter_Book!F184 = "Canceled", Starter_Book!L184)</f>
        <v>0</v>
      </c>
    </row>
    <row r="185" spans="1:8" x14ac:dyDescent="0.25">
      <c r="A185" t="b">
        <f>IF(Starter_Book!F185 = "successful", "Successful")</f>
        <v>0</v>
      </c>
      <c r="B185" t="b">
        <f>IF(Starter_Book!F185 = "Successful", Starter_Book!L185)</f>
        <v>0</v>
      </c>
      <c r="D185" t="str">
        <f>IF(Starter_Book!F185 = "failed", "failed")</f>
        <v>failed</v>
      </c>
      <c r="E185">
        <f>IF(Starter_Book!F185 = "failed", Starter_Book!L185)</f>
        <v>12</v>
      </c>
      <c r="G185" t="b">
        <f>IF(Starter_Book!F185 = "Canceled", "Canceled")</f>
        <v>0</v>
      </c>
      <c r="H185" t="b">
        <f>IF(Starter_Book!F185 = "Canceled", Starter_Book!L185)</f>
        <v>0</v>
      </c>
    </row>
    <row r="186" spans="1:8" x14ac:dyDescent="0.25">
      <c r="A186" t="b">
        <f>IF(Starter_Book!F186 = "successful", "Successful")</f>
        <v>0</v>
      </c>
      <c r="B186" t="b">
        <f>IF(Starter_Book!F186 = "Successful", Starter_Book!L186)</f>
        <v>0</v>
      </c>
      <c r="D186" t="str">
        <f>IF(Starter_Book!F186 = "failed", "failed")</f>
        <v>failed</v>
      </c>
      <c r="E186">
        <f>IF(Starter_Book!F186 = "failed", Starter_Book!L186)</f>
        <v>2</v>
      </c>
      <c r="G186" t="b">
        <f>IF(Starter_Book!F186 = "Canceled", "Canceled")</f>
        <v>0</v>
      </c>
      <c r="H186" t="b">
        <f>IF(Starter_Book!F186 = "Canceled", Starter_Book!L186)</f>
        <v>0</v>
      </c>
    </row>
    <row r="187" spans="1:8" x14ac:dyDescent="0.25">
      <c r="A187" t="b">
        <f>IF(Starter_Book!F187 = "successful", "Successful")</f>
        <v>0</v>
      </c>
      <c r="B187" t="b">
        <f>IF(Starter_Book!F187 = "Successful", Starter_Book!L187)</f>
        <v>0</v>
      </c>
      <c r="D187" t="str">
        <f>IF(Starter_Book!F187 = "failed", "failed")</f>
        <v>failed</v>
      </c>
      <c r="E187">
        <f>IF(Starter_Book!F187 = "failed", Starter_Book!L187)</f>
        <v>10</v>
      </c>
      <c r="G187" t="b">
        <f>IF(Starter_Book!F187 = "Canceled", "Canceled")</f>
        <v>0</v>
      </c>
      <c r="H187" t="b">
        <f>IF(Starter_Book!F187 = "Canceled", Starter_Book!L187)</f>
        <v>0</v>
      </c>
    </row>
    <row r="188" spans="1:8" x14ac:dyDescent="0.25">
      <c r="A188" t="b">
        <f>IF(Starter_Book!F188 = "successful", "Successful")</f>
        <v>0</v>
      </c>
      <c r="B188" t="b">
        <f>IF(Starter_Book!F188 = "Successful", Starter_Book!L188)</f>
        <v>0</v>
      </c>
      <c r="D188" t="str">
        <f>IF(Starter_Book!F188 = "failed", "failed")</f>
        <v>failed</v>
      </c>
      <c r="E188">
        <f>IF(Starter_Book!F188 = "failed", Starter_Book!L188)</f>
        <v>0</v>
      </c>
      <c r="G188" t="b">
        <f>IF(Starter_Book!F188 = "Canceled", "Canceled")</f>
        <v>0</v>
      </c>
      <c r="H188" t="b">
        <f>IF(Starter_Book!F188 = "Canceled", Starter_Book!L188)</f>
        <v>0</v>
      </c>
    </row>
    <row r="189" spans="1:8" x14ac:dyDescent="0.25">
      <c r="A189" t="b">
        <f>IF(Starter_Book!F189 = "successful", "Successful")</f>
        <v>0</v>
      </c>
      <c r="B189" t="b">
        <f>IF(Starter_Book!F189 = "Successful", Starter_Book!L189)</f>
        <v>0</v>
      </c>
      <c r="D189" t="str">
        <f>IF(Starter_Book!F189 = "failed", "failed")</f>
        <v>failed</v>
      </c>
      <c r="E189">
        <f>IF(Starter_Book!F189 = "failed", Starter_Book!L189)</f>
        <v>5</v>
      </c>
      <c r="G189" t="b">
        <f>IF(Starter_Book!F189 = "Canceled", "Canceled")</f>
        <v>0</v>
      </c>
      <c r="H189" t="b">
        <f>IF(Starter_Book!F189 = "Canceled", Starter_Book!L189)</f>
        <v>0</v>
      </c>
    </row>
    <row r="190" spans="1:8" x14ac:dyDescent="0.25">
      <c r="A190" t="b">
        <f>IF(Starter_Book!F190 = "successful", "Successful")</f>
        <v>0</v>
      </c>
      <c r="B190" t="b">
        <f>IF(Starter_Book!F190 = "Successful", Starter_Book!L190)</f>
        <v>0</v>
      </c>
      <c r="D190" t="str">
        <f>IF(Starter_Book!F190 = "failed", "failed")</f>
        <v>failed</v>
      </c>
      <c r="E190">
        <f>IF(Starter_Book!F190 = "failed", Starter_Book!L190)</f>
        <v>0</v>
      </c>
      <c r="G190" t="b">
        <f>IF(Starter_Book!F190 = "Canceled", "Canceled")</f>
        <v>0</v>
      </c>
      <c r="H190" t="b">
        <f>IF(Starter_Book!F190 = "Canceled", Starter_Book!L190)</f>
        <v>0</v>
      </c>
    </row>
    <row r="191" spans="1:8" x14ac:dyDescent="0.25">
      <c r="A191" t="b">
        <f>IF(Starter_Book!F191 = "successful", "Successful")</f>
        <v>0</v>
      </c>
      <c r="B191" t="b">
        <f>IF(Starter_Book!F191 = "Successful", Starter_Book!L191)</f>
        <v>0</v>
      </c>
      <c r="D191" t="str">
        <f>IF(Starter_Book!F191 = "failed", "failed")</f>
        <v>failed</v>
      </c>
      <c r="E191">
        <f>IF(Starter_Book!F191 = "failed", Starter_Book!L191)</f>
        <v>5</v>
      </c>
      <c r="G191" t="b">
        <f>IF(Starter_Book!F191 = "Canceled", "Canceled")</f>
        <v>0</v>
      </c>
      <c r="H191" t="b">
        <f>IF(Starter_Book!F191 = "Canceled", Starter_Book!L191)</f>
        <v>0</v>
      </c>
    </row>
    <row r="192" spans="1:8" x14ac:dyDescent="0.25">
      <c r="A192" t="b">
        <f>IF(Starter_Book!F192 = "successful", "Successful")</f>
        <v>0</v>
      </c>
      <c r="B192" t="b">
        <f>IF(Starter_Book!F192 = "Successful", Starter_Book!L192)</f>
        <v>0</v>
      </c>
      <c r="D192" t="str">
        <f>IF(Starter_Book!F192 = "failed", "failed")</f>
        <v>failed</v>
      </c>
      <c r="E192">
        <f>IF(Starter_Book!F192 = "failed", Starter_Book!L192)</f>
        <v>1</v>
      </c>
      <c r="G192" t="b">
        <f>IF(Starter_Book!F192 = "Canceled", "Canceled")</f>
        <v>0</v>
      </c>
      <c r="H192" t="b">
        <f>IF(Starter_Book!F192 = "Canceled", Starter_Book!L192)</f>
        <v>0</v>
      </c>
    </row>
    <row r="193" spans="1:8" x14ac:dyDescent="0.25">
      <c r="A193" t="b">
        <f>IF(Starter_Book!F193 = "successful", "Successful")</f>
        <v>0</v>
      </c>
      <c r="B193" t="b">
        <f>IF(Starter_Book!F193 = "Successful", Starter_Book!L193)</f>
        <v>0</v>
      </c>
      <c r="D193" t="str">
        <f>IF(Starter_Book!F193 = "failed", "failed")</f>
        <v>failed</v>
      </c>
      <c r="E193">
        <f>IF(Starter_Book!F193 = "failed", Starter_Book!L193)</f>
        <v>3</v>
      </c>
      <c r="G193" t="b">
        <f>IF(Starter_Book!F193 = "Canceled", "Canceled")</f>
        <v>0</v>
      </c>
      <c r="H193" t="b">
        <f>IF(Starter_Book!F193 = "Canceled", Starter_Book!L193)</f>
        <v>0</v>
      </c>
    </row>
    <row r="194" spans="1:8" x14ac:dyDescent="0.25">
      <c r="A194" t="b">
        <f>IF(Starter_Book!F194 = "successful", "Successful")</f>
        <v>0</v>
      </c>
      <c r="B194" t="b">
        <f>IF(Starter_Book!F194 = "Successful", Starter_Book!L194)</f>
        <v>0</v>
      </c>
      <c r="D194" t="str">
        <f>IF(Starter_Book!F194 = "failed", "failed")</f>
        <v>failed</v>
      </c>
      <c r="E194">
        <f>IF(Starter_Book!F194 = "failed", Starter_Book!L194)</f>
        <v>3</v>
      </c>
      <c r="G194" t="b">
        <f>IF(Starter_Book!F194 = "Canceled", "Canceled")</f>
        <v>0</v>
      </c>
      <c r="H194" t="b">
        <f>IF(Starter_Book!F194 = "Canceled", Starter_Book!L194)</f>
        <v>0</v>
      </c>
    </row>
    <row r="195" spans="1:8" x14ac:dyDescent="0.25">
      <c r="A195" t="b">
        <f>IF(Starter_Book!F195 = "successful", "Successful")</f>
        <v>0</v>
      </c>
      <c r="B195" t="b">
        <f>IF(Starter_Book!F195 = "Successful", Starter_Book!L195)</f>
        <v>0</v>
      </c>
      <c r="D195" t="str">
        <f>IF(Starter_Book!F195 = "failed", "failed")</f>
        <v>failed</v>
      </c>
      <c r="E195">
        <f>IF(Starter_Book!F195 = "failed", Starter_Book!L195)</f>
        <v>0</v>
      </c>
      <c r="G195" t="b">
        <f>IF(Starter_Book!F195 = "Canceled", "Canceled")</f>
        <v>0</v>
      </c>
      <c r="H195" t="b">
        <f>IF(Starter_Book!F195 = "Canceled", Starter_Book!L195)</f>
        <v>0</v>
      </c>
    </row>
    <row r="196" spans="1:8" x14ac:dyDescent="0.25">
      <c r="A196" t="b">
        <f>IF(Starter_Book!F196 = "successful", "Successful")</f>
        <v>0</v>
      </c>
      <c r="B196" t="b">
        <f>IF(Starter_Book!F196 = "Successful", Starter_Book!L196)</f>
        <v>0</v>
      </c>
      <c r="D196" t="str">
        <f>IF(Starter_Book!F196 = "failed", "failed")</f>
        <v>failed</v>
      </c>
      <c r="E196">
        <f>IF(Starter_Book!F196 = "failed", Starter_Book!L196)</f>
        <v>3</v>
      </c>
      <c r="G196" t="b">
        <f>IF(Starter_Book!F196 = "Canceled", "Canceled")</f>
        <v>0</v>
      </c>
      <c r="H196" t="b">
        <f>IF(Starter_Book!F196 = "Canceled", Starter_Book!L196)</f>
        <v>0</v>
      </c>
    </row>
    <row r="197" spans="1:8" x14ac:dyDescent="0.25">
      <c r="A197" t="b">
        <f>IF(Starter_Book!F197 = "successful", "Successful")</f>
        <v>0</v>
      </c>
      <c r="B197" t="b">
        <f>IF(Starter_Book!F197 = "Successful", Starter_Book!L197)</f>
        <v>0</v>
      </c>
      <c r="D197" t="str">
        <f>IF(Starter_Book!F197 = "failed", "failed")</f>
        <v>failed</v>
      </c>
      <c r="E197">
        <f>IF(Starter_Book!F197 = "failed", Starter_Book!L197)</f>
        <v>0</v>
      </c>
      <c r="G197" t="b">
        <f>IF(Starter_Book!F197 = "Canceled", "Canceled")</f>
        <v>0</v>
      </c>
      <c r="H197" t="b">
        <f>IF(Starter_Book!F197 = "Canceled", Starter_Book!L197)</f>
        <v>0</v>
      </c>
    </row>
    <row r="198" spans="1:8" x14ac:dyDescent="0.25">
      <c r="A198" t="b">
        <f>IF(Starter_Book!F198 = "successful", "Successful")</f>
        <v>0</v>
      </c>
      <c r="B198" t="b">
        <f>IF(Starter_Book!F198 = "Successful", Starter_Book!L198)</f>
        <v>0</v>
      </c>
      <c r="D198" t="str">
        <f>IF(Starter_Book!F198 = "failed", "failed")</f>
        <v>failed</v>
      </c>
      <c r="E198">
        <f>IF(Starter_Book!F198 = "failed", Starter_Book!L198)</f>
        <v>19</v>
      </c>
      <c r="G198" t="b">
        <f>IF(Starter_Book!F198 = "Canceled", "Canceled")</f>
        <v>0</v>
      </c>
      <c r="H198" t="b">
        <f>IF(Starter_Book!F198 = "Canceled", Starter_Book!L198)</f>
        <v>0</v>
      </c>
    </row>
    <row r="199" spans="1:8" x14ac:dyDescent="0.25">
      <c r="A199" t="b">
        <f>IF(Starter_Book!F199 = "successful", "Successful")</f>
        <v>0</v>
      </c>
      <c r="B199" t="b">
        <f>IF(Starter_Book!F199 = "Successful", Starter_Book!L199)</f>
        <v>0</v>
      </c>
      <c r="D199" t="str">
        <f>IF(Starter_Book!F199 = "failed", "failed")</f>
        <v>failed</v>
      </c>
      <c r="E199">
        <f>IF(Starter_Book!F199 = "failed", Starter_Book!L199)</f>
        <v>8</v>
      </c>
      <c r="G199" t="b">
        <f>IF(Starter_Book!F199 = "Canceled", "Canceled")</f>
        <v>0</v>
      </c>
      <c r="H199" t="b">
        <f>IF(Starter_Book!F199 = "Canceled", Starter_Book!L199)</f>
        <v>0</v>
      </c>
    </row>
    <row r="200" spans="1:8" x14ac:dyDescent="0.25">
      <c r="A200" t="b">
        <f>IF(Starter_Book!F200 = "successful", "Successful")</f>
        <v>0</v>
      </c>
      <c r="B200" t="b">
        <f>IF(Starter_Book!F200 = "Successful", Starter_Book!L200)</f>
        <v>0</v>
      </c>
      <c r="D200" t="str">
        <f>IF(Starter_Book!F200 = "failed", "failed")</f>
        <v>failed</v>
      </c>
      <c r="E200">
        <f>IF(Starter_Book!F200 = "failed", Starter_Book!L200)</f>
        <v>6</v>
      </c>
      <c r="G200" t="b">
        <f>IF(Starter_Book!F200 = "Canceled", "Canceled")</f>
        <v>0</v>
      </c>
      <c r="H200" t="b">
        <f>IF(Starter_Book!F200 = "Canceled", Starter_Book!L200)</f>
        <v>0</v>
      </c>
    </row>
    <row r="201" spans="1:8" x14ac:dyDescent="0.25">
      <c r="A201" t="b">
        <f>IF(Starter_Book!F201 = "successful", "Successful")</f>
        <v>0</v>
      </c>
      <c r="B201" t="b">
        <f>IF(Starter_Book!F201 = "Successful", Starter_Book!L201)</f>
        <v>0</v>
      </c>
      <c r="D201" t="str">
        <f>IF(Starter_Book!F201 = "failed", "failed")</f>
        <v>failed</v>
      </c>
      <c r="E201">
        <f>IF(Starter_Book!F201 = "failed", Starter_Book!L201)</f>
        <v>0</v>
      </c>
      <c r="G201" t="b">
        <f>IF(Starter_Book!F201 = "Canceled", "Canceled")</f>
        <v>0</v>
      </c>
      <c r="H201" t="b">
        <f>IF(Starter_Book!F201 = "Canceled", Starter_Book!L201)</f>
        <v>0</v>
      </c>
    </row>
    <row r="202" spans="1:8" x14ac:dyDescent="0.25">
      <c r="A202" t="b">
        <f>IF(Starter_Book!F202 = "successful", "Successful")</f>
        <v>0</v>
      </c>
      <c r="B202" t="b">
        <f>IF(Starter_Book!F202 = "Successful", Starter_Book!L202)</f>
        <v>0</v>
      </c>
      <c r="D202" t="str">
        <f>IF(Starter_Book!F202 = "failed", "failed")</f>
        <v>failed</v>
      </c>
      <c r="E202">
        <f>IF(Starter_Book!F202 = "failed", Starter_Book!L202)</f>
        <v>18</v>
      </c>
      <c r="G202" t="b">
        <f>IF(Starter_Book!F202 = "Canceled", "Canceled")</f>
        <v>0</v>
      </c>
      <c r="H202" t="b">
        <f>IF(Starter_Book!F202 = "Canceled", Starter_Book!L202)</f>
        <v>0</v>
      </c>
    </row>
    <row r="203" spans="1:8" x14ac:dyDescent="0.25">
      <c r="A203" t="b">
        <f>IF(Starter_Book!F203 = "successful", "Successful")</f>
        <v>0</v>
      </c>
      <c r="B203" t="b">
        <f>IF(Starter_Book!F203 = "Successful", Starter_Book!L203)</f>
        <v>0</v>
      </c>
      <c r="D203" t="str">
        <f>IF(Starter_Book!F203 = "failed", "failed")</f>
        <v>failed</v>
      </c>
      <c r="E203">
        <f>IF(Starter_Book!F203 = "failed", Starter_Book!L203)</f>
        <v>7</v>
      </c>
      <c r="G203" t="b">
        <f>IF(Starter_Book!F203 = "Canceled", "Canceled")</f>
        <v>0</v>
      </c>
      <c r="H203" t="b">
        <f>IF(Starter_Book!F203 = "Canceled", Starter_Book!L203)</f>
        <v>0</v>
      </c>
    </row>
    <row r="204" spans="1:8" x14ac:dyDescent="0.25">
      <c r="A204" t="b">
        <f>IF(Starter_Book!F204 = "successful", "Successful")</f>
        <v>0</v>
      </c>
      <c r="B204" t="b">
        <f>IF(Starter_Book!F204 = "Successful", Starter_Book!L204)</f>
        <v>0</v>
      </c>
      <c r="D204" t="str">
        <f>IF(Starter_Book!F204 = "failed", "failed")</f>
        <v>failed</v>
      </c>
      <c r="E204">
        <f>IF(Starter_Book!F204 = "failed", Starter_Book!L204)</f>
        <v>0</v>
      </c>
      <c r="G204" t="b">
        <f>IF(Starter_Book!F204 = "Canceled", "Canceled")</f>
        <v>0</v>
      </c>
      <c r="H204" t="b">
        <f>IF(Starter_Book!F204 = "Canceled", Starter_Book!L204)</f>
        <v>0</v>
      </c>
    </row>
    <row r="205" spans="1:8" x14ac:dyDescent="0.25">
      <c r="A205" t="b">
        <f>IF(Starter_Book!F205 = "successful", "Successful")</f>
        <v>0</v>
      </c>
      <c r="B205" t="b">
        <f>IF(Starter_Book!F205 = "Successful", Starter_Book!L205)</f>
        <v>0</v>
      </c>
      <c r="D205" t="str">
        <f>IF(Starter_Book!F205 = "failed", "failed")</f>
        <v>failed</v>
      </c>
      <c r="E205">
        <f>IF(Starter_Book!F205 = "failed", Starter_Book!L205)</f>
        <v>8</v>
      </c>
      <c r="G205" t="b">
        <f>IF(Starter_Book!F205 = "Canceled", "Canceled")</f>
        <v>0</v>
      </c>
      <c r="H205" t="b">
        <f>IF(Starter_Book!F205 = "Canceled", Starter_Book!L205)</f>
        <v>0</v>
      </c>
    </row>
    <row r="206" spans="1:8" x14ac:dyDescent="0.25">
      <c r="A206" t="b">
        <f>IF(Starter_Book!F206 = "successful", "Successful")</f>
        <v>0</v>
      </c>
      <c r="B206" t="b">
        <f>IF(Starter_Book!F206 = "Successful", Starter_Book!L206)</f>
        <v>0</v>
      </c>
      <c r="D206" t="str">
        <f>IF(Starter_Book!F206 = "failed", "failed")</f>
        <v>failed</v>
      </c>
      <c r="E206">
        <f>IF(Starter_Book!F206 = "failed", Starter_Book!L206)</f>
        <v>1293</v>
      </c>
      <c r="G206" t="b">
        <f>IF(Starter_Book!F206 = "Canceled", "Canceled")</f>
        <v>0</v>
      </c>
      <c r="H206" t="b">
        <f>IF(Starter_Book!F206 = "Canceled", Starter_Book!L206)</f>
        <v>0</v>
      </c>
    </row>
    <row r="207" spans="1:8" x14ac:dyDescent="0.25">
      <c r="A207" t="b">
        <f>IF(Starter_Book!F207 = "successful", "Successful")</f>
        <v>0</v>
      </c>
      <c r="B207" t="b">
        <f>IF(Starter_Book!F207 = "Successful", Starter_Book!L207)</f>
        <v>0</v>
      </c>
      <c r="D207" t="str">
        <f>IF(Starter_Book!F207 = "failed", "failed")</f>
        <v>failed</v>
      </c>
      <c r="E207">
        <f>IF(Starter_Book!F207 = "failed", Starter_Book!L207)</f>
        <v>17</v>
      </c>
      <c r="G207" t="b">
        <f>IF(Starter_Book!F207 = "Canceled", "Canceled")</f>
        <v>0</v>
      </c>
      <c r="H207" t="b">
        <f>IF(Starter_Book!F207 = "Canceled", Starter_Book!L207)</f>
        <v>0</v>
      </c>
    </row>
    <row r="208" spans="1:8" x14ac:dyDescent="0.25">
      <c r="A208" t="b">
        <f>IF(Starter_Book!F208 = "successful", "Successful")</f>
        <v>0</v>
      </c>
      <c r="B208" t="b">
        <f>IF(Starter_Book!F208 = "Successful", Starter_Book!L208)</f>
        <v>0</v>
      </c>
      <c r="D208" t="str">
        <f>IF(Starter_Book!F208 = "failed", "failed")</f>
        <v>failed</v>
      </c>
      <c r="E208">
        <f>IF(Starter_Book!F208 = "failed", Starter_Book!L208)</f>
        <v>0</v>
      </c>
      <c r="G208" t="b">
        <f>IF(Starter_Book!F208 = "Canceled", "Canceled")</f>
        <v>0</v>
      </c>
      <c r="H208" t="b">
        <f>IF(Starter_Book!F208 = "Canceled", Starter_Book!L208)</f>
        <v>0</v>
      </c>
    </row>
    <row r="209" spans="1:8" x14ac:dyDescent="0.25">
      <c r="A209" t="b">
        <f>IF(Starter_Book!F209 = "successful", "Successful")</f>
        <v>0</v>
      </c>
      <c r="B209" t="b">
        <f>IF(Starter_Book!F209 = "Successful", Starter_Book!L209)</f>
        <v>0</v>
      </c>
      <c r="D209" t="str">
        <f>IF(Starter_Book!F209 = "failed", "failed")</f>
        <v>failed</v>
      </c>
      <c r="E209">
        <f>IF(Starter_Book!F209 = "failed", Starter_Book!L209)</f>
        <v>13</v>
      </c>
      <c r="G209" t="b">
        <f>IF(Starter_Book!F209 = "Canceled", "Canceled")</f>
        <v>0</v>
      </c>
      <c r="H209" t="b">
        <f>IF(Starter_Book!F209 = "Canceled", Starter_Book!L209)</f>
        <v>0</v>
      </c>
    </row>
    <row r="210" spans="1:8" x14ac:dyDescent="0.25">
      <c r="A210" t="b">
        <f>IF(Starter_Book!F210 = "successful", "Successful")</f>
        <v>0</v>
      </c>
      <c r="B210" t="b">
        <f>IF(Starter_Book!F210 = "Successful", Starter_Book!L210)</f>
        <v>0</v>
      </c>
      <c r="D210" t="str">
        <f>IF(Starter_Book!F210 = "failed", "failed")</f>
        <v>failed</v>
      </c>
      <c r="E210">
        <f>IF(Starter_Book!F210 = "failed", Starter_Book!L210)</f>
        <v>0</v>
      </c>
      <c r="G210" t="b">
        <f>IF(Starter_Book!F210 = "Canceled", "Canceled")</f>
        <v>0</v>
      </c>
      <c r="H210" t="b">
        <f>IF(Starter_Book!F210 = "Canceled", Starter_Book!L210)</f>
        <v>0</v>
      </c>
    </row>
    <row r="211" spans="1:8" x14ac:dyDescent="0.25">
      <c r="A211" t="b">
        <f>IF(Starter_Book!F211 = "successful", "Successful")</f>
        <v>0</v>
      </c>
      <c r="B211" t="b">
        <f>IF(Starter_Book!F211 = "Successful", Starter_Book!L211)</f>
        <v>0</v>
      </c>
      <c r="D211" t="str">
        <f>IF(Starter_Book!F211 = "failed", "failed")</f>
        <v>failed</v>
      </c>
      <c r="E211">
        <f>IF(Starter_Book!F211 = "failed", Starter_Book!L211)</f>
        <v>0</v>
      </c>
      <c r="G211" t="b">
        <f>IF(Starter_Book!F211 = "Canceled", "Canceled")</f>
        <v>0</v>
      </c>
      <c r="H211" t="b">
        <f>IF(Starter_Book!F211 = "Canceled", Starter_Book!L211)</f>
        <v>0</v>
      </c>
    </row>
    <row r="212" spans="1:8" x14ac:dyDescent="0.25">
      <c r="A212" t="b">
        <f>IF(Starter_Book!F212 = "successful", "Successful")</f>
        <v>0</v>
      </c>
      <c r="B212" t="b">
        <f>IF(Starter_Book!F212 = "Successful", Starter_Book!L212)</f>
        <v>0</v>
      </c>
      <c r="D212" t="str">
        <f>IF(Starter_Book!F212 = "failed", "failed")</f>
        <v>failed</v>
      </c>
      <c r="E212">
        <f>IF(Starter_Book!F212 = "failed", Starter_Book!L212)</f>
        <v>33</v>
      </c>
      <c r="G212" t="b">
        <f>IF(Starter_Book!F212 = "Canceled", "Canceled")</f>
        <v>0</v>
      </c>
      <c r="H212" t="b">
        <f>IF(Starter_Book!F212 = "Canceled", Starter_Book!L212)</f>
        <v>0</v>
      </c>
    </row>
    <row r="213" spans="1:8" x14ac:dyDescent="0.25">
      <c r="A213" t="b">
        <f>IF(Starter_Book!F213 = "successful", "Successful")</f>
        <v>0</v>
      </c>
      <c r="B213" t="b">
        <f>IF(Starter_Book!F213 = "Successful", Starter_Book!L213)</f>
        <v>0</v>
      </c>
      <c r="D213" t="str">
        <f>IF(Starter_Book!F213 = "failed", "failed")</f>
        <v>failed</v>
      </c>
      <c r="E213">
        <f>IF(Starter_Book!F213 = "failed", Starter_Book!L213)</f>
        <v>12</v>
      </c>
      <c r="G213" t="b">
        <f>IF(Starter_Book!F213 = "Canceled", "Canceled")</f>
        <v>0</v>
      </c>
      <c r="H213" t="b">
        <f>IF(Starter_Book!F213 = "Canceled", Starter_Book!L213)</f>
        <v>0</v>
      </c>
    </row>
    <row r="214" spans="1:8" x14ac:dyDescent="0.25">
      <c r="A214" t="b">
        <f>IF(Starter_Book!F214 = "successful", "Successful")</f>
        <v>0</v>
      </c>
      <c r="B214" t="b">
        <f>IF(Starter_Book!F214 = "Successful", Starter_Book!L214)</f>
        <v>0</v>
      </c>
      <c r="D214" t="str">
        <f>IF(Starter_Book!F214 = "failed", "failed")</f>
        <v>failed</v>
      </c>
      <c r="E214">
        <f>IF(Starter_Book!F214 = "failed", Starter_Book!L214)</f>
        <v>1</v>
      </c>
      <c r="G214" t="b">
        <f>IF(Starter_Book!F214 = "Canceled", "Canceled")</f>
        <v>0</v>
      </c>
      <c r="H214" t="b">
        <f>IF(Starter_Book!F214 = "Canceled", Starter_Book!L214)</f>
        <v>0</v>
      </c>
    </row>
    <row r="215" spans="1:8" x14ac:dyDescent="0.25">
      <c r="A215" t="b">
        <f>IF(Starter_Book!F215 = "successful", "Successful")</f>
        <v>0</v>
      </c>
      <c r="B215" t="b">
        <f>IF(Starter_Book!F215 = "Successful", Starter_Book!L215)</f>
        <v>0</v>
      </c>
      <c r="D215" t="str">
        <f>IF(Starter_Book!F215 = "failed", "failed")</f>
        <v>failed</v>
      </c>
      <c r="E215">
        <f>IF(Starter_Book!F215 = "failed", Starter_Book!L215)</f>
        <v>1</v>
      </c>
      <c r="G215" t="b">
        <f>IF(Starter_Book!F215 = "Canceled", "Canceled")</f>
        <v>0</v>
      </c>
      <c r="H215" t="b">
        <f>IF(Starter_Book!F215 = "Canceled", Starter_Book!L215)</f>
        <v>0</v>
      </c>
    </row>
    <row r="216" spans="1:8" x14ac:dyDescent="0.25">
      <c r="A216" t="b">
        <f>IF(Starter_Book!F216 = "successful", "Successful")</f>
        <v>0</v>
      </c>
      <c r="B216" t="b">
        <f>IF(Starter_Book!F216 = "Successful", Starter_Book!L216)</f>
        <v>0</v>
      </c>
      <c r="D216" t="str">
        <f>IF(Starter_Book!F216 = "failed", "failed")</f>
        <v>failed</v>
      </c>
      <c r="E216">
        <f>IF(Starter_Book!F216 = "failed", Starter_Book!L216)</f>
        <v>1</v>
      </c>
      <c r="G216" t="b">
        <f>IF(Starter_Book!F216 = "Canceled", "Canceled")</f>
        <v>0</v>
      </c>
      <c r="H216" t="b">
        <f>IF(Starter_Book!F216 = "Canceled", Starter_Book!L216)</f>
        <v>0</v>
      </c>
    </row>
    <row r="217" spans="1:8" x14ac:dyDescent="0.25">
      <c r="A217" t="b">
        <f>IF(Starter_Book!F217 = "successful", "Successful")</f>
        <v>0</v>
      </c>
      <c r="B217" t="b">
        <f>IF(Starter_Book!F217 = "Successful", Starter_Book!L217)</f>
        <v>0</v>
      </c>
      <c r="D217" t="str">
        <f>IF(Starter_Book!F217 = "failed", "failed")</f>
        <v>failed</v>
      </c>
      <c r="E217">
        <f>IF(Starter_Book!F217 = "failed", Starter_Book!L217)</f>
        <v>1</v>
      </c>
      <c r="G217" t="b">
        <f>IF(Starter_Book!F217 = "Canceled", "Canceled")</f>
        <v>0</v>
      </c>
      <c r="H217" t="b">
        <f>IF(Starter_Book!F217 = "Canceled", Starter_Book!L217)</f>
        <v>0</v>
      </c>
    </row>
    <row r="218" spans="1:8" x14ac:dyDescent="0.25">
      <c r="A218" t="b">
        <f>IF(Starter_Book!F218 = "successful", "Successful")</f>
        <v>0</v>
      </c>
      <c r="B218" t="b">
        <f>IF(Starter_Book!F218 = "Successful", Starter_Book!L218)</f>
        <v>0</v>
      </c>
      <c r="D218" t="str">
        <f>IF(Starter_Book!F218 = "failed", "failed")</f>
        <v>failed</v>
      </c>
      <c r="E218">
        <f>IF(Starter_Book!F218 = "failed", Starter_Book!L218)</f>
        <v>84</v>
      </c>
      <c r="G218" t="b">
        <f>IF(Starter_Book!F218 = "Canceled", "Canceled")</f>
        <v>0</v>
      </c>
      <c r="H218" t="b">
        <f>IF(Starter_Book!F218 = "Canceled", Starter_Book!L218)</f>
        <v>0</v>
      </c>
    </row>
    <row r="219" spans="1:8" x14ac:dyDescent="0.25">
      <c r="A219" t="b">
        <f>IF(Starter_Book!F219 = "successful", "Successful")</f>
        <v>0</v>
      </c>
      <c r="B219" t="b">
        <f>IF(Starter_Book!F219 = "Successful", Starter_Book!L219)</f>
        <v>0</v>
      </c>
      <c r="D219" t="str">
        <f>IF(Starter_Book!F219 = "failed", "failed")</f>
        <v>failed</v>
      </c>
      <c r="E219">
        <f>IF(Starter_Book!F219 = "failed", Starter_Book!L219)</f>
        <v>38</v>
      </c>
      <c r="G219" t="b">
        <f>IF(Starter_Book!F219 = "Canceled", "Canceled")</f>
        <v>0</v>
      </c>
      <c r="H219" t="b">
        <f>IF(Starter_Book!F219 = "Canceled", Starter_Book!L219)</f>
        <v>0</v>
      </c>
    </row>
    <row r="220" spans="1:8" x14ac:dyDescent="0.25">
      <c r="A220" t="b">
        <f>IF(Starter_Book!F220 = "successful", "Successful")</f>
        <v>0</v>
      </c>
      <c r="B220" t="b">
        <f>IF(Starter_Book!F220 = "Successful", Starter_Book!L220)</f>
        <v>0</v>
      </c>
      <c r="D220" t="str">
        <f>IF(Starter_Book!F220 = "failed", "failed")</f>
        <v>failed</v>
      </c>
      <c r="E220">
        <f>IF(Starter_Book!F220 = "failed", Starter_Book!L220)</f>
        <v>1</v>
      </c>
      <c r="G220" t="b">
        <f>IF(Starter_Book!F220 = "Canceled", "Canceled")</f>
        <v>0</v>
      </c>
      <c r="H220" t="b">
        <f>IF(Starter_Book!F220 = "Canceled", Starter_Book!L220)</f>
        <v>0</v>
      </c>
    </row>
    <row r="221" spans="1:8" x14ac:dyDescent="0.25">
      <c r="A221" t="b">
        <f>IF(Starter_Book!F221 = "successful", "Successful")</f>
        <v>0</v>
      </c>
      <c r="B221" t="b">
        <f>IF(Starter_Book!F221 = "Successful", Starter_Book!L221)</f>
        <v>0</v>
      </c>
      <c r="D221" t="str">
        <f>IF(Starter_Book!F221 = "failed", "failed")</f>
        <v>failed</v>
      </c>
      <c r="E221">
        <f>IF(Starter_Book!F221 = "failed", Starter_Book!L221)</f>
        <v>76</v>
      </c>
      <c r="G221" t="b">
        <f>IF(Starter_Book!F221 = "Canceled", "Canceled")</f>
        <v>0</v>
      </c>
      <c r="H221" t="b">
        <f>IF(Starter_Book!F221 = "Canceled", Starter_Book!L221)</f>
        <v>0</v>
      </c>
    </row>
    <row r="222" spans="1:8" x14ac:dyDescent="0.25">
      <c r="A222" t="b">
        <f>IF(Starter_Book!F222 = "successful", "Successful")</f>
        <v>0</v>
      </c>
      <c r="B222" t="b">
        <f>IF(Starter_Book!F222 = "Successful", Starter_Book!L222)</f>
        <v>0</v>
      </c>
      <c r="D222" t="str">
        <f>IF(Starter_Book!F222 = "failed", "failed")</f>
        <v>failed</v>
      </c>
      <c r="E222">
        <f>IF(Starter_Book!F222 = "failed", Starter_Book!L222)</f>
        <v>3</v>
      </c>
      <c r="G222" t="b">
        <f>IF(Starter_Book!F222 = "Canceled", "Canceled")</f>
        <v>0</v>
      </c>
      <c r="H222" t="b">
        <f>IF(Starter_Book!F222 = "Canceled", Starter_Book!L222)</f>
        <v>0</v>
      </c>
    </row>
    <row r="223" spans="1:8" x14ac:dyDescent="0.25">
      <c r="A223" t="b">
        <f>IF(Starter_Book!F223 = "successful", "Successful")</f>
        <v>0</v>
      </c>
      <c r="B223" t="b">
        <f>IF(Starter_Book!F223 = "Successful", Starter_Book!L223)</f>
        <v>0</v>
      </c>
      <c r="D223" t="str">
        <f>IF(Starter_Book!F223 = "failed", "failed")</f>
        <v>failed</v>
      </c>
      <c r="E223">
        <f>IF(Starter_Book!F223 = "failed", Starter_Book!L223)</f>
        <v>0</v>
      </c>
      <c r="G223" t="b">
        <f>IF(Starter_Book!F223 = "Canceled", "Canceled")</f>
        <v>0</v>
      </c>
      <c r="H223" t="b">
        <f>IF(Starter_Book!F223 = "Canceled", Starter_Book!L223)</f>
        <v>0</v>
      </c>
    </row>
    <row r="224" spans="1:8" x14ac:dyDescent="0.25">
      <c r="A224" t="b">
        <f>IF(Starter_Book!F224 = "successful", "Successful")</f>
        <v>0</v>
      </c>
      <c r="B224" t="b">
        <f>IF(Starter_Book!F224 = "Successful", Starter_Book!L224)</f>
        <v>0</v>
      </c>
      <c r="D224" t="str">
        <f>IF(Starter_Book!F224 = "failed", "failed")</f>
        <v>failed</v>
      </c>
      <c r="E224">
        <f>IF(Starter_Book!F224 = "failed", Starter_Book!L224)</f>
        <v>2</v>
      </c>
      <c r="G224" t="b">
        <f>IF(Starter_Book!F224 = "Canceled", "Canceled")</f>
        <v>0</v>
      </c>
      <c r="H224" t="b">
        <f>IF(Starter_Book!F224 = "Canceled", Starter_Book!L224)</f>
        <v>0</v>
      </c>
    </row>
    <row r="225" spans="1:8" x14ac:dyDescent="0.25">
      <c r="A225" t="b">
        <f>IF(Starter_Book!F225 = "successful", "Successful")</f>
        <v>0</v>
      </c>
      <c r="B225" t="b">
        <f>IF(Starter_Book!F225 = "Successful", Starter_Book!L225)</f>
        <v>0</v>
      </c>
      <c r="D225" t="str">
        <f>IF(Starter_Book!F225 = "failed", "failed")</f>
        <v>failed</v>
      </c>
      <c r="E225">
        <f>IF(Starter_Book!F225 = "failed", Starter_Book!L225)</f>
        <v>0</v>
      </c>
      <c r="G225" t="b">
        <f>IF(Starter_Book!F225 = "Canceled", "Canceled")</f>
        <v>0</v>
      </c>
      <c r="H225" t="b">
        <f>IF(Starter_Book!F225 = "Canceled", Starter_Book!L225)</f>
        <v>0</v>
      </c>
    </row>
    <row r="226" spans="1:8" x14ac:dyDescent="0.25">
      <c r="A226" t="b">
        <f>IF(Starter_Book!F226 = "successful", "Successful")</f>
        <v>0</v>
      </c>
      <c r="B226" t="b">
        <f>IF(Starter_Book!F226 = "Successful", Starter_Book!L226)</f>
        <v>0</v>
      </c>
      <c r="D226" t="str">
        <f>IF(Starter_Book!F226 = "failed", "failed")</f>
        <v>failed</v>
      </c>
      <c r="E226">
        <f>IF(Starter_Book!F226 = "failed", Starter_Book!L226)</f>
        <v>0</v>
      </c>
      <c r="G226" t="b">
        <f>IF(Starter_Book!F226 = "Canceled", "Canceled")</f>
        <v>0</v>
      </c>
      <c r="H226" t="b">
        <f>IF(Starter_Book!F226 = "Canceled", Starter_Book!L226)</f>
        <v>0</v>
      </c>
    </row>
    <row r="227" spans="1:8" x14ac:dyDescent="0.25">
      <c r="A227" t="b">
        <f>IF(Starter_Book!F227 = "successful", "Successful")</f>
        <v>0</v>
      </c>
      <c r="B227" t="b">
        <f>IF(Starter_Book!F227 = "Successful", Starter_Book!L227)</f>
        <v>0</v>
      </c>
      <c r="D227" t="str">
        <f>IF(Starter_Book!F227 = "failed", "failed")</f>
        <v>failed</v>
      </c>
      <c r="E227">
        <f>IF(Starter_Book!F227 = "failed", Starter_Book!L227)</f>
        <v>0</v>
      </c>
      <c r="G227" t="b">
        <f>IF(Starter_Book!F227 = "Canceled", "Canceled")</f>
        <v>0</v>
      </c>
      <c r="H227" t="b">
        <f>IF(Starter_Book!F227 = "Canceled", Starter_Book!L227)</f>
        <v>0</v>
      </c>
    </row>
    <row r="228" spans="1:8" x14ac:dyDescent="0.25">
      <c r="A228" t="b">
        <f>IF(Starter_Book!F228 = "successful", "Successful")</f>
        <v>0</v>
      </c>
      <c r="B228" t="b">
        <f>IF(Starter_Book!F228 = "Successful", Starter_Book!L228)</f>
        <v>0</v>
      </c>
      <c r="D228" t="str">
        <f>IF(Starter_Book!F228 = "failed", "failed")</f>
        <v>failed</v>
      </c>
      <c r="E228">
        <f>IF(Starter_Book!F228 = "failed", Starter_Book!L228)</f>
        <v>2</v>
      </c>
      <c r="G228" t="b">
        <f>IF(Starter_Book!F228 = "Canceled", "Canceled")</f>
        <v>0</v>
      </c>
      <c r="H228" t="b">
        <f>IF(Starter_Book!F228 = "Canceled", Starter_Book!L228)</f>
        <v>0</v>
      </c>
    </row>
    <row r="229" spans="1:8" x14ac:dyDescent="0.25">
      <c r="A229" t="b">
        <f>IF(Starter_Book!F229 = "successful", "Successful")</f>
        <v>0</v>
      </c>
      <c r="B229" t="b">
        <f>IF(Starter_Book!F229 = "Successful", Starter_Book!L229)</f>
        <v>0</v>
      </c>
      <c r="D229" t="str">
        <f>IF(Starter_Book!F229 = "failed", "failed")</f>
        <v>failed</v>
      </c>
      <c r="E229">
        <f>IF(Starter_Book!F229 = "failed", Starter_Book!L229)</f>
        <v>0</v>
      </c>
      <c r="G229" t="b">
        <f>IF(Starter_Book!F229 = "Canceled", "Canceled")</f>
        <v>0</v>
      </c>
      <c r="H229" t="b">
        <f>IF(Starter_Book!F229 = "Canceled", Starter_Book!L229)</f>
        <v>0</v>
      </c>
    </row>
    <row r="230" spans="1:8" x14ac:dyDescent="0.25">
      <c r="A230" t="b">
        <f>IF(Starter_Book!F230 = "successful", "Successful")</f>
        <v>0</v>
      </c>
      <c r="B230" t="b">
        <f>IF(Starter_Book!F230 = "Successful", Starter_Book!L230)</f>
        <v>0</v>
      </c>
      <c r="D230" t="str">
        <f>IF(Starter_Book!F230 = "failed", "failed")</f>
        <v>failed</v>
      </c>
      <c r="E230">
        <f>IF(Starter_Book!F230 = "failed", Starter_Book!L230)</f>
        <v>0</v>
      </c>
      <c r="G230" t="b">
        <f>IF(Starter_Book!F230 = "Canceled", "Canceled")</f>
        <v>0</v>
      </c>
      <c r="H230" t="b">
        <f>IF(Starter_Book!F230 = "Canceled", Starter_Book!L230)</f>
        <v>0</v>
      </c>
    </row>
    <row r="231" spans="1:8" x14ac:dyDescent="0.25">
      <c r="A231" t="b">
        <f>IF(Starter_Book!F231 = "successful", "Successful")</f>
        <v>0</v>
      </c>
      <c r="B231" t="b">
        <f>IF(Starter_Book!F231 = "Successful", Starter_Book!L231)</f>
        <v>0</v>
      </c>
      <c r="D231" t="str">
        <f>IF(Starter_Book!F231 = "failed", "failed")</f>
        <v>failed</v>
      </c>
      <c r="E231">
        <f>IF(Starter_Book!F231 = "failed", Starter_Book!L231)</f>
        <v>0</v>
      </c>
      <c r="G231" t="b">
        <f>IF(Starter_Book!F231 = "Canceled", "Canceled")</f>
        <v>0</v>
      </c>
      <c r="H231" t="b">
        <f>IF(Starter_Book!F231 = "Canceled", Starter_Book!L231)</f>
        <v>0</v>
      </c>
    </row>
    <row r="232" spans="1:8" x14ac:dyDescent="0.25">
      <c r="A232" t="b">
        <f>IF(Starter_Book!F232 = "successful", "Successful")</f>
        <v>0</v>
      </c>
      <c r="B232" t="b">
        <f>IF(Starter_Book!F232 = "Successful", Starter_Book!L232)</f>
        <v>0</v>
      </c>
      <c r="D232" t="str">
        <f>IF(Starter_Book!F232 = "failed", "failed")</f>
        <v>failed</v>
      </c>
      <c r="E232">
        <f>IF(Starter_Book!F232 = "failed", Starter_Book!L232)</f>
        <v>2</v>
      </c>
      <c r="G232" t="b">
        <f>IF(Starter_Book!F232 = "Canceled", "Canceled")</f>
        <v>0</v>
      </c>
      <c r="H232" t="b">
        <f>IF(Starter_Book!F232 = "Canceled", Starter_Book!L232)</f>
        <v>0</v>
      </c>
    </row>
    <row r="233" spans="1:8" x14ac:dyDescent="0.25">
      <c r="A233" t="b">
        <f>IF(Starter_Book!F233 = "successful", "Successful")</f>
        <v>0</v>
      </c>
      <c r="B233" t="b">
        <f>IF(Starter_Book!F233 = "Successful", Starter_Book!L233)</f>
        <v>0</v>
      </c>
      <c r="D233" t="str">
        <f>IF(Starter_Book!F233 = "failed", "failed")</f>
        <v>failed</v>
      </c>
      <c r="E233">
        <f>IF(Starter_Book!F233 = "failed", Starter_Book!L233)</f>
        <v>0</v>
      </c>
      <c r="G233" t="b">
        <f>IF(Starter_Book!F233 = "Canceled", "Canceled")</f>
        <v>0</v>
      </c>
      <c r="H233" t="b">
        <f>IF(Starter_Book!F233 = "Canceled", Starter_Book!L233)</f>
        <v>0</v>
      </c>
    </row>
    <row r="234" spans="1:8" x14ac:dyDescent="0.25">
      <c r="A234" t="b">
        <f>IF(Starter_Book!F234 = "successful", "Successful")</f>
        <v>0</v>
      </c>
      <c r="B234" t="b">
        <f>IF(Starter_Book!F234 = "Successful", Starter_Book!L234)</f>
        <v>0</v>
      </c>
      <c r="D234" t="str">
        <f>IF(Starter_Book!F234 = "failed", "failed")</f>
        <v>failed</v>
      </c>
      <c r="E234">
        <f>IF(Starter_Book!F234 = "failed", Starter_Book!L234)</f>
        <v>7</v>
      </c>
      <c r="G234" t="b">
        <f>IF(Starter_Book!F234 = "Canceled", "Canceled")</f>
        <v>0</v>
      </c>
      <c r="H234" t="b">
        <f>IF(Starter_Book!F234 = "Canceled", Starter_Book!L234)</f>
        <v>0</v>
      </c>
    </row>
    <row r="235" spans="1:8" x14ac:dyDescent="0.25">
      <c r="A235" t="b">
        <f>IF(Starter_Book!F235 = "successful", "Successful")</f>
        <v>0</v>
      </c>
      <c r="B235" t="b">
        <f>IF(Starter_Book!F235 = "Successful", Starter_Book!L235)</f>
        <v>0</v>
      </c>
      <c r="D235" t="str">
        <f>IF(Starter_Book!F235 = "failed", "failed")</f>
        <v>failed</v>
      </c>
      <c r="E235">
        <f>IF(Starter_Book!F235 = "failed", Starter_Book!L235)</f>
        <v>0</v>
      </c>
      <c r="G235" t="b">
        <f>IF(Starter_Book!F235 = "Canceled", "Canceled")</f>
        <v>0</v>
      </c>
      <c r="H235" t="b">
        <f>IF(Starter_Book!F235 = "Canceled", Starter_Book!L235)</f>
        <v>0</v>
      </c>
    </row>
    <row r="236" spans="1:8" x14ac:dyDescent="0.25">
      <c r="A236" t="b">
        <f>IF(Starter_Book!F236 = "successful", "Successful")</f>
        <v>0</v>
      </c>
      <c r="B236" t="b">
        <f>IF(Starter_Book!F236 = "Successful", Starter_Book!L236)</f>
        <v>0</v>
      </c>
      <c r="D236" t="str">
        <f>IF(Starter_Book!F236 = "failed", "failed")</f>
        <v>failed</v>
      </c>
      <c r="E236">
        <f>IF(Starter_Book!F236 = "failed", Starter_Book!L236)</f>
        <v>5</v>
      </c>
      <c r="G236" t="b">
        <f>IF(Starter_Book!F236 = "Canceled", "Canceled")</f>
        <v>0</v>
      </c>
      <c r="H236" t="b">
        <f>IF(Starter_Book!F236 = "Canceled", Starter_Book!L236)</f>
        <v>0</v>
      </c>
    </row>
    <row r="237" spans="1:8" x14ac:dyDescent="0.25">
      <c r="A237" t="b">
        <f>IF(Starter_Book!F237 = "successful", "Successful")</f>
        <v>0</v>
      </c>
      <c r="B237" t="b">
        <f>IF(Starter_Book!F237 = "Successful", Starter_Book!L237)</f>
        <v>0</v>
      </c>
      <c r="D237" t="str">
        <f>IF(Starter_Book!F237 = "failed", "failed")</f>
        <v>failed</v>
      </c>
      <c r="E237">
        <f>IF(Starter_Book!F237 = "failed", Starter_Book!L237)</f>
        <v>0</v>
      </c>
      <c r="G237" t="b">
        <f>IF(Starter_Book!F237 = "Canceled", "Canceled")</f>
        <v>0</v>
      </c>
      <c r="H237" t="b">
        <f>IF(Starter_Book!F237 = "Canceled", Starter_Book!L237)</f>
        <v>0</v>
      </c>
    </row>
    <row r="238" spans="1:8" x14ac:dyDescent="0.25">
      <c r="A238" t="b">
        <f>IF(Starter_Book!F238 = "successful", "Successful")</f>
        <v>0</v>
      </c>
      <c r="B238" t="b">
        <f>IF(Starter_Book!F238 = "Successful", Starter_Book!L238)</f>
        <v>0</v>
      </c>
      <c r="D238" t="str">
        <f>IF(Starter_Book!F238 = "failed", "failed")</f>
        <v>failed</v>
      </c>
      <c r="E238">
        <f>IF(Starter_Book!F238 = "failed", Starter_Book!L238)</f>
        <v>0</v>
      </c>
      <c r="G238" t="b">
        <f>IF(Starter_Book!F238 = "Canceled", "Canceled")</f>
        <v>0</v>
      </c>
      <c r="H238" t="b">
        <f>IF(Starter_Book!F238 = "Canceled", Starter_Book!L238)</f>
        <v>0</v>
      </c>
    </row>
    <row r="239" spans="1:8" x14ac:dyDescent="0.25">
      <c r="A239" t="b">
        <f>IF(Starter_Book!F239 = "successful", "Successful")</f>
        <v>0</v>
      </c>
      <c r="B239" t="b">
        <f>IF(Starter_Book!F239 = "Successful", Starter_Book!L239)</f>
        <v>0</v>
      </c>
      <c r="D239" t="str">
        <f>IF(Starter_Book!F239 = "failed", "failed")</f>
        <v>failed</v>
      </c>
      <c r="E239">
        <f>IF(Starter_Book!F239 = "failed", Starter_Book!L239)</f>
        <v>1</v>
      </c>
      <c r="G239" t="b">
        <f>IF(Starter_Book!F239 = "Canceled", "Canceled")</f>
        <v>0</v>
      </c>
      <c r="H239" t="b">
        <f>IF(Starter_Book!F239 = "Canceled", Starter_Book!L239)</f>
        <v>0</v>
      </c>
    </row>
    <row r="240" spans="1:8" x14ac:dyDescent="0.25">
      <c r="A240" t="b">
        <f>IF(Starter_Book!F240 = "successful", "Successful")</f>
        <v>0</v>
      </c>
      <c r="B240" t="b">
        <f>IF(Starter_Book!F240 = "Successful", Starter_Book!L240)</f>
        <v>0</v>
      </c>
      <c r="D240" t="str">
        <f>IF(Starter_Book!F240 = "failed", "failed")</f>
        <v>failed</v>
      </c>
      <c r="E240">
        <f>IF(Starter_Book!F240 = "failed", Starter_Book!L240)</f>
        <v>0</v>
      </c>
      <c r="G240" t="b">
        <f>IF(Starter_Book!F240 = "Canceled", "Canceled")</f>
        <v>0</v>
      </c>
      <c r="H240" t="b">
        <f>IF(Starter_Book!F240 = "Canceled", Starter_Book!L240)</f>
        <v>0</v>
      </c>
    </row>
    <row r="241" spans="1:8" x14ac:dyDescent="0.25">
      <c r="A241" t="b">
        <f>IF(Starter_Book!F241 = "successful", "Successful")</f>
        <v>0</v>
      </c>
      <c r="B241" t="b">
        <f>IF(Starter_Book!F241 = "Successful", Starter_Book!L241)</f>
        <v>0</v>
      </c>
      <c r="D241" t="str">
        <f>IF(Starter_Book!F241 = "failed", "failed")</f>
        <v>failed</v>
      </c>
      <c r="E241">
        <f>IF(Starter_Book!F241 = "failed", Starter_Book!L241)</f>
        <v>5</v>
      </c>
      <c r="G241" t="b">
        <f>IF(Starter_Book!F241 = "Canceled", "Canceled")</f>
        <v>0</v>
      </c>
      <c r="H241" t="b">
        <f>IF(Starter_Book!F241 = "Canceled", Starter_Book!L241)</f>
        <v>0</v>
      </c>
    </row>
    <row r="242" spans="1:8" x14ac:dyDescent="0.25">
      <c r="A242" t="str">
        <f>IF(Starter_Book!F242 = "successful", "Successful")</f>
        <v>Successful</v>
      </c>
      <c r="B242">
        <f>IF(Starter_Book!F242 = "Successful", Starter_Book!L242)</f>
        <v>137</v>
      </c>
      <c r="D242" t="b">
        <f>IF(Starter_Book!F242 = "failed", "failed")</f>
        <v>0</v>
      </c>
      <c r="E242" t="b">
        <f>IF(Starter_Book!F242 = "failed", Starter_Book!L242)</f>
        <v>0</v>
      </c>
      <c r="G242" t="b">
        <f>IF(Starter_Book!F242 = "Canceled", "Canceled")</f>
        <v>0</v>
      </c>
      <c r="H242" t="b">
        <f>IF(Starter_Book!F242 = "Canceled", Starter_Book!L242)</f>
        <v>0</v>
      </c>
    </row>
    <row r="243" spans="1:8" x14ac:dyDescent="0.25">
      <c r="A243" t="str">
        <f>IF(Starter_Book!F243 = "successful", "Successful")</f>
        <v>Successful</v>
      </c>
      <c r="B243">
        <f>IF(Starter_Book!F243 = "Successful", Starter_Book!L243)</f>
        <v>376</v>
      </c>
      <c r="D243" t="b">
        <f>IF(Starter_Book!F243 = "failed", "failed")</f>
        <v>0</v>
      </c>
      <c r="E243" t="b">
        <f>IF(Starter_Book!F243 = "failed", Starter_Book!L243)</f>
        <v>0</v>
      </c>
      <c r="G243" t="b">
        <f>IF(Starter_Book!F243 = "Canceled", "Canceled")</f>
        <v>0</v>
      </c>
      <c r="H243" t="b">
        <f>IF(Starter_Book!F243 = "Canceled", Starter_Book!L243)</f>
        <v>0</v>
      </c>
    </row>
    <row r="244" spans="1:8" x14ac:dyDescent="0.25">
      <c r="A244" t="str">
        <f>IF(Starter_Book!F244 = "successful", "Successful")</f>
        <v>Successful</v>
      </c>
      <c r="B244">
        <f>IF(Starter_Book!F244 = "Successful", Starter_Book!L244)</f>
        <v>202</v>
      </c>
      <c r="D244" t="b">
        <f>IF(Starter_Book!F244 = "failed", "failed")</f>
        <v>0</v>
      </c>
      <c r="E244" t="b">
        <f>IF(Starter_Book!F244 = "failed", Starter_Book!L244)</f>
        <v>0</v>
      </c>
      <c r="G244" t="b">
        <f>IF(Starter_Book!F244 = "Canceled", "Canceled")</f>
        <v>0</v>
      </c>
      <c r="H244" t="b">
        <f>IF(Starter_Book!F244 = "Canceled", Starter_Book!L244)</f>
        <v>0</v>
      </c>
    </row>
    <row r="245" spans="1:8" x14ac:dyDescent="0.25">
      <c r="A245" t="str">
        <f>IF(Starter_Book!F245 = "successful", "Successful")</f>
        <v>Successful</v>
      </c>
      <c r="B245">
        <f>IF(Starter_Book!F245 = "Successful", Starter_Book!L245)</f>
        <v>328</v>
      </c>
      <c r="D245" t="b">
        <f>IF(Starter_Book!F245 = "failed", "failed")</f>
        <v>0</v>
      </c>
      <c r="E245" t="b">
        <f>IF(Starter_Book!F245 = "failed", Starter_Book!L245)</f>
        <v>0</v>
      </c>
      <c r="G245" t="b">
        <f>IF(Starter_Book!F245 = "Canceled", "Canceled")</f>
        <v>0</v>
      </c>
      <c r="H245" t="b">
        <f>IF(Starter_Book!F245 = "Canceled", Starter_Book!L245)</f>
        <v>0</v>
      </c>
    </row>
    <row r="246" spans="1:8" x14ac:dyDescent="0.25">
      <c r="A246" t="str">
        <f>IF(Starter_Book!F246 = "successful", "Successful")</f>
        <v>Successful</v>
      </c>
      <c r="B246">
        <f>IF(Starter_Book!F246 = "Successful", Starter_Book!L246)</f>
        <v>84</v>
      </c>
      <c r="D246" t="b">
        <f>IF(Starter_Book!F246 = "failed", "failed")</f>
        <v>0</v>
      </c>
      <c r="E246" t="b">
        <f>IF(Starter_Book!F246 = "failed", Starter_Book!L246)</f>
        <v>0</v>
      </c>
      <c r="G246" t="b">
        <f>IF(Starter_Book!F246 = "Canceled", "Canceled")</f>
        <v>0</v>
      </c>
      <c r="H246" t="b">
        <f>IF(Starter_Book!F246 = "Canceled", Starter_Book!L246)</f>
        <v>0</v>
      </c>
    </row>
    <row r="247" spans="1:8" x14ac:dyDescent="0.25">
      <c r="A247" t="str">
        <f>IF(Starter_Book!F247 = "successful", "Successful")</f>
        <v>Successful</v>
      </c>
      <c r="B247">
        <f>IF(Starter_Book!F247 = "Successful", Starter_Book!L247)</f>
        <v>96</v>
      </c>
      <c r="D247" t="b">
        <f>IF(Starter_Book!F247 = "failed", "failed")</f>
        <v>0</v>
      </c>
      <c r="E247" t="b">
        <f>IF(Starter_Book!F247 = "failed", Starter_Book!L247)</f>
        <v>0</v>
      </c>
      <c r="G247" t="b">
        <f>IF(Starter_Book!F247 = "Canceled", "Canceled")</f>
        <v>0</v>
      </c>
      <c r="H247" t="b">
        <f>IF(Starter_Book!F247 = "Canceled", Starter_Book!L247)</f>
        <v>0</v>
      </c>
    </row>
    <row r="248" spans="1:8" x14ac:dyDescent="0.25">
      <c r="A248" t="str">
        <f>IF(Starter_Book!F248 = "successful", "Successful")</f>
        <v>Successful</v>
      </c>
      <c r="B248">
        <f>IF(Starter_Book!F248 = "Successful", Starter_Book!L248)</f>
        <v>223</v>
      </c>
      <c r="D248" t="b">
        <f>IF(Starter_Book!F248 = "failed", "failed")</f>
        <v>0</v>
      </c>
      <c r="E248" t="b">
        <f>IF(Starter_Book!F248 = "failed", Starter_Book!L248)</f>
        <v>0</v>
      </c>
      <c r="G248" t="b">
        <f>IF(Starter_Book!F248 = "Canceled", "Canceled")</f>
        <v>0</v>
      </c>
      <c r="H248" t="b">
        <f>IF(Starter_Book!F248 = "Canceled", Starter_Book!L248)</f>
        <v>0</v>
      </c>
    </row>
    <row r="249" spans="1:8" x14ac:dyDescent="0.25">
      <c r="A249" t="str">
        <f>IF(Starter_Book!F249 = "successful", "Successful")</f>
        <v>Successful</v>
      </c>
      <c r="B249">
        <f>IF(Starter_Book!F249 = "Successful", Starter_Book!L249)</f>
        <v>62</v>
      </c>
      <c r="D249" t="b">
        <f>IF(Starter_Book!F249 = "failed", "failed")</f>
        <v>0</v>
      </c>
      <c r="E249" t="b">
        <f>IF(Starter_Book!F249 = "failed", Starter_Book!L249)</f>
        <v>0</v>
      </c>
      <c r="G249" t="b">
        <f>IF(Starter_Book!F249 = "Canceled", "Canceled")</f>
        <v>0</v>
      </c>
      <c r="H249" t="b">
        <f>IF(Starter_Book!F249 = "Canceled", Starter_Book!L249)</f>
        <v>0</v>
      </c>
    </row>
    <row r="250" spans="1:8" x14ac:dyDescent="0.25">
      <c r="A250" t="str">
        <f>IF(Starter_Book!F250 = "successful", "Successful")</f>
        <v>Successful</v>
      </c>
      <c r="B250">
        <f>IF(Starter_Book!F250 = "Successful", Starter_Book!L250)</f>
        <v>146</v>
      </c>
      <c r="D250" t="b">
        <f>IF(Starter_Book!F250 = "failed", "failed")</f>
        <v>0</v>
      </c>
      <c r="E250" t="b">
        <f>IF(Starter_Book!F250 = "failed", Starter_Book!L250)</f>
        <v>0</v>
      </c>
      <c r="G250" t="b">
        <f>IF(Starter_Book!F250 = "Canceled", "Canceled")</f>
        <v>0</v>
      </c>
      <c r="H250" t="b">
        <f>IF(Starter_Book!F250 = "Canceled", Starter_Book!L250)</f>
        <v>0</v>
      </c>
    </row>
    <row r="251" spans="1:8" x14ac:dyDescent="0.25">
      <c r="A251" t="str">
        <f>IF(Starter_Book!F251 = "successful", "Successful")</f>
        <v>Successful</v>
      </c>
      <c r="B251">
        <f>IF(Starter_Book!F251 = "Successful", Starter_Book!L251)</f>
        <v>235</v>
      </c>
      <c r="D251" t="b">
        <f>IF(Starter_Book!F251 = "failed", "failed")</f>
        <v>0</v>
      </c>
      <c r="E251" t="b">
        <f>IF(Starter_Book!F251 = "failed", Starter_Book!L251)</f>
        <v>0</v>
      </c>
      <c r="G251" t="b">
        <f>IF(Starter_Book!F251 = "Canceled", "Canceled")</f>
        <v>0</v>
      </c>
      <c r="H251" t="b">
        <f>IF(Starter_Book!F251 = "Canceled", Starter_Book!L251)</f>
        <v>0</v>
      </c>
    </row>
    <row r="252" spans="1:8" x14ac:dyDescent="0.25">
      <c r="A252" t="str">
        <f>IF(Starter_Book!F252 = "successful", "Successful")</f>
        <v>Successful</v>
      </c>
      <c r="B252">
        <f>IF(Starter_Book!F252 = "Successful", Starter_Book!L252)</f>
        <v>437</v>
      </c>
      <c r="D252" t="b">
        <f>IF(Starter_Book!F252 = "failed", "failed")</f>
        <v>0</v>
      </c>
      <c r="E252" t="b">
        <f>IF(Starter_Book!F252 = "failed", Starter_Book!L252)</f>
        <v>0</v>
      </c>
      <c r="G252" t="b">
        <f>IF(Starter_Book!F252 = "Canceled", "Canceled")</f>
        <v>0</v>
      </c>
      <c r="H252" t="b">
        <f>IF(Starter_Book!F252 = "Canceled", Starter_Book!L252)</f>
        <v>0</v>
      </c>
    </row>
    <row r="253" spans="1:8" x14ac:dyDescent="0.25">
      <c r="A253" t="str">
        <f>IF(Starter_Book!F253 = "successful", "Successful")</f>
        <v>Successful</v>
      </c>
      <c r="B253">
        <f>IF(Starter_Book!F253 = "Successful", Starter_Book!L253)</f>
        <v>77</v>
      </c>
      <c r="D253" t="b">
        <f>IF(Starter_Book!F253 = "failed", "failed")</f>
        <v>0</v>
      </c>
      <c r="E253" t="b">
        <f>IF(Starter_Book!F253 = "failed", Starter_Book!L253)</f>
        <v>0</v>
      </c>
      <c r="G253" t="b">
        <f>IF(Starter_Book!F253 = "Canceled", "Canceled")</f>
        <v>0</v>
      </c>
      <c r="H253" t="b">
        <f>IF(Starter_Book!F253 = "Canceled", Starter_Book!L253)</f>
        <v>0</v>
      </c>
    </row>
    <row r="254" spans="1:8" x14ac:dyDescent="0.25">
      <c r="A254" t="str">
        <f>IF(Starter_Book!F254 = "successful", "Successful")</f>
        <v>Successful</v>
      </c>
      <c r="B254">
        <f>IF(Starter_Book!F254 = "Successful", Starter_Book!L254)</f>
        <v>108</v>
      </c>
      <c r="D254" t="b">
        <f>IF(Starter_Book!F254 = "failed", "failed")</f>
        <v>0</v>
      </c>
      <c r="E254" t="b">
        <f>IF(Starter_Book!F254 = "failed", Starter_Book!L254)</f>
        <v>0</v>
      </c>
      <c r="G254" t="b">
        <f>IF(Starter_Book!F254 = "Canceled", "Canceled")</f>
        <v>0</v>
      </c>
      <c r="H254" t="b">
        <f>IF(Starter_Book!F254 = "Canceled", Starter_Book!L254)</f>
        <v>0</v>
      </c>
    </row>
    <row r="255" spans="1:8" x14ac:dyDescent="0.25">
      <c r="A255" t="str">
        <f>IF(Starter_Book!F255 = "successful", "Successful")</f>
        <v>Successful</v>
      </c>
      <c r="B255">
        <f>IF(Starter_Book!F255 = "Successful", Starter_Book!L255)</f>
        <v>7</v>
      </c>
      <c r="D255" t="b">
        <f>IF(Starter_Book!F255 = "failed", "failed")</f>
        <v>0</v>
      </c>
      <c r="E255" t="b">
        <f>IF(Starter_Book!F255 = "failed", Starter_Book!L255)</f>
        <v>0</v>
      </c>
      <c r="G255" t="b">
        <f>IF(Starter_Book!F255 = "Canceled", "Canceled")</f>
        <v>0</v>
      </c>
      <c r="H255" t="b">
        <f>IF(Starter_Book!F255 = "Canceled", Starter_Book!L255)</f>
        <v>0</v>
      </c>
    </row>
    <row r="256" spans="1:8" x14ac:dyDescent="0.25">
      <c r="A256" t="str">
        <f>IF(Starter_Book!F256 = "successful", "Successful")</f>
        <v>Successful</v>
      </c>
      <c r="B256">
        <f>IF(Starter_Book!F256 = "Successful", Starter_Book!L256)</f>
        <v>314</v>
      </c>
      <c r="D256" t="b">
        <f>IF(Starter_Book!F256 = "failed", "failed")</f>
        <v>0</v>
      </c>
      <c r="E256" t="b">
        <f>IF(Starter_Book!F256 = "failed", Starter_Book!L256)</f>
        <v>0</v>
      </c>
      <c r="G256" t="b">
        <f>IF(Starter_Book!F256 = "Canceled", "Canceled")</f>
        <v>0</v>
      </c>
      <c r="H256" t="b">
        <f>IF(Starter_Book!F256 = "Canceled", Starter_Book!L256)</f>
        <v>0</v>
      </c>
    </row>
    <row r="257" spans="1:8" x14ac:dyDescent="0.25">
      <c r="A257" t="str">
        <f>IF(Starter_Book!F257 = "successful", "Successful")</f>
        <v>Successful</v>
      </c>
      <c r="B257">
        <f>IF(Starter_Book!F257 = "Successful", Starter_Book!L257)</f>
        <v>188</v>
      </c>
      <c r="D257" t="b">
        <f>IF(Starter_Book!F257 = "failed", "failed")</f>
        <v>0</v>
      </c>
      <c r="E257" t="b">
        <f>IF(Starter_Book!F257 = "failed", Starter_Book!L257)</f>
        <v>0</v>
      </c>
      <c r="G257" t="b">
        <f>IF(Starter_Book!F257 = "Canceled", "Canceled")</f>
        <v>0</v>
      </c>
      <c r="H257" t="b">
        <f>IF(Starter_Book!F257 = "Canceled", Starter_Book!L257)</f>
        <v>0</v>
      </c>
    </row>
    <row r="258" spans="1:8" x14ac:dyDescent="0.25">
      <c r="A258" t="str">
        <f>IF(Starter_Book!F258 = "successful", "Successful")</f>
        <v>Successful</v>
      </c>
      <c r="B258">
        <f>IF(Starter_Book!F258 = "Successful", Starter_Book!L258)</f>
        <v>275</v>
      </c>
      <c r="D258" t="b">
        <f>IF(Starter_Book!F258 = "failed", "failed")</f>
        <v>0</v>
      </c>
      <c r="E258" t="b">
        <f>IF(Starter_Book!F258 = "failed", Starter_Book!L258)</f>
        <v>0</v>
      </c>
      <c r="G258" t="b">
        <f>IF(Starter_Book!F258 = "Canceled", "Canceled")</f>
        <v>0</v>
      </c>
      <c r="H258" t="b">
        <f>IF(Starter_Book!F258 = "Canceled", Starter_Book!L258)</f>
        <v>0</v>
      </c>
    </row>
    <row r="259" spans="1:8" x14ac:dyDescent="0.25">
      <c r="A259" t="str">
        <f>IF(Starter_Book!F259 = "successful", "Successful")</f>
        <v>Successful</v>
      </c>
      <c r="B259">
        <f>IF(Starter_Book!F259 = "Successful", Starter_Book!L259)</f>
        <v>560</v>
      </c>
      <c r="D259" t="b">
        <f>IF(Starter_Book!F259 = "failed", "failed")</f>
        <v>0</v>
      </c>
      <c r="E259" t="b">
        <f>IF(Starter_Book!F259 = "failed", Starter_Book!L259)</f>
        <v>0</v>
      </c>
      <c r="G259" t="b">
        <f>IF(Starter_Book!F259 = "Canceled", "Canceled")</f>
        <v>0</v>
      </c>
      <c r="H259" t="b">
        <f>IF(Starter_Book!F259 = "Canceled", Starter_Book!L259)</f>
        <v>0</v>
      </c>
    </row>
    <row r="260" spans="1:8" x14ac:dyDescent="0.25">
      <c r="A260" t="str">
        <f>IF(Starter_Book!F260 = "successful", "Successful")</f>
        <v>Successful</v>
      </c>
      <c r="B260">
        <f>IF(Starter_Book!F260 = "Successful", Starter_Book!L260)</f>
        <v>688</v>
      </c>
      <c r="D260" t="b">
        <f>IF(Starter_Book!F260 = "failed", "failed")</f>
        <v>0</v>
      </c>
      <c r="E260" t="b">
        <f>IF(Starter_Book!F260 = "failed", Starter_Book!L260)</f>
        <v>0</v>
      </c>
      <c r="G260" t="b">
        <f>IF(Starter_Book!F260 = "Canceled", "Canceled")</f>
        <v>0</v>
      </c>
      <c r="H260" t="b">
        <f>IF(Starter_Book!F260 = "Canceled", Starter_Book!L260)</f>
        <v>0</v>
      </c>
    </row>
    <row r="261" spans="1:8" x14ac:dyDescent="0.25">
      <c r="A261" t="str">
        <f>IF(Starter_Book!F261 = "successful", "Successful")</f>
        <v>Successful</v>
      </c>
      <c r="B261">
        <f>IF(Starter_Book!F261 = "Successful", Starter_Book!L261)</f>
        <v>942</v>
      </c>
      <c r="D261" t="b">
        <f>IF(Starter_Book!F261 = "failed", "failed")</f>
        <v>0</v>
      </c>
      <c r="E261" t="b">
        <f>IF(Starter_Book!F261 = "failed", Starter_Book!L261)</f>
        <v>0</v>
      </c>
      <c r="G261" t="b">
        <f>IF(Starter_Book!F261 = "Canceled", "Canceled")</f>
        <v>0</v>
      </c>
      <c r="H261" t="b">
        <f>IF(Starter_Book!F261 = "Canceled", Starter_Book!L261)</f>
        <v>0</v>
      </c>
    </row>
    <row r="262" spans="1:8" x14ac:dyDescent="0.25">
      <c r="A262" t="str">
        <f>IF(Starter_Book!F262 = "successful", "Successful")</f>
        <v>Successful</v>
      </c>
      <c r="B262">
        <f>IF(Starter_Book!F262 = "Successful", Starter_Book!L262)</f>
        <v>88</v>
      </c>
      <c r="D262" t="b">
        <f>IF(Starter_Book!F262 = "failed", "failed")</f>
        <v>0</v>
      </c>
      <c r="E262" t="b">
        <f>IF(Starter_Book!F262 = "failed", Starter_Book!L262)</f>
        <v>0</v>
      </c>
      <c r="G262" t="b">
        <f>IF(Starter_Book!F262 = "Canceled", "Canceled")</f>
        <v>0</v>
      </c>
      <c r="H262" t="b">
        <f>IF(Starter_Book!F262 = "Canceled", Starter_Book!L262)</f>
        <v>0</v>
      </c>
    </row>
    <row r="263" spans="1:8" x14ac:dyDescent="0.25">
      <c r="A263" t="str">
        <f>IF(Starter_Book!F263 = "successful", "Successful")</f>
        <v>Successful</v>
      </c>
      <c r="B263">
        <f>IF(Starter_Book!F263 = "Successful", Starter_Book!L263)</f>
        <v>220</v>
      </c>
      <c r="D263" t="b">
        <f>IF(Starter_Book!F263 = "failed", "failed")</f>
        <v>0</v>
      </c>
      <c r="E263" t="b">
        <f>IF(Starter_Book!F263 = "failed", Starter_Book!L263)</f>
        <v>0</v>
      </c>
      <c r="G263" t="b">
        <f>IF(Starter_Book!F263 = "Canceled", "Canceled")</f>
        <v>0</v>
      </c>
      <c r="H263" t="b">
        <f>IF(Starter_Book!F263 = "Canceled", Starter_Book!L263)</f>
        <v>0</v>
      </c>
    </row>
    <row r="264" spans="1:8" x14ac:dyDescent="0.25">
      <c r="A264" t="str">
        <f>IF(Starter_Book!F264 = "successful", "Successful")</f>
        <v>Successful</v>
      </c>
      <c r="B264">
        <f>IF(Starter_Book!F264 = "Successful", Starter_Book!L264)</f>
        <v>145</v>
      </c>
      <c r="D264" t="b">
        <f>IF(Starter_Book!F264 = "failed", "failed")</f>
        <v>0</v>
      </c>
      <c r="E264" t="b">
        <f>IF(Starter_Book!F264 = "failed", Starter_Book!L264)</f>
        <v>0</v>
      </c>
      <c r="G264" t="b">
        <f>IF(Starter_Book!F264 = "Canceled", "Canceled")</f>
        <v>0</v>
      </c>
      <c r="H264" t="b">
        <f>IF(Starter_Book!F264 = "Canceled", Starter_Book!L264)</f>
        <v>0</v>
      </c>
    </row>
    <row r="265" spans="1:8" x14ac:dyDescent="0.25">
      <c r="A265" t="str">
        <f>IF(Starter_Book!F265 = "successful", "Successful")</f>
        <v>Successful</v>
      </c>
      <c r="B265">
        <f>IF(Starter_Book!F265 = "Successful", Starter_Book!L265)</f>
        <v>963</v>
      </c>
      <c r="D265" t="b">
        <f>IF(Starter_Book!F265 = "failed", "failed")</f>
        <v>0</v>
      </c>
      <c r="E265" t="b">
        <f>IF(Starter_Book!F265 = "failed", Starter_Book!L265)</f>
        <v>0</v>
      </c>
      <c r="G265" t="b">
        <f>IF(Starter_Book!F265 = "Canceled", "Canceled")</f>
        <v>0</v>
      </c>
      <c r="H265" t="b">
        <f>IF(Starter_Book!F265 = "Canceled", Starter_Book!L265)</f>
        <v>0</v>
      </c>
    </row>
    <row r="266" spans="1:8" x14ac:dyDescent="0.25">
      <c r="A266" t="str">
        <f>IF(Starter_Book!F266 = "successful", "Successful")</f>
        <v>Successful</v>
      </c>
      <c r="B266">
        <f>IF(Starter_Book!F266 = "Successful", Starter_Book!L266)</f>
        <v>91</v>
      </c>
      <c r="D266" t="b">
        <f>IF(Starter_Book!F266 = "failed", "failed")</f>
        <v>0</v>
      </c>
      <c r="E266" t="b">
        <f>IF(Starter_Book!F266 = "failed", Starter_Book!L266)</f>
        <v>0</v>
      </c>
      <c r="G266" t="b">
        <f>IF(Starter_Book!F266 = "Canceled", "Canceled")</f>
        <v>0</v>
      </c>
      <c r="H266" t="b">
        <f>IF(Starter_Book!F266 = "Canceled", Starter_Book!L266)</f>
        <v>0</v>
      </c>
    </row>
    <row r="267" spans="1:8" x14ac:dyDescent="0.25">
      <c r="A267" t="str">
        <f>IF(Starter_Book!F267 = "successful", "Successful")</f>
        <v>Successful</v>
      </c>
      <c r="B267">
        <f>IF(Starter_Book!F267 = "Successful", Starter_Book!L267)</f>
        <v>58</v>
      </c>
      <c r="D267" t="b">
        <f>IF(Starter_Book!F267 = "failed", "failed")</f>
        <v>0</v>
      </c>
      <c r="E267" t="b">
        <f>IF(Starter_Book!F267 = "failed", Starter_Book!L267)</f>
        <v>0</v>
      </c>
      <c r="G267" t="b">
        <f>IF(Starter_Book!F267 = "Canceled", "Canceled")</f>
        <v>0</v>
      </c>
      <c r="H267" t="b">
        <f>IF(Starter_Book!F267 = "Canceled", Starter_Book!L267)</f>
        <v>0</v>
      </c>
    </row>
    <row r="268" spans="1:8" x14ac:dyDescent="0.25">
      <c r="A268" t="str">
        <f>IF(Starter_Book!F268 = "successful", "Successful")</f>
        <v>Successful</v>
      </c>
      <c r="B268">
        <f>IF(Starter_Book!F268 = "Successful", Starter_Book!L268)</f>
        <v>36</v>
      </c>
      <c r="D268" t="b">
        <f>IF(Starter_Book!F268 = "failed", "failed")</f>
        <v>0</v>
      </c>
      <c r="E268" t="b">
        <f>IF(Starter_Book!F268 = "failed", Starter_Book!L268)</f>
        <v>0</v>
      </c>
      <c r="G268" t="b">
        <f>IF(Starter_Book!F268 = "Canceled", "Canceled")</f>
        <v>0</v>
      </c>
      <c r="H268" t="b">
        <f>IF(Starter_Book!F268 = "Canceled", Starter_Book!L268)</f>
        <v>0</v>
      </c>
    </row>
    <row r="269" spans="1:8" x14ac:dyDescent="0.25">
      <c r="A269" t="str">
        <f>IF(Starter_Book!F269 = "successful", "Successful")</f>
        <v>Successful</v>
      </c>
      <c r="B269">
        <f>IF(Starter_Book!F269 = "Successful", Starter_Book!L269)</f>
        <v>165</v>
      </c>
      <c r="D269" t="b">
        <f>IF(Starter_Book!F269 = "failed", "failed")</f>
        <v>0</v>
      </c>
      <c r="E269" t="b">
        <f>IF(Starter_Book!F269 = "failed", Starter_Book!L269)</f>
        <v>0</v>
      </c>
      <c r="G269" t="b">
        <f>IF(Starter_Book!F269 = "Canceled", "Canceled")</f>
        <v>0</v>
      </c>
      <c r="H269" t="b">
        <f>IF(Starter_Book!F269 = "Canceled", Starter_Book!L269)</f>
        <v>0</v>
      </c>
    </row>
    <row r="270" spans="1:8" x14ac:dyDescent="0.25">
      <c r="A270" t="str">
        <f>IF(Starter_Book!F270 = "successful", "Successful")</f>
        <v>Successful</v>
      </c>
      <c r="B270">
        <f>IF(Starter_Book!F270 = "Successful", Starter_Book!L270)</f>
        <v>111</v>
      </c>
      <c r="D270" t="b">
        <f>IF(Starter_Book!F270 = "failed", "failed")</f>
        <v>0</v>
      </c>
      <c r="E270" t="b">
        <f>IF(Starter_Book!F270 = "failed", Starter_Book!L270)</f>
        <v>0</v>
      </c>
      <c r="G270" t="b">
        <f>IF(Starter_Book!F270 = "Canceled", "Canceled")</f>
        <v>0</v>
      </c>
      <c r="H270" t="b">
        <f>IF(Starter_Book!F270 = "Canceled", Starter_Book!L270)</f>
        <v>0</v>
      </c>
    </row>
    <row r="271" spans="1:8" x14ac:dyDescent="0.25">
      <c r="A271" t="str">
        <f>IF(Starter_Book!F271 = "successful", "Successful")</f>
        <v>Successful</v>
      </c>
      <c r="B271">
        <f>IF(Starter_Book!F271 = "Successful", Starter_Book!L271)</f>
        <v>1596</v>
      </c>
      <c r="D271" t="b">
        <f>IF(Starter_Book!F271 = "failed", "failed")</f>
        <v>0</v>
      </c>
      <c r="E271" t="b">
        <f>IF(Starter_Book!F271 = "failed", Starter_Book!L271)</f>
        <v>0</v>
      </c>
      <c r="G271" t="b">
        <f>IF(Starter_Book!F271 = "Canceled", "Canceled")</f>
        <v>0</v>
      </c>
      <c r="H271" t="b">
        <f>IF(Starter_Book!F271 = "Canceled", Starter_Book!L271)</f>
        <v>0</v>
      </c>
    </row>
    <row r="272" spans="1:8" x14ac:dyDescent="0.25">
      <c r="A272" t="str">
        <f>IF(Starter_Book!F272 = "successful", "Successful")</f>
        <v>Successful</v>
      </c>
      <c r="B272">
        <f>IF(Starter_Book!F272 = "Successful", Starter_Book!L272)</f>
        <v>61</v>
      </c>
      <c r="D272" t="b">
        <f>IF(Starter_Book!F272 = "failed", "failed")</f>
        <v>0</v>
      </c>
      <c r="E272" t="b">
        <f>IF(Starter_Book!F272 = "failed", Starter_Book!L272)</f>
        <v>0</v>
      </c>
      <c r="G272" t="b">
        <f>IF(Starter_Book!F272 = "Canceled", "Canceled")</f>
        <v>0</v>
      </c>
      <c r="H272" t="b">
        <f>IF(Starter_Book!F272 = "Canceled", Starter_Book!L272)</f>
        <v>0</v>
      </c>
    </row>
    <row r="273" spans="1:8" x14ac:dyDescent="0.25">
      <c r="A273" t="str">
        <f>IF(Starter_Book!F273 = "successful", "Successful")</f>
        <v>Successful</v>
      </c>
      <c r="B273">
        <f>IF(Starter_Book!F273 = "Successful", Starter_Book!L273)</f>
        <v>287</v>
      </c>
      <c r="D273" t="b">
        <f>IF(Starter_Book!F273 = "failed", "failed")</f>
        <v>0</v>
      </c>
      <c r="E273" t="b">
        <f>IF(Starter_Book!F273 = "failed", Starter_Book!L273)</f>
        <v>0</v>
      </c>
      <c r="G273" t="b">
        <f>IF(Starter_Book!F273 = "Canceled", "Canceled")</f>
        <v>0</v>
      </c>
      <c r="H273" t="b">
        <f>IF(Starter_Book!F273 = "Canceled", Starter_Book!L273)</f>
        <v>0</v>
      </c>
    </row>
    <row r="274" spans="1:8" x14ac:dyDescent="0.25">
      <c r="A274" t="str">
        <f>IF(Starter_Book!F274 = "successful", "Successful")</f>
        <v>Successful</v>
      </c>
      <c r="B274">
        <f>IF(Starter_Book!F274 = "Successful", Starter_Book!L274)</f>
        <v>65</v>
      </c>
      <c r="D274" t="b">
        <f>IF(Starter_Book!F274 = "failed", "failed")</f>
        <v>0</v>
      </c>
      <c r="E274" t="b">
        <f>IF(Starter_Book!F274 = "failed", Starter_Book!L274)</f>
        <v>0</v>
      </c>
      <c r="G274" t="b">
        <f>IF(Starter_Book!F274 = "Canceled", "Canceled")</f>
        <v>0</v>
      </c>
      <c r="H274" t="b">
        <f>IF(Starter_Book!F274 = "Canceled", Starter_Book!L274)</f>
        <v>0</v>
      </c>
    </row>
    <row r="275" spans="1:8" x14ac:dyDescent="0.25">
      <c r="A275" t="str">
        <f>IF(Starter_Book!F275 = "successful", "Successful")</f>
        <v>Successful</v>
      </c>
      <c r="B275">
        <f>IF(Starter_Book!F275 = "Successful", Starter_Book!L275)</f>
        <v>118</v>
      </c>
      <c r="D275" t="b">
        <f>IF(Starter_Book!F275 = "failed", "failed")</f>
        <v>0</v>
      </c>
      <c r="E275" t="b">
        <f>IF(Starter_Book!F275 = "failed", Starter_Book!L275)</f>
        <v>0</v>
      </c>
      <c r="G275" t="b">
        <f>IF(Starter_Book!F275 = "Canceled", "Canceled")</f>
        <v>0</v>
      </c>
      <c r="H275" t="b">
        <f>IF(Starter_Book!F275 = "Canceled", Starter_Book!L275)</f>
        <v>0</v>
      </c>
    </row>
    <row r="276" spans="1:8" x14ac:dyDescent="0.25">
      <c r="A276" t="str">
        <f>IF(Starter_Book!F276 = "successful", "Successful")</f>
        <v>Successful</v>
      </c>
      <c r="B276">
        <f>IF(Starter_Book!F276 = "Successful", Starter_Book!L276)</f>
        <v>113</v>
      </c>
      <c r="D276" t="b">
        <f>IF(Starter_Book!F276 = "failed", "failed")</f>
        <v>0</v>
      </c>
      <c r="E276" t="b">
        <f>IF(Starter_Book!F276 = "failed", Starter_Book!L276)</f>
        <v>0</v>
      </c>
      <c r="G276" t="b">
        <f>IF(Starter_Book!F276 = "Canceled", "Canceled")</f>
        <v>0</v>
      </c>
      <c r="H276" t="b">
        <f>IF(Starter_Book!F276 = "Canceled", Starter_Book!L276)</f>
        <v>0</v>
      </c>
    </row>
    <row r="277" spans="1:8" x14ac:dyDescent="0.25">
      <c r="A277" t="str">
        <f>IF(Starter_Book!F277 = "successful", "Successful")</f>
        <v>Successful</v>
      </c>
      <c r="B277">
        <f>IF(Starter_Book!F277 = "Successful", Starter_Book!L277)</f>
        <v>332</v>
      </c>
      <c r="D277" t="b">
        <f>IF(Starter_Book!F277 = "failed", "failed")</f>
        <v>0</v>
      </c>
      <c r="E277" t="b">
        <f>IF(Starter_Book!F277 = "failed", Starter_Book!L277)</f>
        <v>0</v>
      </c>
      <c r="G277" t="b">
        <f>IF(Starter_Book!F277 = "Canceled", "Canceled")</f>
        <v>0</v>
      </c>
      <c r="H277" t="b">
        <f>IF(Starter_Book!F277 = "Canceled", Starter_Book!L277)</f>
        <v>0</v>
      </c>
    </row>
    <row r="278" spans="1:8" x14ac:dyDescent="0.25">
      <c r="A278" t="str">
        <f>IF(Starter_Book!F278 = "successful", "Successful")</f>
        <v>Successful</v>
      </c>
      <c r="B278">
        <f>IF(Starter_Book!F278 = "Successful", Starter_Book!L278)</f>
        <v>62</v>
      </c>
      <c r="D278" t="b">
        <f>IF(Starter_Book!F278 = "failed", "failed")</f>
        <v>0</v>
      </c>
      <c r="E278" t="b">
        <f>IF(Starter_Book!F278 = "failed", Starter_Book!L278)</f>
        <v>0</v>
      </c>
      <c r="G278" t="b">
        <f>IF(Starter_Book!F278 = "Canceled", "Canceled")</f>
        <v>0</v>
      </c>
      <c r="H278" t="b">
        <f>IF(Starter_Book!F278 = "Canceled", Starter_Book!L278)</f>
        <v>0</v>
      </c>
    </row>
    <row r="279" spans="1:8" x14ac:dyDescent="0.25">
      <c r="A279" t="str">
        <f>IF(Starter_Book!F279 = "successful", "Successful")</f>
        <v>Successful</v>
      </c>
      <c r="B279">
        <f>IF(Starter_Book!F279 = "Successful", Starter_Book!L279)</f>
        <v>951</v>
      </c>
      <c r="D279" t="b">
        <f>IF(Starter_Book!F279 = "failed", "failed")</f>
        <v>0</v>
      </c>
      <c r="E279" t="b">
        <f>IF(Starter_Book!F279 = "failed", Starter_Book!L279)</f>
        <v>0</v>
      </c>
      <c r="G279" t="b">
        <f>IF(Starter_Book!F279 = "Canceled", "Canceled")</f>
        <v>0</v>
      </c>
      <c r="H279" t="b">
        <f>IF(Starter_Book!F279 = "Canceled", Starter_Book!L279)</f>
        <v>0</v>
      </c>
    </row>
    <row r="280" spans="1:8" x14ac:dyDescent="0.25">
      <c r="A280" t="str">
        <f>IF(Starter_Book!F280 = "successful", "Successful")</f>
        <v>Successful</v>
      </c>
      <c r="B280">
        <f>IF(Starter_Book!F280 = "Successful", Starter_Book!L280)</f>
        <v>415</v>
      </c>
      <c r="D280" t="b">
        <f>IF(Starter_Book!F280 = "failed", "failed")</f>
        <v>0</v>
      </c>
      <c r="E280" t="b">
        <f>IF(Starter_Book!F280 = "failed", Starter_Book!L280)</f>
        <v>0</v>
      </c>
      <c r="G280" t="b">
        <f>IF(Starter_Book!F280 = "Canceled", "Canceled")</f>
        <v>0</v>
      </c>
      <c r="H280" t="b">
        <f>IF(Starter_Book!F280 = "Canceled", Starter_Book!L280)</f>
        <v>0</v>
      </c>
    </row>
    <row r="281" spans="1:8" x14ac:dyDescent="0.25">
      <c r="A281" t="str">
        <f>IF(Starter_Book!F281 = "successful", "Successful")</f>
        <v>Successful</v>
      </c>
      <c r="B281">
        <f>IF(Starter_Book!F281 = "Successful", Starter_Book!L281)</f>
        <v>305</v>
      </c>
      <c r="D281" t="b">
        <f>IF(Starter_Book!F281 = "failed", "failed")</f>
        <v>0</v>
      </c>
      <c r="E281" t="b">
        <f>IF(Starter_Book!F281 = "failed", Starter_Book!L281)</f>
        <v>0</v>
      </c>
      <c r="G281" t="b">
        <f>IF(Starter_Book!F281 = "Canceled", "Canceled")</f>
        <v>0</v>
      </c>
      <c r="H281" t="b">
        <f>IF(Starter_Book!F281 = "Canceled", Starter_Book!L281)</f>
        <v>0</v>
      </c>
    </row>
    <row r="282" spans="1:8" x14ac:dyDescent="0.25">
      <c r="A282" t="str">
        <f>IF(Starter_Book!F282 = "successful", "Successful")</f>
        <v>Successful</v>
      </c>
      <c r="B282">
        <f>IF(Starter_Book!F282 = "Successful", Starter_Book!L282)</f>
        <v>2139</v>
      </c>
      <c r="D282" t="b">
        <f>IF(Starter_Book!F282 = "failed", "failed")</f>
        <v>0</v>
      </c>
      <c r="E282" t="b">
        <f>IF(Starter_Book!F282 = "failed", Starter_Book!L282)</f>
        <v>0</v>
      </c>
      <c r="G282" t="b">
        <f>IF(Starter_Book!F282 = "Canceled", "Canceled")</f>
        <v>0</v>
      </c>
      <c r="H282" t="b">
        <f>IF(Starter_Book!F282 = "Canceled", Starter_Book!L282)</f>
        <v>0</v>
      </c>
    </row>
    <row r="283" spans="1:8" x14ac:dyDescent="0.25">
      <c r="A283" t="str">
        <f>IF(Starter_Book!F283 = "successful", "Successful")</f>
        <v>Successful</v>
      </c>
      <c r="B283">
        <f>IF(Starter_Book!F283 = "Successful", Starter_Book!L283)</f>
        <v>79</v>
      </c>
      <c r="D283" t="b">
        <f>IF(Starter_Book!F283 = "failed", "failed")</f>
        <v>0</v>
      </c>
      <c r="E283" t="b">
        <f>IF(Starter_Book!F283 = "failed", Starter_Book!L283)</f>
        <v>0</v>
      </c>
      <c r="G283" t="b">
        <f>IF(Starter_Book!F283 = "Canceled", "Canceled")</f>
        <v>0</v>
      </c>
      <c r="H283" t="b">
        <f>IF(Starter_Book!F283 = "Canceled", Starter_Book!L283)</f>
        <v>0</v>
      </c>
    </row>
    <row r="284" spans="1:8" x14ac:dyDescent="0.25">
      <c r="A284" t="str">
        <f>IF(Starter_Book!F284 = "successful", "Successful")</f>
        <v>Successful</v>
      </c>
      <c r="B284">
        <f>IF(Starter_Book!F284 = "Successful", Starter_Book!L284)</f>
        <v>179</v>
      </c>
      <c r="D284" t="b">
        <f>IF(Starter_Book!F284 = "failed", "failed")</f>
        <v>0</v>
      </c>
      <c r="E284" t="b">
        <f>IF(Starter_Book!F284 = "failed", Starter_Book!L284)</f>
        <v>0</v>
      </c>
      <c r="G284" t="b">
        <f>IF(Starter_Book!F284 = "Canceled", "Canceled")</f>
        <v>0</v>
      </c>
      <c r="H284" t="b">
        <f>IF(Starter_Book!F284 = "Canceled", Starter_Book!L284)</f>
        <v>0</v>
      </c>
    </row>
    <row r="285" spans="1:8" x14ac:dyDescent="0.25">
      <c r="A285" t="str">
        <f>IF(Starter_Book!F285 = "successful", "Successful")</f>
        <v>Successful</v>
      </c>
      <c r="B285">
        <f>IF(Starter_Book!F285 = "Successful", Starter_Book!L285)</f>
        <v>202</v>
      </c>
      <c r="D285" t="b">
        <f>IF(Starter_Book!F285 = "failed", "failed")</f>
        <v>0</v>
      </c>
      <c r="E285" t="b">
        <f>IF(Starter_Book!F285 = "failed", Starter_Book!L285)</f>
        <v>0</v>
      </c>
      <c r="G285" t="b">
        <f>IF(Starter_Book!F285 = "Canceled", "Canceled")</f>
        <v>0</v>
      </c>
      <c r="H285" t="b">
        <f>IF(Starter_Book!F285 = "Canceled", Starter_Book!L285)</f>
        <v>0</v>
      </c>
    </row>
    <row r="286" spans="1:8" x14ac:dyDescent="0.25">
      <c r="A286" t="str">
        <f>IF(Starter_Book!F286 = "successful", "Successful")</f>
        <v>Successful</v>
      </c>
      <c r="B286">
        <f>IF(Starter_Book!F286 = "Successful", Starter_Book!L286)</f>
        <v>760</v>
      </c>
      <c r="D286" t="b">
        <f>IF(Starter_Book!F286 = "failed", "failed")</f>
        <v>0</v>
      </c>
      <c r="E286" t="b">
        <f>IF(Starter_Book!F286 = "failed", Starter_Book!L286)</f>
        <v>0</v>
      </c>
      <c r="G286" t="b">
        <f>IF(Starter_Book!F286 = "Canceled", "Canceled")</f>
        <v>0</v>
      </c>
      <c r="H286" t="b">
        <f>IF(Starter_Book!F286 = "Canceled", Starter_Book!L286)</f>
        <v>0</v>
      </c>
    </row>
    <row r="287" spans="1:8" x14ac:dyDescent="0.25">
      <c r="A287" t="str">
        <f>IF(Starter_Book!F287 = "successful", "Successful")</f>
        <v>Successful</v>
      </c>
      <c r="B287">
        <f>IF(Starter_Book!F287 = "Successful", Starter_Book!L287)</f>
        <v>563</v>
      </c>
      <c r="D287" t="b">
        <f>IF(Starter_Book!F287 = "failed", "failed")</f>
        <v>0</v>
      </c>
      <c r="E287" t="b">
        <f>IF(Starter_Book!F287 = "failed", Starter_Book!L287)</f>
        <v>0</v>
      </c>
      <c r="G287" t="b">
        <f>IF(Starter_Book!F287 = "Canceled", "Canceled")</f>
        <v>0</v>
      </c>
      <c r="H287" t="b">
        <f>IF(Starter_Book!F287 = "Canceled", Starter_Book!L287)</f>
        <v>0</v>
      </c>
    </row>
    <row r="288" spans="1:8" x14ac:dyDescent="0.25">
      <c r="A288" t="str">
        <f>IF(Starter_Book!F288 = "successful", "Successful")</f>
        <v>Successful</v>
      </c>
      <c r="B288">
        <f>IF(Starter_Book!F288 = "Successful", Starter_Book!L288)</f>
        <v>135</v>
      </c>
      <c r="D288" t="b">
        <f>IF(Starter_Book!F288 = "failed", "failed")</f>
        <v>0</v>
      </c>
      <c r="E288" t="b">
        <f>IF(Starter_Book!F288 = "failed", Starter_Book!L288)</f>
        <v>0</v>
      </c>
      <c r="G288" t="b">
        <f>IF(Starter_Book!F288 = "Canceled", "Canceled")</f>
        <v>0</v>
      </c>
      <c r="H288" t="b">
        <f>IF(Starter_Book!F288 = "Canceled", Starter_Book!L288)</f>
        <v>0</v>
      </c>
    </row>
    <row r="289" spans="1:8" x14ac:dyDescent="0.25">
      <c r="A289" t="str">
        <f>IF(Starter_Book!F289 = "successful", "Successful")</f>
        <v>Successful</v>
      </c>
      <c r="B289">
        <f>IF(Starter_Book!F289 = "Successful", Starter_Book!L289)</f>
        <v>290</v>
      </c>
      <c r="D289" t="b">
        <f>IF(Starter_Book!F289 = "failed", "failed")</f>
        <v>0</v>
      </c>
      <c r="E289" t="b">
        <f>IF(Starter_Book!F289 = "failed", Starter_Book!L289)</f>
        <v>0</v>
      </c>
      <c r="G289" t="b">
        <f>IF(Starter_Book!F289 = "Canceled", "Canceled")</f>
        <v>0</v>
      </c>
      <c r="H289" t="b">
        <f>IF(Starter_Book!F289 = "Canceled", Starter_Book!L289)</f>
        <v>0</v>
      </c>
    </row>
    <row r="290" spans="1:8" x14ac:dyDescent="0.25">
      <c r="A290" t="str">
        <f>IF(Starter_Book!F290 = "successful", "Successful")</f>
        <v>Successful</v>
      </c>
      <c r="B290">
        <f>IF(Starter_Book!F290 = "Successful", Starter_Book!L290)</f>
        <v>447</v>
      </c>
      <c r="D290" t="b">
        <f>IF(Starter_Book!F290 = "failed", "failed")</f>
        <v>0</v>
      </c>
      <c r="E290" t="b">
        <f>IF(Starter_Book!F290 = "failed", Starter_Book!L290)</f>
        <v>0</v>
      </c>
      <c r="G290" t="b">
        <f>IF(Starter_Book!F290 = "Canceled", "Canceled")</f>
        <v>0</v>
      </c>
      <c r="H290" t="b">
        <f>IF(Starter_Book!F290 = "Canceled", Starter_Book!L290)</f>
        <v>0</v>
      </c>
    </row>
    <row r="291" spans="1:8" x14ac:dyDescent="0.25">
      <c r="A291" t="str">
        <f>IF(Starter_Book!F291 = "successful", "Successful")</f>
        <v>Successful</v>
      </c>
      <c r="B291">
        <f>IF(Starter_Book!F291 = "Successful", Starter_Book!L291)</f>
        <v>232</v>
      </c>
      <c r="D291" t="b">
        <f>IF(Starter_Book!F291 = "failed", "failed")</f>
        <v>0</v>
      </c>
      <c r="E291" t="b">
        <f>IF(Starter_Book!F291 = "failed", Starter_Book!L291)</f>
        <v>0</v>
      </c>
      <c r="G291" t="b">
        <f>IF(Starter_Book!F291 = "Canceled", "Canceled")</f>
        <v>0</v>
      </c>
      <c r="H291" t="b">
        <f>IF(Starter_Book!F291 = "Canceled", Starter_Book!L291)</f>
        <v>0</v>
      </c>
    </row>
    <row r="292" spans="1:8" x14ac:dyDescent="0.25">
      <c r="A292" t="str">
        <f>IF(Starter_Book!F292 = "successful", "Successful")</f>
        <v>Successful</v>
      </c>
      <c r="B292">
        <f>IF(Starter_Book!F292 = "Successful", Starter_Book!L292)</f>
        <v>168</v>
      </c>
      <c r="D292" t="b">
        <f>IF(Starter_Book!F292 = "failed", "failed")</f>
        <v>0</v>
      </c>
      <c r="E292" t="b">
        <f>IF(Starter_Book!F292 = "failed", Starter_Book!L292)</f>
        <v>0</v>
      </c>
      <c r="G292" t="b">
        <f>IF(Starter_Book!F292 = "Canceled", "Canceled")</f>
        <v>0</v>
      </c>
      <c r="H292" t="b">
        <f>IF(Starter_Book!F292 = "Canceled", Starter_Book!L292)</f>
        <v>0</v>
      </c>
    </row>
    <row r="293" spans="1:8" x14ac:dyDescent="0.25">
      <c r="A293" t="str">
        <f>IF(Starter_Book!F293 = "successful", "Successful")</f>
        <v>Successful</v>
      </c>
      <c r="B293">
        <f>IF(Starter_Book!F293 = "Successful", Starter_Book!L293)</f>
        <v>128</v>
      </c>
      <c r="D293" t="b">
        <f>IF(Starter_Book!F293 = "failed", "failed")</f>
        <v>0</v>
      </c>
      <c r="E293" t="b">
        <f>IF(Starter_Book!F293 = "failed", Starter_Book!L293)</f>
        <v>0</v>
      </c>
      <c r="G293" t="b">
        <f>IF(Starter_Book!F293 = "Canceled", "Canceled")</f>
        <v>0</v>
      </c>
      <c r="H293" t="b">
        <f>IF(Starter_Book!F293 = "Canceled", Starter_Book!L293)</f>
        <v>0</v>
      </c>
    </row>
    <row r="294" spans="1:8" x14ac:dyDescent="0.25">
      <c r="A294" t="str">
        <f>IF(Starter_Book!F294 = "successful", "Successful")</f>
        <v>Successful</v>
      </c>
      <c r="B294">
        <f>IF(Starter_Book!F294 = "Successful", Starter_Book!L294)</f>
        <v>493</v>
      </c>
      <c r="D294" t="b">
        <f>IF(Starter_Book!F294 = "failed", "failed")</f>
        <v>0</v>
      </c>
      <c r="E294" t="b">
        <f>IF(Starter_Book!F294 = "failed", Starter_Book!L294)</f>
        <v>0</v>
      </c>
      <c r="G294" t="b">
        <f>IF(Starter_Book!F294 = "Canceled", "Canceled")</f>
        <v>0</v>
      </c>
      <c r="H294" t="b">
        <f>IF(Starter_Book!F294 = "Canceled", Starter_Book!L294)</f>
        <v>0</v>
      </c>
    </row>
    <row r="295" spans="1:8" x14ac:dyDescent="0.25">
      <c r="A295" t="str">
        <f>IF(Starter_Book!F295 = "successful", "Successful")</f>
        <v>Successful</v>
      </c>
      <c r="B295">
        <f>IF(Starter_Book!F295 = "Successful", Starter_Book!L295)</f>
        <v>131</v>
      </c>
      <c r="D295" t="b">
        <f>IF(Starter_Book!F295 = "failed", "failed")</f>
        <v>0</v>
      </c>
      <c r="E295" t="b">
        <f>IF(Starter_Book!F295 = "failed", Starter_Book!L295)</f>
        <v>0</v>
      </c>
      <c r="G295" t="b">
        <f>IF(Starter_Book!F295 = "Canceled", "Canceled")</f>
        <v>0</v>
      </c>
      <c r="H295" t="b">
        <f>IF(Starter_Book!F295 = "Canceled", Starter_Book!L295)</f>
        <v>0</v>
      </c>
    </row>
    <row r="296" spans="1:8" x14ac:dyDescent="0.25">
      <c r="A296" t="str">
        <f>IF(Starter_Book!F296 = "successful", "Successful")</f>
        <v>Successful</v>
      </c>
      <c r="B296">
        <f>IF(Starter_Book!F296 = "Successful", Starter_Book!L296)</f>
        <v>50</v>
      </c>
      <c r="D296" t="b">
        <f>IF(Starter_Book!F296 = "failed", "failed")</f>
        <v>0</v>
      </c>
      <c r="E296" t="b">
        <f>IF(Starter_Book!F296 = "failed", Starter_Book!L296)</f>
        <v>0</v>
      </c>
      <c r="G296" t="b">
        <f>IF(Starter_Book!F296 = "Canceled", "Canceled")</f>
        <v>0</v>
      </c>
      <c r="H296" t="b">
        <f>IF(Starter_Book!F296 = "Canceled", Starter_Book!L296)</f>
        <v>0</v>
      </c>
    </row>
    <row r="297" spans="1:8" x14ac:dyDescent="0.25">
      <c r="A297" t="str">
        <f>IF(Starter_Book!F297 = "successful", "Successful")</f>
        <v>Successful</v>
      </c>
      <c r="B297">
        <f>IF(Starter_Book!F297 = "Successful", Starter_Book!L297)</f>
        <v>665</v>
      </c>
      <c r="D297" t="b">
        <f>IF(Starter_Book!F297 = "failed", "failed")</f>
        <v>0</v>
      </c>
      <c r="E297" t="b">
        <f>IF(Starter_Book!F297 = "failed", Starter_Book!L297)</f>
        <v>0</v>
      </c>
      <c r="G297" t="b">
        <f>IF(Starter_Book!F297 = "Canceled", "Canceled")</f>
        <v>0</v>
      </c>
      <c r="H297" t="b">
        <f>IF(Starter_Book!F297 = "Canceled", Starter_Book!L297)</f>
        <v>0</v>
      </c>
    </row>
    <row r="298" spans="1:8" x14ac:dyDescent="0.25">
      <c r="A298" t="str">
        <f>IF(Starter_Book!F298 = "successful", "Successful")</f>
        <v>Successful</v>
      </c>
      <c r="B298">
        <f>IF(Starter_Book!F298 = "Successful", Starter_Book!L298)</f>
        <v>129</v>
      </c>
      <c r="D298" t="b">
        <f>IF(Starter_Book!F298 = "failed", "failed")</f>
        <v>0</v>
      </c>
      <c r="E298" t="b">
        <f>IF(Starter_Book!F298 = "failed", Starter_Book!L298)</f>
        <v>0</v>
      </c>
      <c r="G298" t="b">
        <f>IF(Starter_Book!F298 = "Canceled", "Canceled")</f>
        <v>0</v>
      </c>
      <c r="H298" t="b">
        <f>IF(Starter_Book!F298 = "Canceled", Starter_Book!L298)</f>
        <v>0</v>
      </c>
    </row>
    <row r="299" spans="1:8" x14ac:dyDescent="0.25">
      <c r="A299" t="str">
        <f>IF(Starter_Book!F299 = "successful", "Successful")</f>
        <v>Successful</v>
      </c>
      <c r="B299">
        <f>IF(Starter_Book!F299 = "Successful", Starter_Book!L299)</f>
        <v>142</v>
      </c>
      <c r="D299" t="b">
        <f>IF(Starter_Book!F299 = "failed", "failed")</f>
        <v>0</v>
      </c>
      <c r="E299" t="b">
        <f>IF(Starter_Book!F299 = "failed", Starter_Book!L299)</f>
        <v>0</v>
      </c>
      <c r="G299" t="b">
        <f>IF(Starter_Book!F299 = "Canceled", "Canceled")</f>
        <v>0</v>
      </c>
      <c r="H299" t="b">
        <f>IF(Starter_Book!F299 = "Canceled", Starter_Book!L299)</f>
        <v>0</v>
      </c>
    </row>
    <row r="300" spans="1:8" x14ac:dyDescent="0.25">
      <c r="A300" t="str">
        <f>IF(Starter_Book!F300 = "successful", "Successful")</f>
        <v>Successful</v>
      </c>
      <c r="B300">
        <f>IF(Starter_Book!F300 = "Successful", Starter_Book!L300)</f>
        <v>2436</v>
      </c>
      <c r="D300" t="b">
        <f>IF(Starter_Book!F300 = "failed", "failed")</f>
        <v>0</v>
      </c>
      <c r="E300" t="b">
        <f>IF(Starter_Book!F300 = "failed", Starter_Book!L300)</f>
        <v>0</v>
      </c>
      <c r="G300" t="b">
        <f>IF(Starter_Book!F300 = "Canceled", "Canceled")</f>
        <v>0</v>
      </c>
      <c r="H300" t="b">
        <f>IF(Starter_Book!F300 = "Canceled", Starter_Book!L300)</f>
        <v>0</v>
      </c>
    </row>
    <row r="301" spans="1:8" x14ac:dyDescent="0.25">
      <c r="A301" t="str">
        <f>IF(Starter_Book!F301 = "successful", "Successful")</f>
        <v>Successful</v>
      </c>
      <c r="B301">
        <f>IF(Starter_Book!F301 = "Successful", Starter_Book!L301)</f>
        <v>244</v>
      </c>
      <c r="D301" t="b">
        <f>IF(Starter_Book!F301 = "failed", "failed")</f>
        <v>0</v>
      </c>
      <c r="E301" t="b">
        <f>IF(Starter_Book!F301 = "failed", Starter_Book!L301)</f>
        <v>0</v>
      </c>
      <c r="G301" t="b">
        <f>IF(Starter_Book!F301 = "Canceled", "Canceled")</f>
        <v>0</v>
      </c>
      <c r="H301" t="b">
        <f>IF(Starter_Book!F301 = "Canceled", Starter_Book!L301)</f>
        <v>0</v>
      </c>
    </row>
    <row r="302" spans="1:8" x14ac:dyDescent="0.25">
      <c r="A302" t="str">
        <f>IF(Starter_Book!F302 = "successful", "Successful")</f>
        <v>Successful</v>
      </c>
      <c r="B302">
        <f>IF(Starter_Book!F302 = "Successful", Starter_Book!L302)</f>
        <v>298</v>
      </c>
      <c r="D302" t="b">
        <f>IF(Starter_Book!F302 = "failed", "failed")</f>
        <v>0</v>
      </c>
      <c r="E302" t="b">
        <f>IF(Starter_Book!F302 = "failed", Starter_Book!L302)</f>
        <v>0</v>
      </c>
      <c r="G302" t="b">
        <f>IF(Starter_Book!F302 = "Canceled", "Canceled")</f>
        <v>0</v>
      </c>
      <c r="H302" t="b">
        <f>IF(Starter_Book!F302 = "Canceled", Starter_Book!L302)</f>
        <v>0</v>
      </c>
    </row>
    <row r="303" spans="1:8" x14ac:dyDescent="0.25">
      <c r="A303" t="str">
        <f>IF(Starter_Book!F303 = "successful", "Successful")</f>
        <v>Successful</v>
      </c>
      <c r="B303">
        <f>IF(Starter_Book!F303 = "Successful", Starter_Book!L303)</f>
        <v>251</v>
      </c>
      <c r="D303" t="b">
        <f>IF(Starter_Book!F303 = "failed", "failed")</f>
        <v>0</v>
      </c>
      <c r="E303" t="b">
        <f>IF(Starter_Book!F303 = "failed", Starter_Book!L303)</f>
        <v>0</v>
      </c>
      <c r="G303" t="b">
        <f>IF(Starter_Book!F303 = "Canceled", "Canceled")</f>
        <v>0</v>
      </c>
      <c r="H303" t="b">
        <f>IF(Starter_Book!F303 = "Canceled", Starter_Book!L303)</f>
        <v>0</v>
      </c>
    </row>
    <row r="304" spans="1:8" x14ac:dyDescent="0.25">
      <c r="A304" t="str">
        <f>IF(Starter_Book!F304 = "successful", "Successful")</f>
        <v>Successful</v>
      </c>
      <c r="B304">
        <f>IF(Starter_Book!F304 = "Successful", Starter_Book!L304)</f>
        <v>108</v>
      </c>
      <c r="D304" t="b">
        <f>IF(Starter_Book!F304 = "failed", "failed")</f>
        <v>0</v>
      </c>
      <c r="E304" t="b">
        <f>IF(Starter_Book!F304 = "failed", Starter_Book!L304)</f>
        <v>0</v>
      </c>
      <c r="G304" t="b">
        <f>IF(Starter_Book!F304 = "Canceled", "Canceled")</f>
        <v>0</v>
      </c>
      <c r="H304" t="b">
        <f>IF(Starter_Book!F304 = "Canceled", Starter_Book!L304)</f>
        <v>0</v>
      </c>
    </row>
    <row r="305" spans="1:8" x14ac:dyDescent="0.25">
      <c r="A305" t="str">
        <f>IF(Starter_Book!F305 = "successful", "Successful")</f>
        <v>Successful</v>
      </c>
      <c r="B305">
        <f>IF(Starter_Book!F305 = "Successful", Starter_Book!L305)</f>
        <v>82</v>
      </c>
      <c r="D305" t="b">
        <f>IF(Starter_Book!F305 = "failed", "failed")</f>
        <v>0</v>
      </c>
      <c r="E305" t="b">
        <f>IF(Starter_Book!F305 = "failed", Starter_Book!L305)</f>
        <v>0</v>
      </c>
      <c r="G305" t="b">
        <f>IF(Starter_Book!F305 = "Canceled", "Canceled")</f>
        <v>0</v>
      </c>
      <c r="H305" t="b">
        <f>IF(Starter_Book!F305 = "Canceled", Starter_Book!L305)</f>
        <v>0</v>
      </c>
    </row>
    <row r="306" spans="1:8" x14ac:dyDescent="0.25">
      <c r="A306" t="str">
        <f>IF(Starter_Book!F306 = "successful", "Successful")</f>
        <v>Successful</v>
      </c>
      <c r="B306">
        <f>IF(Starter_Book!F306 = "Successful", Starter_Book!L306)</f>
        <v>74</v>
      </c>
      <c r="D306" t="b">
        <f>IF(Starter_Book!F306 = "failed", "failed")</f>
        <v>0</v>
      </c>
      <c r="E306" t="b">
        <f>IF(Starter_Book!F306 = "failed", Starter_Book!L306)</f>
        <v>0</v>
      </c>
      <c r="G306" t="b">
        <f>IF(Starter_Book!F306 = "Canceled", "Canceled")</f>
        <v>0</v>
      </c>
      <c r="H306" t="b">
        <f>IF(Starter_Book!F306 = "Canceled", Starter_Book!L306)</f>
        <v>0</v>
      </c>
    </row>
    <row r="307" spans="1:8" x14ac:dyDescent="0.25">
      <c r="A307" t="str">
        <f>IF(Starter_Book!F307 = "successful", "Successful")</f>
        <v>Successful</v>
      </c>
      <c r="B307">
        <f>IF(Starter_Book!F307 = "Successful", Starter_Book!L307)</f>
        <v>189</v>
      </c>
      <c r="D307" t="b">
        <f>IF(Starter_Book!F307 = "failed", "failed")</f>
        <v>0</v>
      </c>
      <c r="E307" t="b">
        <f>IF(Starter_Book!F307 = "failed", Starter_Book!L307)</f>
        <v>0</v>
      </c>
      <c r="G307" t="b">
        <f>IF(Starter_Book!F307 = "Canceled", "Canceled")</f>
        <v>0</v>
      </c>
      <c r="H307" t="b">
        <f>IF(Starter_Book!F307 = "Canceled", Starter_Book!L307)</f>
        <v>0</v>
      </c>
    </row>
    <row r="308" spans="1:8" x14ac:dyDescent="0.25">
      <c r="A308" t="str">
        <f>IF(Starter_Book!F308 = "successful", "Successful")</f>
        <v>Successful</v>
      </c>
      <c r="B308">
        <f>IF(Starter_Book!F308 = "Successful", Starter_Book!L308)</f>
        <v>80</v>
      </c>
      <c r="D308" t="b">
        <f>IF(Starter_Book!F308 = "failed", "failed")</f>
        <v>0</v>
      </c>
      <c r="E308" t="b">
        <f>IF(Starter_Book!F308 = "failed", Starter_Book!L308)</f>
        <v>0</v>
      </c>
      <c r="G308" t="b">
        <f>IF(Starter_Book!F308 = "Canceled", "Canceled")</f>
        <v>0</v>
      </c>
      <c r="H308" t="b">
        <f>IF(Starter_Book!F308 = "Canceled", Starter_Book!L308)</f>
        <v>0</v>
      </c>
    </row>
    <row r="309" spans="1:8" x14ac:dyDescent="0.25">
      <c r="A309" t="str">
        <f>IF(Starter_Book!F309 = "successful", "Successful")</f>
        <v>Successful</v>
      </c>
      <c r="B309">
        <f>IF(Starter_Book!F309 = "Successful", Starter_Book!L309)</f>
        <v>576</v>
      </c>
      <c r="D309" t="b">
        <f>IF(Starter_Book!F309 = "failed", "failed")</f>
        <v>0</v>
      </c>
      <c r="E309" t="b">
        <f>IF(Starter_Book!F309 = "failed", Starter_Book!L309)</f>
        <v>0</v>
      </c>
      <c r="G309" t="b">
        <f>IF(Starter_Book!F309 = "Canceled", "Canceled")</f>
        <v>0</v>
      </c>
      <c r="H309" t="b">
        <f>IF(Starter_Book!F309 = "Canceled", Starter_Book!L309)</f>
        <v>0</v>
      </c>
    </row>
    <row r="310" spans="1:8" x14ac:dyDescent="0.25">
      <c r="A310" t="str">
        <f>IF(Starter_Book!F310 = "successful", "Successful")</f>
        <v>Successful</v>
      </c>
      <c r="B310">
        <f>IF(Starter_Book!F310 = "Successful", Starter_Book!L310)</f>
        <v>202</v>
      </c>
      <c r="D310" t="b">
        <f>IF(Starter_Book!F310 = "failed", "failed")</f>
        <v>0</v>
      </c>
      <c r="E310" t="b">
        <f>IF(Starter_Book!F310 = "failed", Starter_Book!L310)</f>
        <v>0</v>
      </c>
      <c r="G310" t="b">
        <f>IF(Starter_Book!F310 = "Canceled", "Canceled")</f>
        <v>0</v>
      </c>
      <c r="H310" t="b">
        <f>IF(Starter_Book!F310 = "Canceled", Starter_Book!L310)</f>
        <v>0</v>
      </c>
    </row>
    <row r="311" spans="1:8" x14ac:dyDescent="0.25">
      <c r="A311" t="str">
        <f>IF(Starter_Book!F311 = "successful", "Successful")</f>
        <v>Successful</v>
      </c>
      <c r="B311">
        <f>IF(Starter_Book!F311 = "Successful", Starter_Book!L311)</f>
        <v>238</v>
      </c>
      <c r="D311" t="b">
        <f>IF(Starter_Book!F311 = "failed", "failed")</f>
        <v>0</v>
      </c>
      <c r="E311" t="b">
        <f>IF(Starter_Book!F311 = "failed", Starter_Book!L311)</f>
        <v>0</v>
      </c>
      <c r="G311" t="b">
        <f>IF(Starter_Book!F311 = "Canceled", "Canceled")</f>
        <v>0</v>
      </c>
      <c r="H311" t="b">
        <f>IF(Starter_Book!F311 = "Canceled", Starter_Book!L311)</f>
        <v>0</v>
      </c>
    </row>
    <row r="312" spans="1:8" x14ac:dyDescent="0.25">
      <c r="A312" t="str">
        <f>IF(Starter_Book!F312 = "successful", "Successful")</f>
        <v>Successful</v>
      </c>
      <c r="B312">
        <f>IF(Starter_Book!F312 = "Successful", Starter_Book!L312)</f>
        <v>36</v>
      </c>
      <c r="D312" t="b">
        <f>IF(Starter_Book!F312 = "failed", "failed")</f>
        <v>0</v>
      </c>
      <c r="E312" t="b">
        <f>IF(Starter_Book!F312 = "failed", Starter_Book!L312)</f>
        <v>0</v>
      </c>
      <c r="G312" t="b">
        <f>IF(Starter_Book!F312 = "Canceled", "Canceled")</f>
        <v>0</v>
      </c>
      <c r="H312" t="b">
        <f>IF(Starter_Book!F312 = "Canceled", Starter_Book!L312)</f>
        <v>0</v>
      </c>
    </row>
    <row r="313" spans="1:8" x14ac:dyDescent="0.25">
      <c r="A313" t="str">
        <f>IF(Starter_Book!F313 = "successful", "Successful")</f>
        <v>Successful</v>
      </c>
      <c r="B313">
        <f>IF(Starter_Book!F313 = "Successful", Starter_Book!L313)</f>
        <v>150</v>
      </c>
      <c r="D313" t="b">
        <f>IF(Starter_Book!F313 = "failed", "failed")</f>
        <v>0</v>
      </c>
      <c r="E313" t="b">
        <f>IF(Starter_Book!F313 = "failed", Starter_Book!L313)</f>
        <v>0</v>
      </c>
      <c r="G313" t="b">
        <f>IF(Starter_Book!F313 = "Canceled", "Canceled")</f>
        <v>0</v>
      </c>
      <c r="H313" t="b">
        <f>IF(Starter_Book!F313 = "Canceled", Starter_Book!L313)</f>
        <v>0</v>
      </c>
    </row>
    <row r="314" spans="1:8" x14ac:dyDescent="0.25">
      <c r="A314" t="str">
        <f>IF(Starter_Book!F314 = "successful", "Successful")</f>
        <v>Successful</v>
      </c>
      <c r="B314">
        <f>IF(Starter_Book!F314 = "Successful", Starter_Book!L314)</f>
        <v>146</v>
      </c>
      <c r="D314" t="b">
        <f>IF(Starter_Book!F314 = "failed", "failed")</f>
        <v>0</v>
      </c>
      <c r="E314" t="b">
        <f>IF(Starter_Book!F314 = "failed", Starter_Book!L314)</f>
        <v>0</v>
      </c>
      <c r="G314" t="b">
        <f>IF(Starter_Book!F314 = "Canceled", "Canceled")</f>
        <v>0</v>
      </c>
      <c r="H314" t="b">
        <f>IF(Starter_Book!F314 = "Canceled", Starter_Book!L314)</f>
        <v>0</v>
      </c>
    </row>
    <row r="315" spans="1:8" x14ac:dyDescent="0.25">
      <c r="A315" t="str">
        <f>IF(Starter_Book!F315 = "successful", "Successful")</f>
        <v>Successful</v>
      </c>
      <c r="B315">
        <f>IF(Starter_Book!F315 = "Successful", Starter_Book!L315)</f>
        <v>222</v>
      </c>
      <c r="D315" t="b">
        <f>IF(Starter_Book!F315 = "failed", "failed")</f>
        <v>0</v>
      </c>
      <c r="E315" t="b">
        <f>IF(Starter_Book!F315 = "failed", Starter_Book!L315)</f>
        <v>0</v>
      </c>
      <c r="G315" t="b">
        <f>IF(Starter_Book!F315 = "Canceled", "Canceled")</f>
        <v>0</v>
      </c>
      <c r="H315" t="b">
        <f>IF(Starter_Book!F315 = "Canceled", Starter_Book!L315)</f>
        <v>0</v>
      </c>
    </row>
    <row r="316" spans="1:8" x14ac:dyDescent="0.25">
      <c r="A316" t="str">
        <f>IF(Starter_Book!F316 = "successful", "Successful")</f>
        <v>Successful</v>
      </c>
      <c r="B316">
        <f>IF(Starter_Book!F316 = "Successful", Starter_Book!L316)</f>
        <v>120</v>
      </c>
      <c r="D316" t="b">
        <f>IF(Starter_Book!F316 = "failed", "failed")</f>
        <v>0</v>
      </c>
      <c r="E316" t="b">
        <f>IF(Starter_Book!F316 = "failed", Starter_Book!L316)</f>
        <v>0</v>
      </c>
      <c r="G316" t="b">
        <f>IF(Starter_Book!F316 = "Canceled", "Canceled")</f>
        <v>0</v>
      </c>
      <c r="H316" t="b">
        <f>IF(Starter_Book!F316 = "Canceled", Starter_Book!L316)</f>
        <v>0</v>
      </c>
    </row>
    <row r="317" spans="1:8" x14ac:dyDescent="0.25">
      <c r="A317" t="str">
        <f>IF(Starter_Book!F317 = "successful", "Successful")</f>
        <v>Successful</v>
      </c>
      <c r="B317">
        <f>IF(Starter_Book!F317 = "Successful", Starter_Book!L317)</f>
        <v>126</v>
      </c>
      <c r="D317" t="b">
        <f>IF(Starter_Book!F317 = "failed", "failed")</f>
        <v>0</v>
      </c>
      <c r="E317" t="b">
        <f>IF(Starter_Book!F317 = "failed", Starter_Book!L317)</f>
        <v>0</v>
      </c>
      <c r="G317" t="b">
        <f>IF(Starter_Book!F317 = "Canceled", "Canceled")</f>
        <v>0</v>
      </c>
      <c r="H317" t="b">
        <f>IF(Starter_Book!F317 = "Canceled", Starter_Book!L317)</f>
        <v>0</v>
      </c>
    </row>
    <row r="318" spans="1:8" x14ac:dyDescent="0.25">
      <c r="A318" t="str">
        <f>IF(Starter_Book!F318 = "successful", "Successful")</f>
        <v>Successful</v>
      </c>
      <c r="B318">
        <f>IF(Starter_Book!F318 = "Successful", Starter_Book!L318)</f>
        <v>158</v>
      </c>
      <c r="D318" t="b">
        <f>IF(Starter_Book!F318 = "failed", "failed")</f>
        <v>0</v>
      </c>
      <c r="E318" t="b">
        <f>IF(Starter_Book!F318 = "failed", Starter_Book!L318)</f>
        <v>0</v>
      </c>
      <c r="G318" t="b">
        <f>IF(Starter_Book!F318 = "Canceled", "Canceled")</f>
        <v>0</v>
      </c>
      <c r="H318" t="b">
        <f>IF(Starter_Book!F318 = "Canceled", Starter_Book!L318)</f>
        <v>0</v>
      </c>
    </row>
    <row r="319" spans="1:8" x14ac:dyDescent="0.25">
      <c r="A319" t="str">
        <f>IF(Starter_Book!F319 = "successful", "Successful")</f>
        <v>Successful</v>
      </c>
      <c r="B319">
        <f>IF(Starter_Book!F319 = "Successful", Starter_Book!L319)</f>
        <v>316</v>
      </c>
      <c r="D319" t="b">
        <f>IF(Starter_Book!F319 = "failed", "failed")</f>
        <v>0</v>
      </c>
      <c r="E319" t="b">
        <f>IF(Starter_Book!F319 = "failed", Starter_Book!L319)</f>
        <v>0</v>
      </c>
      <c r="G319" t="b">
        <f>IF(Starter_Book!F319 = "Canceled", "Canceled")</f>
        <v>0</v>
      </c>
      <c r="H319" t="b">
        <f>IF(Starter_Book!F319 = "Canceled", Starter_Book!L319)</f>
        <v>0</v>
      </c>
    </row>
    <row r="320" spans="1:8" x14ac:dyDescent="0.25">
      <c r="A320" t="str">
        <f>IF(Starter_Book!F320 = "successful", "Successful")</f>
        <v>Successful</v>
      </c>
      <c r="B320">
        <f>IF(Starter_Book!F320 = "Successful", Starter_Book!L320)</f>
        <v>284</v>
      </c>
      <c r="D320" t="b">
        <f>IF(Starter_Book!F320 = "failed", "failed")</f>
        <v>0</v>
      </c>
      <c r="E320" t="b">
        <f>IF(Starter_Book!F320 = "failed", Starter_Book!L320)</f>
        <v>0</v>
      </c>
      <c r="G320" t="b">
        <f>IF(Starter_Book!F320 = "Canceled", "Canceled")</f>
        <v>0</v>
      </c>
      <c r="H320" t="b">
        <f>IF(Starter_Book!F320 = "Canceled", Starter_Book!L320)</f>
        <v>0</v>
      </c>
    </row>
    <row r="321" spans="1:8" x14ac:dyDescent="0.25">
      <c r="A321" t="str">
        <f>IF(Starter_Book!F321 = "successful", "Successful")</f>
        <v>Successful</v>
      </c>
      <c r="B321">
        <f>IF(Starter_Book!F321 = "Successful", Starter_Book!L321)</f>
        <v>51</v>
      </c>
      <c r="D321" t="b">
        <f>IF(Starter_Book!F321 = "failed", "failed")</f>
        <v>0</v>
      </c>
      <c r="E321" t="b">
        <f>IF(Starter_Book!F321 = "failed", Starter_Book!L321)</f>
        <v>0</v>
      </c>
      <c r="G321" t="b">
        <f>IF(Starter_Book!F321 = "Canceled", "Canceled")</f>
        <v>0</v>
      </c>
      <c r="H321" t="b">
        <f>IF(Starter_Book!F321 = "Canceled", Starter_Book!L321)</f>
        <v>0</v>
      </c>
    </row>
    <row r="322" spans="1:8" x14ac:dyDescent="0.25">
      <c r="A322" t="str">
        <f>IF(Starter_Book!F322 = "successful", "Successful")</f>
        <v>Successful</v>
      </c>
      <c r="B322">
        <f>IF(Starter_Book!F322 = "Successful", Starter_Book!L322)</f>
        <v>158</v>
      </c>
      <c r="D322" t="b">
        <f>IF(Starter_Book!F322 = "failed", "failed")</f>
        <v>0</v>
      </c>
      <c r="E322" t="b">
        <f>IF(Starter_Book!F322 = "failed", Starter_Book!L322)</f>
        <v>0</v>
      </c>
      <c r="G322" t="b">
        <f>IF(Starter_Book!F322 = "Canceled", "Canceled")</f>
        <v>0</v>
      </c>
      <c r="H322" t="b">
        <f>IF(Starter_Book!F322 = "Canceled", Starter_Book!L322)</f>
        <v>0</v>
      </c>
    </row>
    <row r="323" spans="1:8" x14ac:dyDescent="0.25">
      <c r="A323" t="str">
        <f>IF(Starter_Book!F323 = "successful", "Successful")</f>
        <v>Successful</v>
      </c>
      <c r="B323">
        <f>IF(Starter_Book!F323 = "Successful", Starter_Book!L323)</f>
        <v>337</v>
      </c>
      <c r="D323" t="b">
        <f>IF(Starter_Book!F323 = "failed", "failed")</f>
        <v>0</v>
      </c>
      <c r="E323" t="b">
        <f>IF(Starter_Book!F323 = "failed", Starter_Book!L323)</f>
        <v>0</v>
      </c>
      <c r="G323" t="b">
        <f>IF(Starter_Book!F323 = "Canceled", "Canceled")</f>
        <v>0</v>
      </c>
      <c r="H323" t="b">
        <f>IF(Starter_Book!F323 = "Canceled", Starter_Book!L323)</f>
        <v>0</v>
      </c>
    </row>
    <row r="324" spans="1:8" x14ac:dyDescent="0.25">
      <c r="A324" t="str">
        <f>IF(Starter_Book!F324 = "successful", "Successful")</f>
        <v>Successful</v>
      </c>
      <c r="B324">
        <f>IF(Starter_Book!F324 = "Successful", Starter_Book!L324)</f>
        <v>186</v>
      </c>
      <c r="D324" t="b">
        <f>IF(Starter_Book!F324 = "failed", "failed")</f>
        <v>0</v>
      </c>
      <c r="E324" t="b">
        <f>IF(Starter_Book!F324 = "failed", Starter_Book!L324)</f>
        <v>0</v>
      </c>
      <c r="G324" t="b">
        <f>IF(Starter_Book!F324 = "Canceled", "Canceled")</f>
        <v>0</v>
      </c>
      <c r="H324" t="b">
        <f>IF(Starter_Book!F324 = "Canceled", Starter_Book!L324)</f>
        <v>0</v>
      </c>
    </row>
    <row r="325" spans="1:8" x14ac:dyDescent="0.25">
      <c r="A325" t="str">
        <f>IF(Starter_Book!F325 = "successful", "Successful")</f>
        <v>Successful</v>
      </c>
      <c r="B325">
        <f>IF(Starter_Book!F325 = "Successful", Starter_Book!L325)</f>
        <v>58</v>
      </c>
      <c r="D325" t="b">
        <f>IF(Starter_Book!F325 = "failed", "failed")</f>
        <v>0</v>
      </c>
      <c r="E325" t="b">
        <f>IF(Starter_Book!F325 = "failed", Starter_Book!L325)</f>
        <v>0</v>
      </c>
      <c r="G325" t="b">
        <f>IF(Starter_Book!F325 = "Canceled", "Canceled")</f>
        <v>0</v>
      </c>
      <c r="H325" t="b">
        <f>IF(Starter_Book!F325 = "Canceled", Starter_Book!L325)</f>
        <v>0</v>
      </c>
    </row>
    <row r="326" spans="1:8" x14ac:dyDescent="0.25">
      <c r="A326" t="str">
        <f>IF(Starter_Book!F326 = "successful", "Successful")</f>
        <v>Successful</v>
      </c>
      <c r="B326">
        <f>IF(Starter_Book!F326 = "Successful", Starter_Book!L326)</f>
        <v>82</v>
      </c>
      <c r="D326" t="b">
        <f>IF(Starter_Book!F326 = "failed", "failed")</f>
        <v>0</v>
      </c>
      <c r="E326" t="b">
        <f>IF(Starter_Book!F326 = "failed", Starter_Book!L326)</f>
        <v>0</v>
      </c>
      <c r="G326" t="b">
        <f>IF(Starter_Book!F326 = "Canceled", "Canceled")</f>
        <v>0</v>
      </c>
      <c r="H326" t="b">
        <f>IF(Starter_Book!F326 = "Canceled", Starter_Book!L326)</f>
        <v>0</v>
      </c>
    </row>
    <row r="327" spans="1:8" x14ac:dyDescent="0.25">
      <c r="A327" t="str">
        <f>IF(Starter_Book!F327 = "successful", "Successful")</f>
        <v>Successful</v>
      </c>
      <c r="B327">
        <f>IF(Starter_Book!F327 = "Successful", Starter_Book!L327)</f>
        <v>736</v>
      </c>
      <c r="D327" t="b">
        <f>IF(Starter_Book!F327 = "failed", "failed")</f>
        <v>0</v>
      </c>
      <c r="E327" t="b">
        <f>IF(Starter_Book!F327 = "failed", Starter_Book!L327)</f>
        <v>0</v>
      </c>
      <c r="G327" t="b">
        <f>IF(Starter_Book!F327 = "Canceled", "Canceled")</f>
        <v>0</v>
      </c>
      <c r="H327" t="b">
        <f>IF(Starter_Book!F327 = "Canceled", Starter_Book!L327)</f>
        <v>0</v>
      </c>
    </row>
    <row r="328" spans="1:8" x14ac:dyDescent="0.25">
      <c r="A328" t="str">
        <f>IF(Starter_Book!F328 = "successful", "Successful")</f>
        <v>Successful</v>
      </c>
      <c r="B328">
        <f>IF(Starter_Book!F328 = "Successful", Starter_Book!L328)</f>
        <v>1151</v>
      </c>
      <c r="D328" t="b">
        <f>IF(Starter_Book!F328 = "failed", "failed")</f>
        <v>0</v>
      </c>
      <c r="E328" t="b">
        <f>IF(Starter_Book!F328 = "failed", Starter_Book!L328)</f>
        <v>0</v>
      </c>
      <c r="G328" t="b">
        <f>IF(Starter_Book!F328 = "Canceled", "Canceled")</f>
        <v>0</v>
      </c>
      <c r="H328" t="b">
        <f>IF(Starter_Book!F328 = "Canceled", Starter_Book!L328)</f>
        <v>0</v>
      </c>
    </row>
    <row r="329" spans="1:8" x14ac:dyDescent="0.25">
      <c r="A329" t="str">
        <f>IF(Starter_Book!F329 = "successful", "Successful")</f>
        <v>Successful</v>
      </c>
      <c r="B329">
        <f>IF(Starter_Book!F329 = "Successful", Starter_Book!L329)</f>
        <v>34</v>
      </c>
      <c r="D329" t="b">
        <f>IF(Starter_Book!F329 = "failed", "failed")</f>
        <v>0</v>
      </c>
      <c r="E329" t="b">
        <f>IF(Starter_Book!F329 = "failed", Starter_Book!L329)</f>
        <v>0</v>
      </c>
      <c r="G329" t="b">
        <f>IF(Starter_Book!F329 = "Canceled", "Canceled")</f>
        <v>0</v>
      </c>
      <c r="H329" t="b">
        <f>IF(Starter_Book!F329 = "Canceled", Starter_Book!L329)</f>
        <v>0</v>
      </c>
    </row>
    <row r="330" spans="1:8" x14ac:dyDescent="0.25">
      <c r="A330" t="str">
        <f>IF(Starter_Book!F330 = "successful", "Successful")</f>
        <v>Successful</v>
      </c>
      <c r="B330">
        <f>IF(Starter_Book!F330 = "Successful", Starter_Book!L330)</f>
        <v>498</v>
      </c>
      <c r="D330" t="b">
        <f>IF(Starter_Book!F330 = "failed", "failed")</f>
        <v>0</v>
      </c>
      <c r="E330" t="b">
        <f>IF(Starter_Book!F330 = "failed", Starter_Book!L330)</f>
        <v>0</v>
      </c>
      <c r="G330" t="b">
        <f>IF(Starter_Book!F330 = "Canceled", "Canceled")</f>
        <v>0</v>
      </c>
      <c r="H330" t="b">
        <f>IF(Starter_Book!F330 = "Canceled", Starter_Book!L330)</f>
        <v>0</v>
      </c>
    </row>
    <row r="331" spans="1:8" x14ac:dyDescent="0.25">
      <c r="A331" t="str">
        <f>IF(Starter_Book!F331 = "successful", "Successful")</f>
        <v>Successful</v>
      </c>
      <c r="B331">
        <f>IF(Starter_Book!F331 = "Successful", Starter_Book!L331)</f>
        <v>167</v>
      </c>
      <c r="D331" t="b">
        <f>IF(Starter_Book!F331 = "failed", "failed")</f>
        <v>0</v>
      </c>
      <c r="E331" t="b">
        <f>IF(Starter_Book!F331 = "failed", Starter_Book!L331)</f>
        <v>0</v>
      </c>
      <c r="G331" t="b">
        <f>IF(Starter_Book!F331 = "Canceled", "Canceled")</f>
        <v>0</v>
      </c>
      <c r="H331" t="b">
        <f>IF(Starter_Book!F331 = "Canceled", Starter_Book!L331)</f>
        <v>0</v>
      </c>
    </row>
    <row r="332" spans="1:8" x14ac:dyDescent="0.25">
      <c r="A332" t="str">
        <f>IF(Starter_Book!F332 = "successful", "Successful")</f>
        <v>Successful</v>
      </c>
      <c r="B332">
        <f>IF(Starter_Book!F332 = "Successful", Starter_Book!L332)</f>
        <v>340</v>
      </c>
      <c r="D332" t="b">
        <f>IF(Starter_Book!F332 = "failed", "failed")</f>
        <v>0</v>
      </c>
      <c r="E332" t="b">
        <f>IF(Starter_Book!F332 = "failed", Starter_Book!L332)</f>
        <v>0</v>
      </c>
      <c r="G332" t="b">
        <f>IF(Starter_Book!F332 = "Canceled", "Canceled")</f>
        <v>0</v>
      </c>
      <c r="H332" t="b">
        <f>IF(Starter_Book!F332 = "Canceled", Starter_Book!L332)</f>
        <v>0</v>
      </c>
    </row>
    <row r="333" spans="1:8" x14ac:dyDescent="0.25">
      <c r="A333" t="str">
        <f>IF(Starter_Book!F333 = "successful", "Successful")</f>
        <v>Successful</v>
      </c>
      <c r="B333">
        <f>IF(Starter_Book!F333 = "Successful", Starter_Book!L333)</f>
        <v>438</v>
      </c>
      <c r="D333" t="b">
        <f>IF(Starter_Book!F333 = "failed", "failed")</f>
        <v>0</v>
      </c>
      <c r="E333" t="b">
        <f>IF(Starter_Book!F333 = "failed", Starter_Book!L333)</f>
        <v>0</v>
      </c>
      <c r="G333" t="b">
        <f>IF(Starter_Book!F333 = "Canceled", "Canceled")</f>
        <v>0</v>
      </c>
      <c r="H333" t="b">
        <f>IF(Starter_Book!F333 = "Canceled", Starter_Book!L333)</f>
        <v>0</v>
      </c>
    </row>
    <row r="334" spans="1:8" x14ac:dyDescent="0.25">
      <c r="A334" t="str">
        <f>IF(Starter_Book!F334 = "successful", "Successful")</f>
        <v>Successful</v>
      </c>
      <c r="B334">
        <f>IF(Starter_Book!F334 = "Successful", Starter_Book!L334)</f>
        <v>555</v>
      </c>
      <c r="D334" t="b">
        <f>IF(Starter_Book!F334 = "failed", "failed")</f>
        <v>0</v>
      </c>
      <c r="E334" t="b">
        <f>IF(Starter_Book!F334 = "failed", Starter_Book!L334)</f>
        <v>0</v>
      </c>
      <c r="G334" t="b">
        <f>IF(Starter_Book!F334 = "Canceled", "Canceled")</f>
        <v>0</v>
      </c>
      <c r="H334" t="b">
        <f>IF(Starter_Book!F334 = "Canceled", Starter_Book!L334)</f>
        <v>0</v>
      </c>
    </row>
    <row r="335" spans="1:8" x14ac:dyDescent="0.25">
      <c r="A335" t="str">
        <f>IF(Starter_Book!F335 = "successful", "Successful")</f>
        <v>Successful</v>
      </c>
      <c r="B335">
        <f>IF(Starter_Book!F335 = "Successful", Starter_Book!L335)</f>
        <v>266</v>
      </c>
      <c r="D335" t="b">
        <f>IF(Starter_Book!F335 = "failed", "failed")</f>
        <v>0</v>
      </c>
      <c r="E335" t="b">
        <f>IF(Starter_Book!F335 = "failed", Starter_Book!L335)</f>
        <v>0</v>
      </c>
      <c r="G335" t="b">
        <f>IF(Starter_Book!F335 = "Canceled", "Canceled")</f>
        <v>0</v>
      </c>
      <c r="H335" t="b">
        <f>IF(Starter_Book!F335 = "Canceled", Starter_Book!L335)</f>
        <v>0</v>
      </c>
    </row>
    <row r="336" spans="1:8" x14ac:dyDescent="0.25">
      <c r="A336" t="str">
        <f>IF(Starter_Book!F336 = "successful", "Successful")</f>
        <v>Successful</v>
      </c>
      <c r="B336">
        <f>IF(Starter_Book!F336 = "Successful", Starter_Book!L336)</f>
        <v>69</v>
      </c>
      <c r="D336" t="b">
        <f>IF(Starter_Book!F336 = "failed", "failed")</f>
        <v>0</v>
      </c>
      <c r="E336" t="b">
        <f>IF(Starter_Book!F336 = "failed", Starter_Book!L336)</f>
        <v>0</v>
      </c>
      <c r="G336" t="b">
        <f>IF(Starter_Book!F336 = "Canceled", "Canceled")</f>
        <v>0</v>
      </c>
      <c r="H336" t="b">
        <f>IF(Starter_Book!F336 = "Canceled", Starter_Book!L336)</f>
        <v>0</v>
      </c>
    </row>
    <row r="337" spans="1:8" x14ac:dyDescent="0.25">
      <c r="A337" t="str">
        <f>IF(Starter_Book!F337 = "successful", "Successful")</f>
        <v>Successful</v>
      </c>
      <c r="B337">
        <f>IF(Starter_Book!F337 = "Successful", Starter_Book!L337)</f>
        <v>80</v>
      </c>
      <c r="D337" t="b">
        <f>IF(Starter_Book!F337 = "failed", "failed")</f>
        <v>0</v>
      </c>
      <c r="E337" t="b">
        <f>IF(Starter_Book!F337 = "failed", Starter_Book!L337)</f>
        <v>0</v>
      </c>
      <c r="G337" t="b">
        <f>IF(Starter_Book!F337 = "Canceled", "Canceled")</f>
        <v>0</v>
      </c>
      <c r="H337" t="b">
        <f>IF(Starter_Book!F337 = "Canceled", Starter_Book!L337)</f>
        <v>0</v>
      </c>
    </row>
    <row r="338" spans="1:8" x14ac:dyDescent="0.25">
      <c r="A338" t="str">
        <f>IF(Starter_Book!F338 = "successful", "Successful")</f>
        <v>Successful</v>
      </c>
      <c r="B338">
        <f>IF(Starter_Book!F338 = "Successful", Starter_Book!L338)</f>
        <v>493</v>
      </c>
      <c r="D338" t="b">
        <f>IF(Starter_Book!F338 = "failed", "failed")</f>
        <v>0</v>
      </c>
      <c r="E338" t="b">
        <f>IF(Starter_Book!F338 = "failed", Starter_Book!L338)</f>
        <v>0</v>
      </c>
      <c r="G338" t="b">
        <f>IF(Starter_Book!F338 = "Canceled", "Canceled")</f>
        <v>0</v>
      </c>
      <c r="H338" t="b">
        <f>IF(Starter_Book!F338 = "Canceled", Starter_Book!L338)</f>
        <v>0</v>
      </c>
    </row>
    <row r="339" spans="1:8" x14ac:dyDescent="0.25">
      <c r="A339" t="str">
        <f>IF(Starter_Book!F339 = "successful", "Successful")</f>
        <v>Successful</v>
      </c>
      <c r="B339">
        <f>IF(Starter_Book!F339 = "Successful", Starter_Book!L339)</f>
        <v>31</v>
      </c>
      <c r="D339" t="b">
        <f>IF(Starter_Book!F339 = "failed", "failed")</f>
        <v>0</v>
      </c>
      <c r="E339" t="b">
        <f>IF(Starter_Book!F339 = "failed", Starter_Book!L339)</f>
        <v>0</v>
      </c>
      <c r="G339" t="b">
        <f>IF(Starter_Book!F339 = "Canceled", "Canceled")</f>
        <v>0</v>
      </c>
      <c r="H339" t="b">
        <f>IF(Starter_Book!F339 = "Canceled", Starter_Book!L339)</f>
        <v>0</v>
      </c>
    </row>
    <row r="340" spans="1:8" x14ac:dyDescent="0.25">
      <c r="A340" t="str">
        <f>IF(Starter_Book!F340 = "successful", "Successful")</f>
        <v>Successful</v>
      </c>
      <c r="B340">
        <f>IF(Starter_Book!F340 = "Successful", Starter_Book!L340)</f>
        <v>236</v>
      </c>
      <c r="D340" t="b">
        <f>IF(Starter_Book!F340 = "failed", "failed")</f>
        <v>0</v>
      </c>
      <c r="E340" t="b">
        <f>IF(Starter_Book!F340 = "failed", Starter_Book!L340)</f>
        <v>0</v>
      </c>
      <c r="G340" t="b">
        <f>IF(Starter_Book!F340 = "Canceled", "Canceled")</f>
        <v>0</v>
      </c>
      <c r="H340" t="b">
        <f>IF(Starter_Book!F340 = "Canceled", Starter_Book!L340)</f>
        <v>0</v>
      </c>
    </row>
    <row r="341" spans="1:8" x14ac:dyDescent="0.25">
      <c r="A341" t="str">
        <f>IF(Starter_Book!F341 = "successful", "Successful")</f>
        <v>Successful</v>
      </c>
      <c r="B341">
        <f>IF(Starter_Book!F341 = "Successful", Starter_Book!L341)</f>
        <v>89</v>
      </c>
      <c r="D341" t="b">
        <f>IF(Starter_Book!F341 = "failed", "failed")</f>
        <v>0</v>
      </c>
      <c r="E341" t="b">
        <f>IF(Starter_Book!F341 = "failed", Starter_Book!L341)</f>
        <v>0</v>
      </c>
      <c r="G341" t="b">
        <f>IF(Starter_Book!F341 = "Canceled", "Canceled")</f>
        <v>0</v>
      </c>
      <c r="H341" t="b">
        <f>IF(Starter_Book!F341 = "Canceled", Starter_Book!L341)</f>
        <v>0</v>
      </c>
    </row>
    <row r="342" spans="1:8" x14ac:dyDescent="0.25">
      <c r="A342" t="str">
        <f>IF(Starter_Book!F342 = "successful", "Successful")</f>
        <v>Successful</v>
      </c>
      <c r="B342">
        <f>IF(Starter_Book!F342 = "Successful", Starter_Book!L342)</f>
        <v>299</v>
      </c>
      <c r="D342" t="b">
        <f>IF(Starter_Book!F342 = "failed", "failed")</f>
        <v>0</v>
      </c>
      <c r="E342" t="b">
        <f>IF(Starter_Book!F342 = "failed", Starter_Book!L342)</f>
        <v>0</v>
      </c>
      <c r="G342" t="b">
        <f>IF(Starter_Book!F342 = "Canceled", "Canceled")</f>
        <v>0</v>
      </c>
      <c r="H342" t="b">
        <f>IF(Starter_Book!F342 = "Canceled", Starter_Book!L342)</f>
        <v>0</v>
      </c>
    </row>
    <row r="343" spans="1:8" x14ac:dyDescent="0.25">
      <c r="A343" t="str">
        <f>IF(Starter_Book!F343 = "successful", "Successful")</f>
        <v>Successful</v>
      </c>
      <c r="B343">
        <f>IF(Starter_Book!F343 = "Successful", Starter_Book!L343)</f>
        <v>55</v>
      </c>
      <c r="D343" t="b">
        <f>IF(Starter_Book!F343 = "failed", "failed")</f>
        <v>0</v>
      </c>
      <c r="E343" t="b">
        <f>IF(Starter_Book!F343 = "failed", Starter_Book!L343)</f>
        <v>0</v>
      </c>
      <c r="G343" t="b">
        <f>IF(Starter_Book!F343 = "Canceled", "Canceled")</f>
        <v>0</v>
      </c>
      <c r="H343" t="b">
        <f>IF(Starter_Book!F343 = "Canceled", Starter_Book!L343)</f>
        <v>0</v>
      </c>
    </row>
    <row r="344" spans="1:8" x14ac:dyDescent="0.25">
      <c r="A344" t="str">
        <f>IF(Starter_Book!F344 = "successful", "Successful")</f>
        <v>Successful</v>
      </c>
      <c r="B344">
        <f>IF(Starter_Book!F344 = "Successful", Starter_Book!L344)</f>
        <v>325</v>
      </c>
      <c r="D344" t="b">
        <f>IF(Starter_Book!F344 = "failed", "failed")</f>
        <v>0</v>
      </c>
      <c r="E344" t="b">
        <f>IF(Starter_Book!F344 = "failed", Starter_Book!L344)</f>
        <v>0</v>
      </c>
      <c r="G344" t="b">
        <f>IF(Starter_Book!F344 = "Canceled", "Canceled")</f>
        <v>0</v>
      </c>
      <c r="H344" t="b">
        <f>IF(Starter_Book!F344 = "Canceled", Starter_Book!L344)</f>
        <v>0</v>
      </c>
    </row>
    <row r="345" spans="1:8" x14ac:dyDescent="0.25">
      <c r="A345" t="str">
        <f>IF(Starter_Book!F345 = "successful", "Successful")</f>
        <v>Successful</v>
      </c>
      <c r="B345">
        <f>IF(Starter_Book!F345 = "Successful", Starter_Book!L345)</f>
        <v>524</v>
      </c>
      <c r="D345" t="b">
        <f>IF(Starter_Book!F345 = "failed", "failed")</f>
        <v>0</v>
      </c>
      <c r="E345" t="b">
        <f>IF(Starter_Book!F345 = "failed", Starter_Book!L345)</f>
        <v>0</v>
      </c>
      <c r="G345" t="b">
        <f>IF(Starter_Book!F345 = "Canceled", "Canceled")</f>
        <v>0</v>
      </c>
      <c r="H345" t="b">
        <f>IF(Starter_Book!F345 = "Canceled", Starter_Book!L345)</f>
        <v>0</v>
      </c>
    </row>
    <row r="346" spans="1:8" x14ac:dyDescent="0.25">
      <c r="A346" t="str">
        <f>IF(Starter_Book!F346 = "successful", "Successful")</f>
        <v>Successful</v>
      </c>
      <c r="B346">
        <f>IF(Starter_Book!F346 = "Successful", Starter_Book!L346)</f>
        <v>285</v>
      </c>
      <c r="D346" t="b">
        <f>IF(Starter_Book!F346 = "failed", "failed")</f>
        <v>0</v>
      </c>
      <c r="E346" t="b">
        <f>IF(Starter_Book!F346 = "failed", Starter_Book!L346)</f>
        <v>0</v>
      </c>
      <c r="G346" t="b">
        <f>IF(Starter_Book!F346 = "Canceled", "Canceled")</f>
        <v>0</v>
      </c>
      <c r="H346" t="b">
        <f>IF(Starter_Book!F346 = "Canceled", Starter_Book!L346)</f>
        <v>0</v>
      </c>
    </row>
    <row r="347" spans="1:8" x14ac:dyDescent="0.25">
      <c r="A347" t="str">
        <f>IF(Starter_Book!F347 = "successful", "Successful")</f>
        <v>Successful</v>
      </c>
      <c r="B347">
        <f>IF(Starter_Book!F347 = "Successful", Starter_Book!L347)</f>
        <v>179</v>
      </c>
      <c r="D347" t="b">
        <f>IF(Starter_Book!F347 = "failed", "failed")</f>
        <v>0</v>
      </c>
      <c r="E347" t="b">
        <f>IF(Starter_Book!F347 = "failed", Starter_Book!L347)</f>
        <v>0</v>
      </c>
      <c r="G347" t="b">
        <f>IF(Starter_Book!F347 = "Canceled", "Canceled")</f>
        <v>0</v>
      </c>
      <c r="H347" t="b">
        <f>IF(Starter_Book!F347 = "Canceled", Starter_Book!L347)</f>
        <v>0</v>
      </c>
    </row>
    <row r="348" spans="1:8" x14ac:dyDescent="0.25">
      <c r="A348" t="str">
        <f>IF(Starter_Book!F348 = "successful", "Successful")</f>
        <v>Successful</v>
      </c>
      <c r="B348">
        <f>IF(Starter_Book!F348 = "Successful", Starter_Book!L348)</f>
        <v>188</v>
      </c>
      <c r="D348" t="b">
        <f>IF(Starter_Book!F348 = "failed", "failed")</f>
        <v>0</v>
      </c>
      <c r="E348" t="b">
        <f>IF(Starter_Book!F348 = "failed", Starter_Book!L348)</f>
        <v>0</v>
      </c>
      <c r="G348" t="b">
        <f>IF(Starter_Book!F348 = "Canceled", "Canceled")</f>
        <v>0</v>
      </c>
      <c r="H348" t="b">
        <f>IF(Starter_Book!F348 = "Canceled", Starter_Book!L348)</f>
        <v>0</v>
      </c>
    </row>
    <row r="349" spans="1:8" x14ac:dyDescent="0.25">
      <c r="A349" t="str">
        <f>IF(Starter_Book!F349 = "successful", "Successful")</f>
        <v>Successful</v>
      </c>
      <c r="B349">
        <f>IF(Starter_Book!F349 = "Successful", Starter_Book!L349)</f>
        <v>379</v>
      </c>
      <c r="D349" t="b">
        <f>IF(Starter_Book!F349 = "failed", "failed")</f>
        <v>0</v>
      </c>
      <c r="E349" t="b">
        <f>IF(Starter_Book!F349 = "failed", Starter_Book!L349)</f>
        <v>0</v>
      </c>
      <c r="G349" t="b">
        <f>IF(Starter_Book!F349 = "Canceled", "Canceled")</f>
        <v>0</v>
      </c>
      <c r="H349" t="b">
        <f>IF(Starter_Book!F349 = "Canceled", Starter_Book!L349)</f>
        <v>0</v>
      </c>
    </row>
    <row r="350" spans="1:8" x14ac:dyDescent="0.25">
      <c r="A350" t="str">
        <f>IF(Starter_Book!F350 = "successful", "Successful")</f>
        <v>Successful</v>
      </c>
      <c r="B350">
        <f>IF(Starter_Book!F350 = "Successful", Starter_Book!L350)</f>
        <v>119</v>
      </c>
      <c r="D350" t="b">
        <f>IF(Starter_Book!F350 = "failed", "failed")</f>
        <v>0</v>
      </c>
      <c r="E350" t="b">
        <f>IF(Starter_Book!F350 = "failed", Starter_Book!L350)</f>
        <v>0</v>
      </c>
      <c r="G350" t="b">
        <f>IF(Starter_Book!F350 = "Canceled", "Canceled")</f>
        <v>0</v>
      </c>
      <c r="H350" t="b">
        <f>IF(Starter_Book!F350 = "Canceled", Starter_Book!L350)</f>
        <v>0</v>
      </c>
    </row>
    <row r="351" spans="1:8" x14ac:dyDescent="0.25">
      <c r="A351" t="str">
        <f>IF(Starter_Book!F351 = "successful", "Successful")</f>
        <v>Successful</v>
      </c>
      <c r="B351">
        <f>IF(Starter_Book!F351 = "Successful", Starter_Book!L351)</f>
        <v>167</v>
      </c>
      <c r="D351" t="b">
        <f>IF(Starter_Book!F351 = "failed", "failed")</f>
        <v>0</v>
      </c>
      <c r="E351" t="b">
        <f>IF(Starter_Book!F351 = "failed", Starter_Book!L351)</f>
        <v>0</v>
      </c>
      <c r="G351" t="b">
        <f>IF(Starter_Book!F351 = "Canceled", "Canceled")</f>
        <v>0</v>
      </c>
      <c r="H351" t="b">
        <f>IF(Starter_Book!F351 = "Canceled", Starter_Book!L351)</f>
        <v>0</v>
      </c>
    </row>
    <row r="352" spans="1:8" x14ac:dyDescent="0.25">
      <c r="A352" t="str">
        <f>IF(Starter_Book!F352 = "successful", "Successful")</f>
        <v>Successful</v>
      </c>
      <c r="B352">
        <f>IF(Starter_Book!F352 = "Successful", Starter_Book!L352)</f>
        <v>221</v>
      </c>
      <c r="D352" t="b">
        <f>IF(Starter_Book!F352 = "failed", "failed")</f>
        <v>0</v>
      </c>
      <c r="E352" t="b">
        <f>IF(Starter_Book!F352 = "failed", Starter_Book!L352)</f>
        <v>0</v>
      </c>
      <c r="G352" t="b">
        <f>IF(Starter_Book!F352 = "Canceled", "Canceled")</f>
        <v>0</v>
      </c>
      <c r="H352" t="b">
        <f>IF(Starter_Book!F352 = "Canceled", Starter_Book!L352)</f>
        <v>0</v>
      </c>
    </row>
    <row r="353" spans="1:8" x14ac:dyDescent="0.25">
      <c r="A353" t="str">
        <f>IF(Starter_Book!F353 = "successful", "Successful")</f>
        <v>Successful</v>
      </c>
      <c r="B353">
        <f>IF(Starter_Book!F353 = "Successful", Starter_Book!L353)</f>
        <v>964</v>
      </c>
      <c r="D353" t="b">
        <f>IF(Starter_Book!F353 = "failed", "failed")</f>
        <v>0</v>
      </c>
      <c r="E353" t="b">
        <f>IF(Starter_Book!F353 = "failed", Starter_Book!L353)</f>
        <v>0</v>
      </c>
      <c r="G353" t="b">
        <f>IF(Starter_Book!F353 = "Canceled", "Canceled")</f>
        <v>0</v>
      </c>
      <c r="H353" t="b">
        <f>IF(Starter_Book!F353 = "Canceled", Starter_Book!L353)</f>
        <v>0</v>
      </c>
    </row>
    <row r="354" spans="1:8" x14ac:dyDescent="0.25">
      <c r="A354" t="str">
        <f>IF(Starter_Book!F354 = "successful", "Successful")</f>
        <v>Successful</v>
      </c>
      <c r="B354">
        <f>IF(Starter_Book!F354 = "Successful", Starter_Book!L354)</f>
        <v>286</v>
      </c>
      <c r="D354" t="b">
        <f>IF(Starter_Book!F354 = "failed", "failed")</f>
        <v>0</v>
      </c>
      <c r="E354" t="b">
        <f>IF(Starter_Book!F354 = "failed", Starter_Book!L354)</f>
        <v>0</v>
      </c>
      <c r="G354" t="b">
        <f>IF(Starter_Book!F354 = "Canceled", "Canceled")</f>
        <v>0</v>
      </c>
      <c r="H354" t="b">
        <f>IF(Starter_Book!F354 = "Canceled", Starter_Book!L354)</f>
        <v>0</v>
      </c>
    </row>
    <row r="355" spans="1:8" x14ac:dyDescent="0.25">
      <c r="A355" t="str">
        <f>IF(Starter_Book!F355 = "successful", "Successful")</f>
        <v>Successful</v>
      </c>
      <c r="B355">
        <f>IF(Starter_Book!F355 = "Successful", Starter_Book!L355)</f>
        <v>613</v>
      </c>
      <c r="D355" t="b">
        <f>IF(Starter_Book!F355 = "failed", "failed")</f>
        <v>0</v>
      </c>
      <c r="E355" t="b">
        <f>IF(Starter_Book!F355 = "failed", Starter_Book!L355)</f>
        <v>0</v>
      </c>
      <c r="G355" t="b">
        <f>IF(Starter_Book!F355 = "Canceled", "Canceled")</f>
        <v>0</v>
      </c>
      <c r="H355" t="b">
        <f>IF(Starter_Book!F355 = "Canceled", Starter_Book!L355)</f>
        <v>0</v>
      </c>
    </row>
    <row r="356" spans="1:8" x14ac:dyDescent="0.25">
      <c r="A356" t="str">
        <f>IF(Starter_Book!F356 = "successful", "Successful")</f>
        <v>Successful</v>
      </c>
      <c r="B356">
        <f>IF(Starter_Book!F356 = "Successful", Starter_Book!L356)</f>
        <v>29</v>
      </c>
      <c r="D356" t="b">
        <f>IF(Starter_Book!F356 = "failed", "failed")</f>
        <v>0</v>
      </c>
      <c r="E356" t="b">
        <f>IF(Starter_Book!F356 = "failed", Starter_Book!L356)</f>
        <v>0</v>
      </c>
      <c r="G356" t="b">
        <f>IF(Starter_Book!F356 = "Canceled", "Canceled")</f>
        <v>0</v>
      </c>
      <c r="H356" t="b">
        <f>IF(Starter_Book!F356 = "Canceled", Starter_Book!L356)</f>
        <v>0</v>
      </c>
    </row>
    <row r="357" spans="1:8" x14ac:dyDescent="0.25">
      <c r="A357" t="str">
        <f>IF(Starter_Book!F357 = "successful", "Successful")</f>
        <v>Successful</v>
      </c>
      <c r="B357">
        <f>IF(Starter_Book!F357 = "Successful", Starter_Book!L357)</f>
        <v>165</v>
      </c>
      <c r="D357" t="b">
        <f>IF(Starter_Book!F357 = "failed", "failed")</f>
        <v>0</v>
      </c>
      <c r="E357" t="b">
        <f>IF(Starter_Book!F357 = "failed", Starter_Book!L357)</f>
        <v>0</v>
      </c>
      <c r="G357" t="b">
        <f>IF(Starter_Book!F357 = "Canceled", "Canceled")</f>
        <v>0</v>
      </c>
      <c r="H357" t="b">
        <f>IF(Starter_Book!F357 = "Canceled", Starter_Book!L357)</f>
        <v>0</v>
      </c>
    </row>
    <row r="358" spans="1:8" x14ac:dyDescent="0.25">
      <c r="A358" t="str">
        <f>IF(Starter_Book!F358 = "successful", "Successful")</f>
        <v>Successful</v>
      </c>
      <c r="B358">
        <f>IF(Starter_Book!F358 = "Successful", Starter_Book!L358)</f>
        <v>97</v>
      </c>
      <c r="D358" t="b">
        <f>IF(Starter_Book!F358 = "failed", "failed")</f>
        <v>0</v>
      </c>
      <c r="E358" t="b">
        <f>IF(Starter_Book!F358 = "failed", Starter_Book!L358)</f>
        <v>0</v>
      </c>
      <c r="G358" t="b">
        <f>IF(Starter_Book!F358 = "Canceled", "Canceled")</f>
        <v>0</v>
      </c>
      <c r="H358" t="b">
        <f>IF(Starter_Book!F358 = "Canceled", Starter_Book!L358)</f>
        <v>0</v>
      </c>
    </row>
    <row r="359" spans="1:8" x14ac:dyDescent="0.25">
      <c r="A359" t="str">
        <f>IF(Starter_Book!F359 = "successful", "Successful")</f>
        <v>Successful</v>
      </c>
      <c r="B359">
        <f>IF(Starter_Book!F359 = "Successful", Starter_Book!L359)</f>
        <v>303</v>
      </c>
      <c r="D359" t="b">
        <f>IF(Starter_Book!F359 = "failed", "failed")</f>
        <v>0</v>
      </c>
      <c r="E359" t="b">
        <f>IF(Starter_Book!F359 = "failed", Starter_Book!L359)</f>
        <v>0</v>
      </c>
      <c r="G359" t="b">
        <f>IF(Starter_Book!F359 = "Canceled", "Canceled")</f>
        <v>0</v>
      </c>
      <c r="H359" t="b">
        <f>IF(Starter_Book!F359 = "Canceled", Starter_Book!L359)</f>
        <v>0</v>
      </c>
    </row>
    <row r="360" spans="1:8" x14ac:dyDescent="0.25">
      <c r="A360" t="str">
        <f>IF(Starter_Book!F360 = "successful", "Successful")</f>
        <v>Successful</v>
      </c>
      <c r="B360">
        <f>IF(Starter_Book!F360 = "Successful", Starter_Book!L360)</f>
        <v>267</v>
      </c>
      <c r="D360" t="b">
        <f>IF(Starter_Book!F360 = "failed", "failed")</f>
        <v>0</v>
      </c>
      <c r="E360" t="b">
        <f>IF(Starter_Book!F360 = "failed", Starter_Book!L360)</f>
        <v>0</v>
      </c>
      <c r="G360" t="b">
        <f>IF(Starter_Book!F360 = "Canceled", "Canceled")</f>
        <v>0</v>
      </c>
      <c r="H360" t="b">
        <f>IF(Starter_Book!F360 = "Canceled", Starter_Book!L360)</f>
        <v>0</v>
      </c>
    </row>
    <row r="361" spans="1:8" x14ac:dyDescent="0.25">
      <c r="A361" t="str">
        <f>IF(Starter_Book!F361 = "successful", "Successful")</f>
        <v>Successful</v>
      </c>
      <c r="B361">
        <f>IF(Starter_Book!F361 = "Successful", Starter_Book!L361)</f>
        <v>302</v>
      </c>
      <c r="D361" t="b">
        <f>IF(Starter_Book!F361 = "failed", "failed")</f>
        <v>0</v>
      </c>
      <c r="E361" t="b">
        <f>IF(Starter_Book!F361 = "failed", Starter_Book!L361)</f>
        <v>0</v>
      </c>
      <c r="G361" t="b">
        <f>IF(Starter_Book!F361 = "Canceled", "Canceled")</f>
        <v>0</v>
      </c>
      <c r="H361" t="b">
        <f>IF(Starter_Book!F361 = "Canceled", Starter_Book!L361)</f>
        <v>0</v>
      </c>
    </row>
    <row r="362" spans="1:8" x14ac:dyDescent="0.25">
      <c r="A362" t="str">
        <f>IF(Starter_Book!F362 = "successful", "Successful")</f>
        <v>Successful</v>
      </c>
      <c r="B362">
        <f>IF(Starter_Book!F362 = "Successful", Starter_Book!L362)</f>
        <v>87</v>
      </c>
      <c r="D362" t="b">
        <f>IF(Starter_Book!F362 = "failed", "failed")</f>
        <v>0</v>
      </c>
      <c r="E362" t="b">
        <f>IF(Starter_Book!F362 = "failed", Starter_Book!L362)</f>
        <v>0</v>
      </c>
      <c r="G362" t="b">
        <f>IF(Starter_Book!F362 = "Canceled", "Canceled")</f>
        <v>0</v>
      </c>
      <c r="H362" t="b">
        <f>IF(Starter_Book!F362 = "Canceled", Starter_Book!L362)</f>
        <v>0</v>
      </c>
    </row>
    <row r="363" spans="1:8" x14ac:dyDescent="0.25">
      <c r="A363" t="str">
        <f>IF(Starter_Book!F363 = "successful", "Successful")</f>
        <v>Successful</v>
      </c>
      <c r="B363">
        <f>IF(Starter_Book!F363 = "Successful", Starter_Book!L363)</f>
        <v>354</v>
      </c>
      <c r="D363" t="b">
        <f>IF(Starter_Book!F363 = "failed", "failed")</f>
        <v>0</v>
      </c>
      <c r="E363" t="b">
        <f>IF(Starter_Book!F363 = "failed", Starter_Book!L363)</f>
        <v>0</v>
      </c>
      <c r="G363" t="b">
        <f>IF(Starter_Book!F363 = "Canceled", "Canceled")</f>
        <v>0</v>
      </c>
      <c r="H363" t="b">
        <f>IF(Starter_Book!F363 = "Canceled", Starter_Book!L363)</f>
        <v>0</v>
      </c>
    </row>
    <row r="364" spans="1:8" x14ac:dyDescent="0.25">
      <c r="A364" t="str">
        <f>IF(Starter_Book!F364 = "successful", "Successful")</f>
        <v>Successful</v>
      </c>
      <c r="B364">
        <f>IF(Starter_Book!F364 = "Successful", Starter_Book!L364)</f>
        <v>86</v>
      </c>
      <c r="D364" t="b">
        <f>IF(Starter_Book!F364 = "failed", "failed")</f>
        <v>0</v>
      </c>
      <c r="E364" t="b">
        <f>IF(Starter_Book!F364 = "failed", Starter_Book!L364)</f>
        <v>0</v>
      </c>
      <c r="G364" t="b">
        <f>IF(Starter_Book!F364 = "Canceled", "Canceled")</f>
        <v>0</v>
      </c>
      <c r="H364" t="b">
        <f>IF(Starter_Book!F364 = "Canceled", Starter_Book!L364)</f>
        <v>0</v>
      </c>
    </row>
    <row r="365" spans="1:8" x14ac:dyDescent="0.25">
      <c r="A365" t="str">
        <f>IF(Starter_Book!F365 = "successful", "Successful")</f>
        <v>Successful</v>
      </c>
      <c r="B365">
        <f>IF(Starter_Book!F365 = "Successful", Starter_Book!L365)</f>
        <v>26</v>
      </c>
      <c r="D365" t="b">
        <f>IF(Starter_Book!F365 = "failed", "failed")</f>
        <v>0</v>
      </c>
      <c r="E365" t="b">
        <f>IF(Starter_Book!F365 = "failed", Starter_Book!L365)</f>
        <v>0</v>
      </c>
      <c r="G365" t="b">
        <f>IF(Starter_Book!F365 = "Canceled", "Canceled")</f>
        <v>0</v>
      </c>
      <c r="H365" t="b">
        <f>IF(Starter_Book!F365 = "Canceled", Starter_Book!L365)</f>
        <v>0</v>
      </c>
    </row>
    <row r="366" spans="1:8" x14ac:dyDescent="0.25">
      <c r="A366" t="str">
        <f>IF(Starter_Book!F366 = "successful", "Successful")</f>
        <v>Successful</v>
      </c>
      <c r="B366">
        <f>IF(Starter_Book!F366 = "Successful", Starter_Book!L366)</f>
        <v>113</v>
      </c>
      <c r="D366" t="b">
        <f>IF(Starter_Book!F366 = "failed", "failed")</f>
        <v>0</v>
      </c>
      <c r="E366" t="b">
        <f>IF(Starter_Book!F366 = "failed", Starter_Book!L366)</f>
        <v>0</v>
      </c>
      <c r="G366" t="b">
        <f>IF(Starter_Book!F366 = "Canceled", "Canceled")</f>
        <v>0</v>
      </c>
      <c r="H366" t="b">
        <f>IF(Starter_Book!F366 = "Canceled", Starter_Book!L366)</f>
        <v>0</v>
      </c>
    </row>
    <row r="367" spans="1:8" x14ac:dyDescent="0.25">
      <c r="A367" t="str">
        <f>IF(Starter_Book!F367 = "successful", "Successful")</f>
        <v>Successful</v>
      </c>
      <c r="B367">
        <f>IF(Starter_Book!F367 = "Successful", Starter_Book!L367)</f>
        <v>65</v>
      </c>
      <c r="D367" t="b">
        <f>IF(Starter_Book!F367 = "failed", "failed")</f>
        <v>0</v>
      </c>
      <c r="E367" t="b">
        <f>IF(Starter_Book!F367 = "failed", Starter_Book!L367)</f>
        <v>0</v>
      </c>
      <c r="G367" t="b">
        <f>IF(Starter_Book!F367 = "Canceled", "Canceled")</f>
        <v>0</v>
      </c>
      <c r="H367" t="b">
        <f>IF(Starter_Book!F367 = "Canceled", Starter_Book!L367)</f>
        <v>0</v>
      </c>
    </row>
    <row r="368" spans="1:8" x14ac:dyDescent="0.25">
      <c r="A368" t="str">
        <f>IF(Starter_Book!F368 = "successful", "Successful")</f>
        <v>Successful</v>
      </c>
      <c r="B368">
        <f>IF(Starter_Book!F368 = "Successful", Starter_Book!L368)</f>
        <v>134</v>
      </c>
      <c r="D368" t="b">
        <f>IF(Starter_Book!F368 = "failed", "failed")</f>
        <v>0</v>
      </c>
      <c r="E368" t="b">
        <f>IF(Starter_Book!F368 = "failed", Starter_Book!L368)</f>
        <v>0</v>
      </c>
      <c r="G368" t="b">
        <f>IF(Starter_Book!F368 = "Canceled", "Canceled")</f>
        <v>0</v>
      </c>
      <c r="H368" t="b">
        <f>IF(Starter_Book!F368 = "Canceled", Starter_Book!L368)</f>
        <v>0</v>
      </c>
    </row>
    <row r="369" spans="1:8" x14ac:dyDescent="0.25">
      <c r="A369" t="str">
        <f>IF(Starter_Book!F369 = "successful", "Successful")</f>
        <v>Successful</v>
      </c>
      <c r="B369">
        <f>IF(Starter_Book!F369 = "Successful", Starter_Book!L369)</f>
        <v>119</v>
      </c>
      <c r="D369" t="b">
        <f>IF(Starter_Book!F369 = "failed", "failed")</f>
        <v>0</v>
      </c>
      <c r="E369" t="b">
        <f>IF(Starter_Book!F369 = "failed", Starter_Book!L369)</f>
        <v>0</v>
      </c>
      <c r="G369" t="b">
        <f>IF(Starter_Book!F369 = "Canceled", "Canceled")</f>
        <v>0</v>
      </c>
      <c r="H369" t="b">
        <f>IF(Starter_Book!F369 = "Canceled", Starter_Book!L369)</f>
        <v>0</v>
      </c>
    </row>
    <row r="370" spans="1:8" x14ac:dyDescent="0.25">
      <c r="A370" t="str">
        <f>IF(Starter_Book!F370 = "successful", "Successful")</f>
        <v>Successful</v>
      </c>
      <c r="B370">
        <f>IF(Starter_Book!F370 = "Successful", Starter_Book!L370)</f>
        <v>159</v>
      </c>
      <c r="D370" t="b">
        <f>IF(Starter_Book!F370 = "failed", "failed")</f>
        <v>0</v>
      </c>
      <c r="E370" t="b">
        <f>IF(Starter_Book!F370 = "failed", Starter_Book!L370)</f>
        <v>0</v>
      </c>
      <c r="G370" t="b">
        <f>IF(Starter_Book!F370 = "Canceled", "Canceled")</f>
        <v>0</v>
      </c>
      <c r="H370" t="b">
        <f>IF(Starter_Book!F370 = "Canceled", Starter_Book!L370)</f>
        <v>0</v>
      </c>
    </row>
    <row r="371" spans="1:8" x14ac:dyDescent="0.25">
      <c r="A371" t="str">
        <f>IF(Starter_Book!F371 = "successful", "Successful")</f>
        <v>Successful</v>
      </c>
      <c r="B371">
        <f>IF(Starter_Book!F371 = "Successful", Starter_Book!L371)</f>
        <v>167</v>
      </c>
      <c r="D371" t="b">
        <f>IF(Starter_Book!F371 = "failed", "failed")</f>
        <v>0</v>
      </c>
      <c r="E371" t="b">
        <f>IF(Starter_Book!F371 = "failed", Starter_Book!L371)</f>
        <v>0</v>
      </c>
      <c r="G371" t="b">
        <f>IF(Starter_Book!F371 = "Canceled", "Canceled")</f>
        <v>0</v>
      </c>
      <c r="H371" t="b">
        <f>IF(Starter_Book!F371 = "Canceled", Starter_Book!L371)</f>
        <v>0</v>
      </c>
    </row>
    <row r="372" spans="1:8" x14ac:dyDescent="0.25">
      <c r="A372" t="str">
        <f>IF(Starter_Book!F372 = "successful", "Successful")</f>
        <v>Successful</v>
      </c>
      <c r="B372">
        <f>IF(Starter_Book!F372 = "Successful", Starter_Book!L372)</f>
        <v>43</v>
      </c>
      <c r="D372" t="b">
        <f>IF(Starter_Book!F372 = "failed", "failed")</f>
        <v>0</v>
      </c>
      <c r="E372" t="b">
        <f>IF(Starter_Book!F372 = "failed", Starter_Book!L372)</f>
        <v>0</v>
      </c>
      <c r="G372" t="b">
        <f>IF(Starter_Book!F372 = "Canceled", "Canceled")</f>
        <v>0</v>
      </c>
      <c r="H372" t="b">
        <f>IF(Starter_Book!F372 = "Canceled", Starter_Book!L372)</f>
        <v>0</v>
      </c>
    </row>
    <row r="373" spans="1:8" x14ac:dyDescent="0.25">
      <c r="A373" t="str">
        <f>IF(Starter_Book!F373 = "successful", "Successful")</f>
        <v>Successful</v>
      </c>
      <c r="B373">
        <f>IF(Starter_Book!F373 = "Successful", Starter_Book!L373)</f>
        <v>1062</v>
      </c>
      <c r="D373" t="b">
        <f>IF(Starter_Book!F373 = "failed", "failed")</f>
        <v>0</v>
      </c>
      <c r="E373" t="b">
        <f>IF(Starter_Book!F373 = "failed", Starter_Book!L373)</f>
        <v>0</v>
      </c>
      <c r="G373" t="b">
        <f>IF(Starter_Book!F373 = "Canceled", "Canceled")</f>
        <v>0</v>
      </c>
      <c r="H373" t="b">
        <f>IF(Starter_Book!F373 = "Canceled", Starter_Book!L373)</f>
        <v>0</v>
      </c>
    </row>
    <row r="374" spans="1:8" x14ac:dyDescent="0.25">
      <c r="A374" t="str">
        <f>IF(Starter_Book!F374 = "successful", "Successful")</f>
        <v>Successful</v>
      </c>
      <c r="B374">
        <f>IF(Starter_Book!F374 = "Successful", Starter_Book!L374)</f>
        <v>9</v>
      </c>
      <c r="D374" t="b">
        <f>IF(Starter_Book!F374 = "failed", "failed")</f>
        <v>0</v>
      </c>
      <c r="E374" t="b">
        <f>IF(Starter_Book!F374 = "failed", Starter_Book!L374)</f>
        <v>0</v>
      </c>
      <c r="G374" t="b">
        <f>IF(Starter_Book!F374 = "Canceled", "Canceled")</f>
        <v>0</v>
      </c>
      <c r="H374" t="b">
        <f>IF(Starter_Book!F374 = "Canceled", Starter_Book!L374)</f>
        <v>0</v>
      </c>
    </row>
    <row r="375" spans="1:8" x14ac:dyDescent="0.25">
      <c r="A375" t="str">
        <f>IF(Starter_Book!F375 = "successful", "Successful")</f>
        <v>Successful</v>
      </c>
      <c r="B375">
        <f>IF(Starter_Book!F375 = "Successful", Starter_Book!L375)</f>
        <v>89</v>
      </c>
      <c r="D375" t="b">
        <f>IF(Starter_Book!F375 = "failed", "failed")</f>
        <v>0</v>
      </c>
      <c r="E375" t="b">
        <f>IF(Starter_Book!F375 = "failed", Starter_Book!L375)</f>
        <v>0</v>
      </c>
      <c r="G375" t="b">
        <f>IF(Starter_Book!F375 = "Canceled", "Canceled")</f>
        <v>0</v>
      </c>
      <c r="H375" t="b">
        <f>IF(Starter_Book!F375 = "Canceled", Starter_Book!L375)</f>
        <v>0</v>
      </c>
    </row>
    <row r="376" spans="1:8" x14ac:dyDescent="0.25">
      <c r="A376" t="str">
        <f>IF(Starter_Book!F376 = "successful", "Successful")</f>
        <v>Successful</v>
      </c>
      <c r="B376">
        <f>IF(Starter_Book!F376 = "Successful", Starter_Book!L376)</f>
        <v>174</v>
      </c>
      <c r="D376" t="b">
        <f>IF(Starter_Book!F376 = "failed", "failed")</f>
        <v>0</v>
      </c>
      <c r="E376" t="b">
        <f>IF(Starter_Book!F376 = "failed", Starter_Book!L376)</f>
        <v>0</v>
      </c>
      <c r="G376" t="b">
        <f>IF(Starter_Book!F376 = "Canceled", "Canceled")</f>
        <v>0</v>
      </c>
      <c r="H376" t="b">
        <f>IF(Starter_Book!F376 = "Canceled", Starter_Book!L376)</f>
        <v>0</v>
      </c>
    </row>
    <row r="377" spans="1:8" x14ac:dyDescent="0.25">
      <c r="A377" t="str">
        <f>IF(Starter_Book!F377 = "successful", "Successful")</f>
        <v>Successful</v>
      </c>
      <c r="B377">
        <f>IF(Starter_Book!F377 = "Successful", Starter_Book!L377)</f>
        <v>14</v>
      </c>
      <c r="D377" t="b">
        <f>IF(Starter_Book!F377 = "failed", "failed")</f>
        <v>0</v>
      </c>
      <c r="E377" t="b">
        <f>IF(Starter_Book!F377 = "failed", Starter_Book!L377)</f>
        <v>0</v>
      </c>
      <c r="G377" t="b">
        <f>IF(Starter_Book!F377 = "Canceled", "Canceled")</f>
        <v>0</v>
      </c>
      <c r="H377" t="b">
        <f>IF(Starter_Book!F377 = "Canceled", Starter_Book!L377)</f>
        <v>0</v>
      </c>
    </row>
    <row r="378" spans="1:8" x14ac:dyDescent="0.25">
      <c r="A378" t="str">
        <f>IF(Starter_Book!F378 = "successful", "Successful")</f>
        <v>Successful</v>
      </c>
      <c r="B378">
        <f>IF(Starter_Book!F378 = "Successful", Starter_Book!L378)</f>
        <v>48</v>
      </c>
      <c r="D378" t="b">
        <f>IF(Starter_Book!F378 = "failed", "failed")</f>
        <v>0</v>
      </c>
      <c r="E378" t="b">
        <f>IF(Starter_Book!F378 = "failed", Starter_Book!L378)</f>
        <v>0</v>
      </c>
      <c r="G378" t="b">
        <f>IF(Starter_Book!F378 = "Canceled", "Canceled")</f>
        <v>0</v>
      </c>
      <c r="H378" t="b">
        <f>IF(Starter_Book!F378 = "Canceled", Starter_Book!L378)</f>
        <v>0</v>
      </c>
    </row>
    <row r="379" spans="1:8" x14ac:dyDescent="0.25">
      <c r="A379" t="str">
        <f>IF(Starter_Book!F379 = "successful", "Successful")</f>
        <v>Successful</v>
      </c>
      <c r="B379">
        <f>IF(Starter_Book!F379 = "Successful", Starter_Book!L379)</f>
        <v>133</v>
      </c>
      <c r="D379" t="b">
        <f>IF(Starter_Book!F379 = "failed", "failed")</f>
        <v>0</v>
      </c>
      <c r="E379" t="b">
        <f>IF(Starter_Book!F379 = "failed", Starter_Book!L379)</f>
        <v>0</v>
      </c>
      <c r="G379" t="b">
        <f>IF(Starter_Book!F379 = "Canceled", "Canceled")</f>
        <v>0</v>
      </c>
      <c r="H379" t="b">
        <f>IF(Starter_Book!F379 = "Canceled", Starter_Book!L379)</f>
        <v>0</v>
      </c>
    </row>
    <row r="380" spans="1:8" x14ac:dyDescent="0.25">
      <c r="A380" t="str">
        <f>IF(Starter_Book!F380 = "successful", "Successful")</f>
        <v>Successful</v>
      </c>
      <c r="B380">
        <f>IF(Starter_Book!F380 = "Successful", Starter_Book!L380)</f>
        <v>83</v>
      </c>
      <c r="D380" t="b">
        <f>IF(Starter_Book!F380 = "failed", "failed")</f>
        <v>0</v>
      </c>
      <c r="E380" t="b">
        <f>IF(Starter_Book!F380 = "failed", Starter_Book!L380)</f>
        <v>0</v>
      </c>
      <c r="G380" t="b">
        <f>IF(Starter_Book!F380 = "Canceled", "Canceled")</f>
        <v>0</v>
      </c>
      <c r="H380" t="b">
        <f>IF(Starter_Book!F380 = "Canceled", Starter_Book!L380)</f>
        <v>0</v>
      </c>
    </row>
    <row r="381" spans="1:8" x14ac:dyDescent="0.25">
      <c r="A381" t="str">
        <f>IF(Starter_Book!F381 = "successful", "Successful")</f>
        <v>Successful</v>
      </c>
      <c r="B381">
        <f>IF(Starter_Book!F381 = "Successful", Starter_Book!L381)</f>
        <v>149</v>
      </c>
      <c r="D381" t="b">
        <f>IF(Starter_Book!F381 = "failed", "failed")</f>
        <v>0</v>
      </c>
      <c r="E381" t="b">
        <f>IF(Starter_Book!F381 = "failed", Starter_Book!L381)</f>
        <v>0</v>
      </c>
      <c r="G381" t="b">
        <f>IF(Starter_Book!F381 = "Canceled", "Canceled")</f>
        <v>0</v>
      </c>
      <c r="H381" t="b">
        <f>IF(Starter_Book!F381 = "Canceled", Starter_Book!L381)</f>
        <v>0</v>
      </c>
    </row>
    <row r="382" spans="1:8" x14ac:dyDescent="0.25">
      <c r="A382" t="str">
        <f>IF(Starter_Book!F382 = "successful", "Successful")</f>
        <v>Successful</v>
      </c>
      <c r="B382">
        <f>IF(Starter_Book!F382 = "Successful", Starter_Book!L382)</f>
        <v>49</v>
      </c>
      <c r="D382" t="b">
        <f>IF(Starter_Book!F382 = "failed", "failed")</f>
        <v>0</v>
      </c>
      <c r="E382" t="b">
        <f>IF(Starter_Book!F382 = "failed", Starter_Book!L382)</f>
        <v>0</v>
      </c>
      <c r="G382" t="b">
        <f>IF(Starter_Book!F382 = "Canceled", "Canceled")</f>
        <v>0</v>
      </c>
      <c r="H382" t="b">
        <f>IF(Starter_Book!F382 = "Canceled", Starter_Book!L382)</f>
        <v>0</v>
      </c>
    </row>
    <row r="383" spans="1:8" x14ac:dyDescent="0.25">
      <c r="A383" t="str">
        <f>IF(Starter_Book!F383 = "successful", "Successful")</f>
        <v>Successful</v>
      </c>
      <c r="B383">
        <f>IF(Starter_Book!F383 = "Successful", Starter_Book!L383)</f>
        <v>251</v>
      </c>
      <c r="D383" t="b">
        <f>IF(Starter_Book!F383 = "failed", "failed")</f>
        <v>0</v>
      </c>
      <c r="E383" t="b">
        <f>IF(Starter_Book!F383 = "failed", Starter_Book!L383)</f>
        <v>0</v>
      </c>
      <c r="G383" t="b">
        <f>IF(Starter_Book!F383 = "Canceled", "Canceled")</f>
        <v>0</v>
      </c>
      <c r="H383" t="b">
        <f>IF(Starter_Book!F383 = "Canceled", Starter_Book!L383)</f>
        <v>0</v>
      </c>
    </row>
    <row r="384" spans="1:8" x14ac:dyDescent="0.25">
      <c r="A384" t="str">
        <f>IF(Starter_Book!F384 = "successful", "Successful")</f>
        <v>Successful</v>
      </c>
      <c r="B384">
        <f>IF(Starter_Book!F384 = "Successful", Starter_Book!L384)</f>
        <v>22</v>
      </c>
      <c r="D384" t="b">
        <f>IF(Starter_Book!F384 = "failed", "failed")</f>
        <v>0</v>
      </c>
      <c r="E384" t="b">
        <f>IF(Starter_Book!F384 = "failed", Starter_Book!L384)</f>
        <v>0</v>
      </c>
      <c r="G384" t="b">
        <f>IF(Starter_Book!F384 = "Canceled", "Canceled")</f>
        <v>0</v>
      </c>
      <c r="H384" t="b">
        <f>IF(Starter_Book!F384 = "Canceled", Starter_Book!L384)</f>
        <v>0</v>
      </c>
    </row>
    <row r="385" spans="1:8" x14ac:dyDescent="0.25">
      <c r="A385" t="str">
        <f>IF(Starter_Book!F385 = "successful", "Successful")</f>
        <v>Successful</v>
      </c>
      <c r="B385">
        <f>IF(Starter_Book!F385 = "Successful", Starter_Book!L385)</f>
        <v>48</v>
      </c>
      <c r="D385" t="b">
        <f>IF(Starter_Book!F385 = "failed", "failed")</f>
        <v>0</v>
      </c>
      <c r="E385" t="b">
        <f>IF(Starter_Book!F385 = "failed", Starter_Book!L385)</f>
        <v>0</v>
      </c>
      <c r="G385" t="b">
        <f>IF(Starter_Book!F385 = "Canceled", "Canceled")</f>
        <v>0</v>
      </c>
      <c r="H385" t="b">
        <f>IF(Starter_Book!F385 = "Canceled", Starter_Book!L385)</f>
        <v>0</v>
      </c>
    </row>
    <row r="386" spans="1:8" x14ac:dyDescent="0.25">
      <c r="A386" t="str">
        <f>IF(Starter_Book!F386 = "successful", "Successful")</f>
        <v>Successful</v>
      </c>
      <c r="B386">
        <f>IF(Starter_Book!F386 = "Successful", Starter_Book!L386)</f>
        <v>383</v>
      </c>
      <c r="D386" t="b">
        <f>IF(Starter_Book!F386 = "failed", "failed")</f>
        <v>0</v>
      </c>
      <c r="E386" t="b">
        <f>IF(Starter_Book!F386 = "failed", Starter_Book!L386)</f>
        <v>0</v>
      </c>
      <c r="G386" t="b">
        <f>IF(Starter_Book!F386 = "Canceled", "Canceled")</f>
        <v>0</v>
      </c>
      <c r="H386" t="b">
        <f>IF(Starter_Book!F386 = "Canceled", Starter_Book!L386)</f>
        <v>0</v>
      </c>
    </row>
    <row r="387" spans="1:8" x14ac:dyDescent="0.25">
      <c r="A387" t="str">
        <f>IF(Starter_Book!F387 = "successful", "Successful")</f>
        <v>Successful</v>
      </c>
      <c r="B387">
        <f>IF(Starter_Book!F387 = "Successful", Starter_Book!L387)</f>
        <v>237</v>
      </c>
      <c r="D387" t="b">
        <f>IF(Starter_Book!F387 = "failed", "failed")</f>
        <v>0</v>
      </c>
      <c r="E387" t="b">
        <f>IF(Starter_Book!F387 = "failed", Starter_Book!L387)</f>
        <v>0</v>
      </c>
      <c r="G387" t="b">
        <f>IF(Starter_Book!F387 = "Canceled", "Canceled")</f>
        <v>0</v>
      </c>
      <c r="H387" t="b">
        <f>IF(Starter_Book!F387 = "Canceled", Starter_Book!L387)</f>
        <v>0</v>
      </c>
    </row>
    <row r="388" spans="1:8" x14ac:dyDescent="0.25">
      <c r="A388" t="str">
        <f>IF(Starter_Book!F388 = "successful", "Successful")</f>
        <v>Successful</v>
      </c>
      <c r="B388">
        <f>IF(Starter_Book!F388 = "Successful", Starter_Book!L388)</f>
        <v>13</v>
      </c>
      <c r="D388" t="b">
        <f>IF(Starter_Book!F388 = "failed", "failed")</f>
        <v>0</v>
      </c>
      <c r="E388" t="b">
        <f>IF(Starter_Book!F388 = "failed", Starter_Book!L388)</f>
        <v>0</v>
      </c>
      <c r="G388" t="b">
        <f>IF(Starter_Book!F388 = "Canceled", "Canceled")</f>
        <v>0</v>
      </c>
      <c r="H388" t="b">
        <f>IF(Starter_Book!F388 = "Canceled", Starter_Book!L388)</f>
        <v>0</v>
      </c>
    </row>
    <row r="389" spans="1:8" x14ac:dyDescent="0.25">
      <c r="A389" t="str">
        <f>IF(Starter_Book!F389 = "successful", "Successful")</f>
        <v>Successful</v>
      </c>
      <c r="B389">
        <f>IF(Starter_Book!F389 = "Successful", Starter_Book!L389)</f>
        <v>562</v>
      </c>
      <c r="D389" t="b">
        <f>IF(Starter_Book!F389 = "failed", "failed")</f>
        <v>0</v>
      </c>
      <c r="E389" t="b">
        <f>IF(Starter_Book!F389 = "failed", Starter_Book!L389)</f>
        <v>0</v>
      </c>
      <c r="G389" t="b">
        <f>IF(Starter_Book!F389 = "Canceled", "Canceled")</f>
        <v>0</v>
      </c>
      <c r="H389" t="b">
        <f>IF(Starter_Book!F389 = "Canceled", Starter_Book!L389)</f>
        <v>0</v>
      </c>
    </row>
    <row r="390" spans="1:8" x14ac:dyDescent="0.25">
      <c r="A390" t="str">
        <f>IF(Starter_Book!F390 = "successful", "Successful")</f>
        <v>Successful</v>
      </c>
      <c r="B390">
        <f>IF(Starter_Book!F390 = "Successful", Starter_Book!L390)</f>
        <v>71</v>
      </c>
      <c r="D390" t="b">
        <f>IF(Starter_Book!F390 = "failed", "failed")</f>
        <v>0</v>
      </c>
      <c r="E390" t="b">
        <f>IF(Starter_Book!F390 = "failed", Starter_Book!L390)</f>
        <v>0</v>
      </c>
      <c r="G390" t="b">
        <f>IF(Starter_Book!F390 = "Canceled", "Canceled")</f>
        <v>0</v>
      </c>
      <c r="H390" t="b">
        <f>IF(Starter_Book!F390 = "Canceled", Starter_Book!L390)</f>
        <v>0</v>
      </c>
    </row>
    <row r="391" spans="1:8" x14ac:dyDescent="0.25">
      <c r="A391" t="str">
        <f>IF(Starter_Book!F391 = "successful", "Successful")</f>
        <v>Successful</v>
      </c>
      <c r="B391">
        <f>IF(Starter_Book!F391 = "Successful", Starter_Book!L391)</f>
        <v>1510</v>
      </c>
      <c r="D391" t="b">
        <f>IF(Starter_Book!F391 = "failed", "failed")</f>
        <v>0</v>
      </c>
      <c r="E391" t="b">
        <f>IF(Starter_Book!F391 = "failed", Starter_Book!L391)</f>
        <v>0</v>
      </c>
      <c r="G391" t="b">
        <f>IF(Starter_Book!F391 = "Canceled", "Canceled")</f>
        <v>0</v>
      </c>
      <c r="H391" t="b">
        <f>IF(Starter_Book!F391 = "Canceled", Starter_Book!L391)</f>
        <v>0</v>
      </c>
    </row>
    <row r="392" spans="1:8" x14ac:dyDescent="0.25">
      <c r="A392" t="str">
        <f>IF(Starter_Book!F392 = "successful", "Successful")</f>
        <v>Successful</v>
      </c>
      <c r="B392">
        <f>IF(Starter_Book!F392 = "Successful", Starter_Book!L392)</f>
        <v>14</v>
      </c>
      <c r="D392" t="b">
        <f>IF(Starter_Book!F392 = "failed", "failed")</f>
        <v>0</v>
      </c>
      <c r="E392" t="b">
        <f>IF(Starter_Book!F392 = "failed", Starter_Book!L392)</f>
        <v>0</v>
      </c>
      <c r="G392" t="b">
        <f>IF(Starter_Book!F392 = "Canceled", "Canceled")</f>
        <v>0</v>
      </c>
      <c r="H392" t="b">
        <f>IF(Starter_Book!F392 = "Canceled", Starter_Book!L392)</f>
        <v>0</v>
      </c>
    </row>
    <row r="393" spans="1:8" x14ac:dyDescent="0.25">
      <c r="A393" t="str">
        <f>IF(Starter_Book!F393 = "successful", "Successful")</f>
        <v>Successful</v>
      </c>
      <c r="B393">
        <f>IF(Starter_Book!F393 = "Successful", Starter_Book!L393)</f>
        <v>193</v>
      </c>
      <c r="D393" t="b">
        <f>IF(Starter_Book!F393 = "failed", "failed")</f>
        <v>0</v>
      </c>
      <c r="E393" t="b">
        <f>IF(Starter_Book!F393 = "failed", Starter_Book!L393)</f>
        <v>0</v>
      </c>
      <c r="G393" t="b">
        <f>IF(Starter_Book!F393 = "Canceled", "Canceled")</f>
        <v>0</v>
      </c>
      <c r="H393" t="b">
        <f>IF(Starter_Book!F393 = "Canceled", Starter_Book!L393)</f>
        <v>0</v>
      </c>
    </row>
    <row r="394" spans="1:8" x14ac:dyDescent="0.25">
      <c r="A394" t="str">
        <f>IF(Starter_Book!F394 = "successful", "Successful")</f>
        <v>Successful</v>
      </c>
      <c r="B394">
        <f>IF(Starter_Book!F394 = "Successful", Starter_Book!L394)</f>
        <v>206</v>
      </c>
      <c r="D394" t="b">
        <f>IF(Starter_Book!F394 = "failed", "failed")</f>
        <v>0</v>
      </c>
      <c r="E394" t="b">
        <f>IF(Starter_Book!F394 = "failed", Starter_Book!L394)</f>
        <v>0</v>
      </c>
      <c r="G394" t="b">
        <f>IF(Starter_Book!F394 = "Canceled", "Canceled")</f>
        <v>0</v>
      </c>
      <c r="H394" t="b">
        <f>IF(Starter_Book!F394 = "Canceled", Starter_Book!L394)</f>
        <v>0</v>
      </c>
    </row>
    <row r="395" spans="1:8" x14ac:dyDescent="0.25">
      <c r="A395" t="str">
        <f>IF(Starter_Book!F395 = "successful", "Successful")</f>
        <v>Successful</v>
      </c>
      <c r="B395">
        <f>IF(Starter_Book!F395 = "Successful", Starter_Book!L395)</f>
        <v>351</v>
      </c>
      <c r="D395" t="b">
        <f>IF(Starter_Book!F395 = "failed", "failed")</f>
        <v>0</v>
      </c>
      <c r="E395" t="b">
        <f>IF(Starter_Book!F395 = "failed", Starter_Book!L395)</f>
        <v>0</v>
      </c>
      <c r="G395" t="b">
        <f>IF(Starter_Book!F395 = "Canceled", "Canceled")</f>
        <v>0</v>
      </c>
      <c r="H395" t="b">
        <f>IF(Starter_Book!F395 = "Canceled", Starter_Book!L395)</f>
        <v>0</v>
      </c>
    </row>
    <row r="396" spans="1:8" x14ac:dyDescent="0.25">
      <c r="A396" t="str">
        <f>IF(Starter_Book!F396 = "successful", "Successful")</f>
        <v>Successful</v>
      </c>
      <c r="B396">
        <f>IF(Starter_Book!F396 = "Successful", Starter_Book!L396)</f>
        <v>50</v>
      </c>
      <c r="D396" t="b">
        <f>IF(Starter_Book!F396 = "failed", "failed")</f>
        <v>0</v>
      </c>
      <c r="E396" t="b">
        <f>IF(Starter_Book!F396 = "failed", Starter_Book!L396)</f>
        <v>0</v>
      </c>
      <c r="G396" t="b">
        <f>IF(Starter_Book!F396 = "Canceled", "Canceled")</f>
        <v>0</v>
      </c>
      <c r="H396" t="b">
        <f>IF(Starter_Book!F396 = "Canceled", Starter_Book!L396)</f>
        <v>0</v>
      </c>
    </row>
    <row r="397" spans="1:8" x14ac:dyDescent="0.25">
      <c r="A397" t="str">
        <f>IF(Starter_Book!F397 = "successful", "Successful")</f>
        <v>Successful</v>
      </c>
      <c r="B397">
        <f>IF(Starter_Book!F397 = "Successful", Starter_Book!L397)</f>
        <v>184</v>
      </c>
      <c r="D397" t="b">
        <f>IF(Starter_Book!F397 = "failed", "failed")</f>
        <v>0</v>
      </c>
      <c r="E397" t="b">
        <f>IF(Starter_Book!F397 = "failed", Starter_Book!L397)</f>
        <v>0</v>
      </c>
      <c r="G397" t="b">
        <f>IF(Starter_Book!F397 = "Canceled", "Canceled")</f>
        <v>0</v>
      </c>
      <c r="H397" t="b">
        <f>IF(Starter_Book!F397 = "Canceled", Starter_Book!L397)</f>
        <v>0</v>
      </c>
    </row>
    <row r="398" spans="1:8" x14ac:dyDescent="0.25">
      <c r="A398" t="str">
        <f>IF(Starter_Book!F398 = "successful", "Successful")</f>
        <v>Successful</v>
      </c>
      <c r="B398">
        <f>IF(Starter_Book!F398 = "Successful", Starter_Book!L398)</f>
        <v>196</v>
      </c>
      <c r="D398" t="b">
        <f>IF(Starter_Book!F398 = "failed", "failed")</f>
        <v>0</v>
      </c>
      <c r="E398" t="b">
        <f>IF(Starter_Book!F398 = "failed", Starter_Book!L398)</f>
        <v>0</v>
      </c>
      <c r="G398" t="b">
        <f>IF(Starter_Book!F398 = "Canceled", "Canceled")</f>
        <v>0</v>
      </c>
      <c r="H398" t="b">
        <f>IF(Starter_Book!F398 = "Canceled", Starter_Book!L398)</f>
        <v>0</v>
      </c>
    </row>
    <row r="399" spans="1:8" x14ac:dyDescent="0.25">
      <c r="A399" t="str">
        <f>IF(Starter_Book!F399 = "successful", "Successful")</f>
        <v>Successful</v>
      </c>
      <c r="B399">
        <f>IF(Starter_Book!F399 = "Successful", Starter_Book!L399)</f>
        <v>229</v>
      </c>
      <c r="D399" t="b">
        <f>IF(Starter_Book!F399 = "failed", "failed")</f>
        <v>0</v>
      </c>
      <c r="E399" t="b">
        <f>IF(Starter_Book!F399 = "failed", Starter_Book!L399)</f>
        <v>0</v>
      </c>
      <c r="G399" t="b">
        <f>IF(Starter_Book!F399 = "Canceled", "Canceled")</f>
        <v>0</v>
      </c>
      <c r="H399" t="b">
        <f>IF(Starter_Book!F399 = "Canceled", Starter_Book!L399)</f>
        <v>0</v>
      </c>
    </row>
    <row r="400" spans="1:8" x14ac:dyDescent="0.25">
      <c r="A400" t="str">
        <f>IF(Starter_Book!F400 = "successful", "Successful")</f>
        <v>Successful</v>
      </c>
      <c r="B400">
        <f>IF(Starter_Book!F400 = "Successful", Starter_Book!L400)</f>
        <v>67</v>
      </c>
      <c r="D400" t="b">
        <f>IF(Starter_Book!F400 = "failed", "failed")</f>
        <v>0</v>
      </c>
      <c r="E400" t="b">
        <f>IF(Starter_Book!F400 = "failed", Starter_Book!L400)</f>
        <v>0</v>
      </c>
      <c r="G400" t="b">
        <f>IF(Starter_Book!F400 = "Canceled", "Canceled")</f>
        <v>0</v>
      </c>
      <c r="H400" t="b">
        <f>IF(Starter_Book!F400 = "Canceled", Starter_Book!L400)</f>
        <v>0</v>
      </c>
    </row>
    <row r="401" spans="1:8" x14ac:dyDescent="0.25">
      <c r="A401" t="str">
        <f>IF(Starter_Book!F401 = "successful", "Successful")</f>
        <v>Successful</v>
      </c>
      <c r="B401">
        <f>IF(Starter_Book!F401 = "Successful", Starter_Book!L401)</f>
        <v>95</v>
      </c>
      <c r="D401" t="b">
        <f>IF(Starter_Book!F401 = "failed", "failed")</f>
        <v>0</v>
      </c>
      <c r="E401" t="b">
        <f>IF(Starter_Book!F401 = "failed", Starter_Book!L401)</f>
        <v>0</v>
      </c>
      <c r="G401" t="b">
        <f>IF(Starter_Book!F401 = "Canceled", "Canceled")</f>
        <v>0</v>
      </c>
      <c r="H401" t="b">
        <f>IF(Starter_Book!F401 = "Canceled", Starter_Book!L401)</f>
        <v>0</v>
      </c>
    </row>
    <row r="402" spans="1:8" x14ac:dyDescent="0.25">
      <c r="A402" t="str">
        <f>IF(Starter_Book!F402 = "successful", "Successful")</f>
        <v>Successful</v>
      </c>
      <c r="B402">
        <f>IF(Starter_Book!F402 = "Successful", Starter_Book!L402)</f>
        <v>62</v>
      </c>
      <c r="D402" t="b">
        <f>IF(Starter_Book!F402 = "failed", "failed")</f>
        <v>0</v>
      </c>
      <c r="E402" t="b">
        <f>IF(Starter_Book!F402 = "failed", Starter_Book!L402)</f>
        <v>0</v>
      </c>
      <c r="G402" t="b">
        <f>IF(Starter_Book!F402 = "Canceled", "Canceled")</f>
        <v>0</v>
      </c>
      <c r="H402" t="b">
        <f>IF(Starter_Book!F402 = "Canceled", Starter_Book!L402)</f>
        <v>0</v>
      </c>
    </row>
    <row r="403" spans="1:8" x14ac:dyDescent="0.25">
      <c r="A403" t="str">
        <f>IF(Starter_Book!F403 = "successful", "Successful")</f>
        <v>Successful</v>
      </c>
      <c r="B403">
        <f>IF(Starter_Book!F403 = "Successful", Starter_Book!L403)</f>
        <v>73</v>
      </c>
      <c r="D403" t="b">
        <f>IF(Starter_Book!F403 = "failed", "failed")</f>
        <v>0</v>
      </c>
      <c r="E403" t="b">
        <f>IF(Starter_Book!F403 = "failed", Starter_Book!L403)</f>
        <v>0</v>
      </c>
      <c r="G403" t="b">
        <f>IF(Starter_Book!F403 = "Canceled", "Canceled")</f>
        <v>0</v>
      </c>
      <c r="H403" t="b">
        <f>IF(Starter_Book!F403 = "Canceled", Starter_Book!L403)</f>
        <v>0</v>
      </c>
    </row>
    <row r="404" spans="1:8" x14ac:dyDescent="0.25">
      <c r="A404" t="str">
        <f>IF(Starter_Book!F404 = "successful", "Successful")</f>
        <v>Successful</v>
      </c>
      <c r="B404">
        <f>IF(Starter_Book!F404 = "Successful", Starter_Book!L404)</f>
        <v>43</v>
      </c>
      <c r="D404" t="b">
        <f>IF(Starter_Book!F404 = "failed", "failed")</f>
        <v>0</v>
      </c>
      <c r="E404" t="b">
        <f>IF(Starter_Book!F404 = "failed", Starter_Book!L404)</f>
        <v>0</v>
      </c>
      <c r="G404" t="b">
        <f>IF(Starter_Book!F404 = "Canceled", "Canceled")</f>
        <v>0</v>
      </c>
      <c r="H404" t="b">
        <f>IF(Starter_Book!F404 = "Canceled", Starter_Book!L404)</f>
        <v>0</v>
      </c>
    </row>
    <row r="405" spans="1:8" x14ac:dyDescent="0.25">
      <c r="A405" t="str">
        <f>IF(Starter_Book!F405 = "successful", "Successful")</f>
        <v>Successful</v>
      </c>
      <c r="B405">
        <f>IF(Starter_Book!F405 = "Successful", Starter_Book!L405)</f>
        <v>70</v>
      </c>
      <c r="D405" t="b">
        <f>IF(Starter_Book!F405 = "failed", "failed")</f>
        <v>0</v>
      </c>
      <c r="E405" t="b">
        <f>IF(Starter_Book!F405 = "failed", Starter_Book!L405)</f>
        <v>0</v>
      </c>
      <c r="G405" t="b">
        <f>IF(Starter_Book!F405 = "Canceled", "Canceled")</f>
        <v>0</v>
      </c>
      <c r="H405" t="b">
        <f>IF(Starter_Book!F405 = "Canceled", Starter_Book!L405)</f>
        <v>0</v>
      </c>
    </row>
    <row r="406" spans="1:8" x14ac:dyDescent="0.25">
      <c r="A406" t="str">
        <f>IF(Starter_Book!F406 = "successful", "Successful")</f>
        <v>Successful</v>
      </c>
      <c r="B406">
        <f>IF(Starter_Book!F406 = "Successful", Starter_Book!L406)</f>
        <v>271</v>
      </c>
      <c r="D406" t="b">
        <f>IF(Starter_Book!F406 = "failed", "failed")</f>
        <v>0</v>
      </c>
      <c r="E406" t="b">
        <f>IF(Starter_Book!F406 = "failed", Starter_Book!L406)</f>
        <v>0</v>
      </c>
      <c r="G406" t="b">
        <f>IF(Starter_Book!F406 = "Canceled", "Canceled")</f>
        <v>0</v>
      </c>
      <c r="H406" t="b">
        <f>IF(Starter_Book!F406 = "Canceled", Starter_Book!L406)</f>
        <v>0</v>
      </c>
    </row>
    <row r="407" spans="1:8" x14ac:dyDescent="0.25">
      <c r="A407" t="str">
        <f>IF(Starter_Book!F407 = "successful", "Successful")</f>
        <v>Successful</v>
      </c>
      <c r="B407">
        <f>IF(Starter_Book!F407 = "Successful", Starter_Book!L407)</f>
        <v>55</v>
      </c>
      <c r="D407" t="b">
        <f>IF(Starter_Book!F407 = "failed", "failed")</f>
        <v>0</v>
      </c>
      <c r="E407" t="b">
        <f>IF(Starter_Book!F407 = "failed", Starter_Book!L407)</f>
        <v>0</v>
      </c>
      <c r="G407" t="b">
        <f>IF(Starter_Book!F407 = "Canceled", "Canceled")</f>
        <v>0</v>
      </c>
      <c r="H407" t="b">
        <f>IF(Starter_Book!F407 = "Canceled", Starter_Book!L407)</f>
        <v>0</v>
      </c>
    </row>
    <row r="408" spans="1:8" x14ac:dyDescent="0.25">
      <c r="A408" t="str">
        <f>IF(Starter_Book!F408 = "successful", "Successful")</f>
        <v>Successful</v>
      </c>
      <c r="B408">
        <f>IF(Starter_Book!F408 = "Successful", Starter_Book!L408)</f>
        <v>35</v>
      </c>
      <c r="D408" t="b">
        <f>IF(Starter_Book!F408 = "failed", "failed")</f>
        <v>0</v>
      </c>
      <c r="E408" t="b">
        <f>IF(Starter_Book!F408 = "failed", Starter_Book!L408)</f>
        <v>0</v>
      </c>
      <c r="G408" t="b">
        <f>IF(Starter_Book!F408 = "Canceled", "Canceled")</f>
        <v>0</v>
      </c>
      <c r="H408" t="b">
        <f>IF(Starter_Book!F408 = "Canceled", Starter_Book!L408)</f>
        <v>0</v>
      </c>
    </row>
    <row r="409" spans="1:8" x14ac:dyDescent="0.25">
      <c r="A409" t="str">
        <f>IF(Starter_Book!F409 = "successful", "Successful")</f>
        <v>Successful</v>
      </c>
      <c r="B409">
        <f>IF(Starter_Book!F409 = "Successful", Starter_Book!L409)</f>
        <v>22</v>
      </c>
      <c r="D409" t="b">
        <f>IF(Starter_Book!F409 = "failed", "failed")</f>
        <v>0</v>
      </c>
      <c r="E409" t="b">
        <f>IF(Starter_Book!F409 = "failed", Starter_Book!L409)</f>
        <v>0</v>
      </c>
      <c r="G409" t="b">
        <f>IF(Starter_Book!F409 = "Canceled", "Canceled")</f>
        <v>0</v>
      </c>
      <c r="H409" t="b">
        <f>IF(Starter_Book!F409 = "Canceled", Starter_Book!L409)</f>
        <v>0</v>
      </c>
    </row>
    <row r="410" spans="1:8" x14ac:dyDescent="0.25">
      <c r="A410" t="str">
        <f>IF(Starter_Book!F410 = "successful", "Successful")</f>
        <v>Successful</v>
      </c>
      <c r="B410">
        <f>IF(Starter_Book!F410 = "Successful", Starter_Book!L410)</f>
        <v>38</v>
      </c>
      <c r="D410" t="b">
        <f>IF(Starter_Book!F410 = "failed", "failed")</f>
        <v>0</v>
      </c>
      <c r="E410" t="b">
        <f>IF(Starter_Book!F410 = "failed", Starter_Book!L410)</f>
        <v>0</v>
      </c>
      <c r="G410" t="b">
        <f>IF(Starter_Book!F410 = "Canceled", "Canceled")</f>
        <v>0</v>
      </c>
      <c r="H410" t="b">
        <f>IF(Starter_Book!F410 = "Canceled", Starter_Book!L410)</f>
        <v>0</v>
      </c>
    </row>
    <row r="411" spans="1:8" x14ac:dyDescent="0.25">
      <c r="A411" t="str">
        <f>IF(Starter_Book!F411 = "successful", "Successful")</f>
        <v>Successful</v>
      </c>
      <c r="B411">
        <f>IF(Starter_Book!F411 = "Successful", Starter_Book!L411)</f>
        <v>15</v>
      </c>
      <c r="D411" t="b">
        <f>IF(Starter_Book!F411 = "failed", "failed")</f>
        <v>0</v>
      </c>
      <c r="E411" t="b">
        <f>IF(Starter_Book!F411 = "failed", Starter_Book!L411)</f>
        <v>0</v>
      </c>
      <c r="G411" t="b">
        <f>IF(Starter_Book!F411 = "Canceled", "Canceled")</f>
        <v>0</v>
      </c>
      <c r="H411" t="b">
        <f>IF(Starter_Book!F411 = "Canceled", Starter_Book!L411)</f>
        <v>0</v>
      </c>
    </row>
    <row r="412" spans="1:8" x14ac:dyDescent="0.25">
      <c r="A412" t="str">
        <f>IF(Starter_Book!F412 = "successful", "Successful")</f>
        <v>Successful</v>
      </c>
      <c r="B412">
        <f>IF(Starter_Book!F412 = "Successful", Starter_Book!L412)</f>
        <v>7</v>
      </c>
      <c r="D412" t="b">
        <f>IF(Starter_Book!F412 = "failed", "failed")</f>
        <v>0</v>
      </c>
      <c r="E412" t="b">
        <f>IF(Starter_Book!F412 = "failed", Starter_Book!L412)</f>
        <v>0</v>
      </c>
      <c r="G412" t="b">
        <f>IF(Starter_Book!F412 = "Canceled", "Canceled")</f>
        <v>0</v>
      </c>
      <c r="H412" t="b">
        <f>IF(Starter_Book!F412 = "Canceled", Starter_Book!L412)</f>
        <v>0</v>
      </c>
    </row>
    <row r="413" spans="1:8" x14ac:dyDescent="0.25">
      <c r="A413" t="str">
        <f>IF(Starter_Book!F413 = "successful", "Successful")</f>
        <v>Successful</v>
      </c>
      <c r="B413">
        <f>IF(Starter_Book!F413 = "Successful", Starter_Book!L413)</f>
        <v>241</v>
      </c>
      <c r="D413" t="b">
        <f>IF(Starter_Book!F413 = "failed", "failed")</f>
        <v>0</v>
      </c>
      <c r="E413" t="b">
        <f>IF(Starter_Book!F413 = "failed", Starter_Book!L413)</f>
        <v>0</v>
      </c>
      <c r="G413" t="b">
        <f>IF(Starter_Book!F413 = "Canceled", "Canceled")</f>
        <v>0</v>
      </c>
      <c r="H413" t="b">
        <f>IF(Starter_Book!F413 = "Canceled", Starter_Book!L413)</f>
        <v>0</v>
      </c>
    </row>
    <row r="414" spans="1:8" x14ac:dyDescent="0.25">
      <c r="A414" t="str">
        <f>IF(Starter_Book!F414 = "successful", "Successful")</f>
        <v>Successful</v>
      </c>
      <c r="B414">
        <f>IF(Starter_Book!F414 = "Successful", Starter_Book!L414)</f>
        <v>55</v>
      </c>
      <c r="D414" t="b">
        <f>IF(Starter_Book!F414 = "failed", "failed")</f>
        <v>0</v>
      </c>
      <c r="E414" t="b">
        <f>IF(Starter_Book!F414 = "failed", Starter_Book!L414)</f>
        <v>0</v>
      </c>
      <c r="G414" t="b">
        <f>IF(Starter_Book!F414 = "Canceled", "Canceled")</f>
        <v>0</v>
      </c>
      <c r="H414" t="b">
        <f>IF(Starter_Book!F414 = "Canceled", Starter_Book!L414)</f>
        <v>0</v>
      </c>
    </row>
    <row r="415" spans="1:8" x14ac:dyDescent="0.25">
      <c r="A415" t="str">
        <f>IF(Starter_Book!F415 = "successful", "Successful")</f>
        <v>Successful</v>
      </c>
      <c r="B415">
        <f>IF(Starter_Book!F415 = "Successful", Starter_Book!L415)</f>
        <v>171</v>
      </c>
      <c r="D415" t="b">
        <f>IF(Starter_Book!F415 = "failed", "failed")</f>
        <v>0</v>
      </c>
      <c r="E415" t="b">
        <f>IF(Starter_Book!F415 = "failed", Starter_Book!L415)</f>
        <v>0</v>
      </c>
      <c r="G415" t="b">
        <f>IF(Starter_Book!F415 = "Canceled", "Canceled")</f>
        <v>0</v>
      </c>
      <c r="H415" t="b">
        <f>IF(Starter_Book!F415 = "Canceled", Starter_Book!L415)</f>
        <v>0</v>
      </c>
    </row>
    <row r="416" spans="1:8" x14ac:dyDescent="0.25">
      <c r="A416" t="str">
        <f>IF(Starter_Book!F416 = "successful", "Successful")</f>
        <v>Successful</v>
      </c>
      <c r="B416">
        <f>IF(Starter_Book!F416 = "Successful", Starter_Book!L416)</f>
        <v>208</v>
      </c>
      <c r="D416" t="b">
        <f>IF(Starter_Book!F416 = "failed", "failed")</f>
        <v>0</v>
      </c>
      <c r="E416" t="b">
        <f>IF(Starter_Book!F416 = "failed", Starter_Book!L416)</f>
        <v>0</v>
      </c>
      <c r="G416" t="b">
        <f>IF(Starter_Book!F416 = "Canceled", "Canceled")</f>
        <v>0</v>
      </c>
      <c r="H416" t="b">
        <f>IF(Starter_Book!F416 = "Canceled", Starter_Book!L416)</f>
        <v>0</v>
      </c>
    </row>
    <row r="417" spans="1:8" x14ac:dyDescent="0.25">
      <c r="A417" t="str">
        <f>IF(Starter_Book!F417 = "successful", "Successful")</f>
        <v>Successful</v>
      </c>
      <c r="B417">
        <f>IF(Starter_Book!F417 = "Successful", Starter_Book!L417)</f>
        <v>21</v>
      </c>
      <c r="D417" t="b">
        <f>IF(Starter_Book!F417 = "failed", "failed")</f>
        <v>0</v>
      </c>
      <c r="E417" t="b">
        <f>IF(Starter_Book!F417 = "failed", Starter_Book!L417)</f>
        <v>0</v>
      </c>
      <c r="G417" t="b">
        <f>IF(Starter_Book!F417 = "Canceled", "Canceled")</f>
        <v>0</v>
      </c>
      <c r="H417" t="b">
        <f>IF(Starter_Book!F417 = "Canceled", Starter_Book!L417)</f>
        <v>0</v>
      </c>
    </row>
    <row r="418" spans="1:8" x14ac:dyDescent="0.25">
      <c r="A418" t="str">
        <f>IF(Starter_Book!F418 = "successful", "Successful")</f>
        <v>Successful</v>
      </c>
      <c r="B418">
        <f>IF(Starter_Book!F418 = "Successful", Starter_Book!L418)</f>
        <v>25</v>
      </c>
      <c r="D418" t="b">
        <f>IF(Starter_Book!F418 = "failed", "failed")</f>
        <v>0</v>
      </c>
      <c r="E418" t="b">
        <f>IF(Starter_Book!F418 = "failed", Starter_Book!L418)</f>
        <v>0</v>
      </c>
      <c r="G418" t="b">
        <f>IF(Starter_Book!F418 = "Canceled", "Canceled")</f>
        <v>0</v>
      </c>
      <c r="H418" t="b">
        <f>IF(Starter_Book!F418 = "Canceled", Starter_Book!L418)</f>
        <v>0</v>
      </c>
    </row>
    <row r="419" spans="1:8" x14ac:dyDescent="0.25">
      <c r="A419" t="str">
        <f>IF(Starter_Book!F419 = "successful", "Successful")</f>
        <v>Successful</v>
      </c>
      <c r="B419">
        <f>IF(Starter_Book!F419 = "Successful", Starter_Book!L419)</f>
        <v>52</v>
      </c>
      <c r="D419" t="b">
        <f>IF(Starter_Book!F419 = "failed", "failed")</f>
        <v>0</v>
      </c>
      <c r="E419" t="b">
        <f>IF(Starter_Book!F419 = "failed", Starter_Book!L419)</f>
        <v>0</v>
      </c>
      <c r="G419" t="b">
        <f>IF(Starter_Book!F419 = "Canceled", "Canceled")</f>
        <v>0</v>
      </c>
      <c r="H419" t="b">
        <f>IF(Starter_Book!F419 = "Canceled", Starter_Book!L419)</f>
        <v>0</v>
      </c>
    </row>
    <row r="420" spans="1:8" x14ac:dyDescent="0.25">
      <c r="A420" t="str">
        <f>IF(Starter_Book!F420 = "successful", "Successful")</f>
        <v>Successful</v>
      </c>
      <c r="B420">
        <f>IF(Starter_Book!F420 = "Successful", Starter_Book!L420)</f>
        <v>104</v>
      </c>
      <c r="D420" t="b">
        <f>IF(Starter_Book!F420 = "failed", "failed")</f>
        <v>0</v>
      </c>
      <c r="E420" t="b">
        <f>IF(Starter_Book!F420 = "failed", Starter_Book!L420)</f>
        <v>0</v>
      </c>
      <c r="G420" t="b">
        <f>IF(Starter_Book!F420 = "Canceled", "Canceled")</f>
        <v>0</v>
      </c>
      <c r="H420" t="b">
        <f>IF(Starter_Book!F420 = "Canceled", Starter_Book!L420)</f>
        <v>0</v>
      </c>
    </row>
    <row r="421" spans="1:8" x14ac:dyDescent="0.25">
      <c r="A421" t="str">
        <f>IF(Starter_Book!F421 = "successful", "Successful")</f>
        <v>Successful</v>
      </c>
      <c r="B421">
        <f>IF(Starter_Book!F421 = "Successful", Starter_Book!L421)</f>
        <v>73</v>
      </c>
      <c r="D421" t="b">
        <f>IF(Starter_Book!F421 = "failed", "failed")</f>
        <v>0</v>
      </c>
      <c r="E421" t="b">
        <f>IF(Starter_Book!F421 = "failed", Starter_Book!L421)</f>
        <v>0</v>
      </c>
      <c r="G421" t="b">
        <f>IF(Starter_Book!F421 = "Canceled", "Canceled")</f>
        <v>0</v>
      </c>
      <c r="H421" t="b">
        <f>IF(Starter_Book!F421 = "Canceled", Starter_Book!L421)</f>
        <v>0</v>
      </c>
    </row>
    <row r="422" spans="1:8" x14ac:dyDescent="0.25">
      <c r="A422" t="b">
        <f>IF(Starter_Book!F422 = "successful", "Successful")</f>
        <v>0</v>
      </c>
      <c r="B422" t="b">
        <f>IF(Starter_Book!F422 = "Successful", Starter_Book!L422)</f>
        <v>0</v>
      </c>
      <c r="D422" t="str">
        <f>IF(Starter_Book!F422 = "failed", "failed")</f>
        <v>failed</v>
      </c>
      <c r="E422">
        <f>IF(Starter_Book!F422 = "failed", Starter_Book!L422)</f>
        <v>3</v>
      </c>
      <c r="G422" t="b">
        <f>IF(Starter_Book!F422 = "Canceled", "Canceled")</f>
        <v>0</v>
      </c>
      <c r="H422" t="b">
        <f>IF(Starter_Book!F422 = "Canceled", Starter_Book!L422)</f>
        <v>0</v>
      </c>
    </row>
    <row r="423" spans="1:8" x14ac:dyDescent="0.25">
      <c r="A423" t="b">
        <f>IF(Starter_Book!F423 = "successful", "Successful")</f>
        <v>0</v>
      </c>
      <c r="B423" t="b">
        <f>IF(Starter_Book!F423 = "Successful", Starter_Book!L423)</f>
        <v>0</v>
      </c>
      <c r="D423" t="str">
        <f>IF(Starter_Book!F423 = "failed", "failed")</f>
        <v>failed</v>
      </c>
      <c r="E423">
        <f>IF(Starter_Book!F423 = "failed", Starter_Book!L423)</f>
        <v>6</v>
      </c>
      <c r="G423" t="b">
        <f>IF(Starter_Book!F423 = "Canceled", "Canceled")</f>
        <v>0</v>
      </c>
      <c r="H423" t="b">
        <f>IF(Starter_Book!F423 = "Canceled", Starter_Book!L423)</f>
        <v>0</v>
      </c>
    </row>
    <row r="424" spans="1:8" x14ac:dyDescent="0.25">
      <c r="A424" t="b">
        <f>IF(Starter_Book!F424 = "successful", "Successful")</f>
        <v>0</v>
      </c>
      <c r="B424" t="b">
        <f>IF(Starter_Book!F424 = "Successful", Starter_Book!L424)</f>
        <v>0</v>
      </c>
      <c r="D424" t="str">
        <f>IF(Starter_Book!F424 = "failed", "failed")</f>
        <v>failed</v>
      </c>
      <c r="E424">
        <f>IF(Starter_Book!F424 = "failed", Starter_Book!L424)</f>
        <v>12</v>
      </c>
      <c r="G424" t="b">
        <f>IF(Starter_Book!F424 = "Canceled", "Canceled")</f>
        <v>0</v>
      </c>
      <c r="H424" t="b">
        <f>IF(Starter_Book!F424 = "Canceled", Starter_Book!L424)</f>
        <v>0</v>
      </c>
    </row>
    <row r="425" spans="1:8" x14ac:dyDescent="0.25">
      <c r="A425" t="b">
        <f>IF(Starter_Book!F425 = "successful", "Successful")</f>
        <v>0</v>
      </c>
      <c r="B425" t="b">
        <f>IF(Starter_Book!F425 = "Successful", Starter_Book!L425)</f>
        <v>0</v>
      </c>
      <c r="D425" t="str">
        <f>IF(Starter_Book!F425 = "failed", "failed")</f>
        <v>failed</v>
      </c>
      <c r="E425">
        <f>IF(Starter_Book!F425 = "failed", Starter_Book!L425)</f>
        <v>13</v>
      </c>
      <c r="G425" t="b">
        <f>IF(Starter_Book!F425 = "Canceled", "Canceled")</f>
        <v>0</v>
      </c>
      <c r="H425" t="b">
        <f>IF(Starter_Book!F425 = "Canceled", Starter_Book!L425)</f>
        <v>0</v>
      </c>
    </row>
    <row r="426" spans="1:8" x14ac:dyDescent="0.25">
      <c r="A426" t="b">
        <f>IF(Starter_Book!F426 = "successful", "Successful")</f>
        <v>0</v>
      </c>
      <c r="B426" t="b">
        <f>IF(Starter_Book!F426 = "Successful", Starter_Book!L426)</f>
        <v>0</v>
      </c>
      <c r="D426" t="str">
        <f>IF(Starter_Book!F426 = "failed", "failed")</f>
        <v>failed</v>
      </c>
      <c r="E426">
        <f>IF(Starter_Book!F426 = "failed", Starter_Book!L426)</f>
        <v>5</v>
      </c>
      <c r="G426" t="b">
        <f>IF(Starter_Book!F426 = "Canceled", "Canceled")</f>
        <v>0</v>
      </c>
      <c r="H426" t="b">
        <f>IF(Starter_Book!F426 = "Canceled", Starter_Book!L426)</f>
        <v>0</v>
      </c>
    </row>
    <row r="427" spans="1:8" x14ac:dyDescent="0.25">
      <c r="A427" t="b">
        <f>IF(Starter_Book!F427 = "successful", "Successful")</f>
        <v>0</v>
      </c>
      <c r="B427" t="b">
        <f>IF(Starter_Book!F427 = "Successful", Starter_Book!L427)</f>
        <v>0</v>
      </c>
      <c r="D427" t="str">
        <f>IF(Starter_Book!F427 = "failed", "failed")</f>
        <v>failed</v>
      </c>
      <c r="E427">
        <f>IF(Starter_Book!F427 = "failed", Starter_Book!L427)</f>
        <v>2</v>
      </c>
      <c r="G427" t="b">
        <f>IF(Starter_Book!F427 = "Canceled", "Canceled")</f>
        <v>0</v>
      </c>
      <c r="H427" t="b">
        <f>IF(Starter_Book!F427 = "Canceled", Starter_Book!L427)</f>
        <v>0</v>
      </c>
    </row>
    <row r="428" spans="1:8" x14ac:dyDescent="0.25">
      <c r="A428" t="b">
        <f>IF(Starter_Book!F428 = "successful", "Successful")</f>
        <v>0</v>
      </c>
      <c r="B428" t="b">
        <f>IF(Starter_Book!F428 = "Successful", Starter_Book!L428)</f>
        <v>0</v>
      </c>
      <c r="D428" t="str">
        <f>IF(Starter_Book!F428 = "failed", "failed")</f>
        <v>failed</v>
      </c>
      <c r="E428">
        <f>IF(Starter_Book!F428 = "failed", Starter_Book!L428)</f>
        <v>8</v>
      </c>
      <c r="G428" t="b">
        <f>IF(Starter_Book!F428 = "Canceled", "Canceled")</f>
        <v>0</v>
      </c>
      <c r="H428" t="b">
        <f>IF(Starter_Book!F428 = "Canceled", Starter_Book!L428)</f>
        <v>0</v>
      </c>
    </row>
    <row r="429" spans="1:8" x14ac:dyDescent="0.25">
      <c r="A429" t="b">
        <f>IF(Starter_Book!F429 = "successful", "Successful")</f>
        <v>0</v>
      </c>
      <c r="B429" t="b">
        <f>IF(Starter_Book!F429 = "Successful", Starter_Book!L429)</f>
        <v>0</v>
      </c>
      <c r="D429" t="str">
        <f>IF(Starter_Book!F429 = "failed", "failed")</f>
        <v>failed</v>
      </c>
      <c r="E429">
        <f>IF(Starter_Book!F429 = "failed", Starter_Book!L429)</f>
        <v>0</v>
      </c>
      <c r="G429" t="b">
        <f>IF(Starter_Book!F429 = "Canceled", "Canceled")</f>
        <v>0</v>
      </c>
      <c r="H429" t="b">
        <f>IF(Starter_Book!F429 = "Canceled", Starter_Book!L429)</f>
        <v>0</v>
      </c>
    </row>
    <row r="430" spans="1:8" x14ac:dyDescent="0.25">
      <c r="A430" t="b">
        <f>IF(Starter_Book!F430 = "successful", "Successful")</f>
        <v>0</v>
      </c>
      <c r="B430" t="b">
        <f>IF(Starter_Book!F430 = "Successful", Starter_Book!L430)</f>
        <v>0</v>
      </c>
      <c r="D430" t="str">
        <f>IF(Starter_Book!F430 = "failed", "failed")</f>
        <v>failed</v>
      </c>
      <c r="E430">
        <f>IF(Starter_Book!F430 = "failed", Starter_Book!L430)</f>
        <v>13</v>
      </c>
      <c r="G430" t="b">
        <f>IF(Starter_Book!F430 = "Canceled", "Canceled")</f>
        <v>0</v>
      </c>
      <c r="H430" t="b">
        <f>IF(Starter_Book!F430 = "Canceled", Starter_Book!L430)</f>
        <v>0</v>
      </c>
    </row>
    <row r="431" spans="1:8" x14ac:dyDescent="0.25">
      <c r="A431" t="b">
        <f>IF(Starter_Book!F431 = "successful", "Successful")</f>
        <v>0</v>
      </c>
      <c r="B431" t="b">
        <f>IF(Starter_Book!F431 = "Successful", Starter_Book!L431)</f>
        <v>0</v>
      </c>
      <c r="D431" t="str">
        <f>IF(Starter_Book!F431 = "failed", "failed")</f>
        <v>failed</v>
      </c>
      <c r="E431">
        <f>IF(Starter_Book!F431 = "failed", Starter_Book!L431)</f>
        <v>0</v>
      </c>
      <c r="G431" t="b">
        <f>IF(Starter_Book!F431 = "Canceled", "Canceled")</f>
        <v>0</v>
      </c>
      <c r="H431" t="b">
        <f>IF(Starter_Book!F431 = "Canceled", Starter_Book!L431)</f>
        <v>0</v>
      </c>
    </row>
    <row r="432" spans="1:8" x14ac:dyDescent="0.25">
      <c r="A432" t="b">
        <f>IF(Starter_Book!F432 = "successful", "Successful")</f>
        <v>0</v>
      </c>
      <c r="B432" t="b">
        <f>IF(Starter_Book!F432 = "Successful", Starter_Book!L432)</f>
        <v>0</v>
      </c>
      <c r="D432" t="str">
        <f>IF(Starter_Book!F432 = "failed", "failed")</f>
        <v>failed</v>
      </c>
      <c r="E432">
        <f>IF(Starter_Book!F432 = "failed", Starter_Book!L432)</f>
        <v>5</v>
      </c>
      <c r="G432" t="b">
        <f>IF(Starter_Book!F432 = "Canceled", "Canceled")</f>
        <v>0</v>
      </c>
      <c r="H432" t="b">
        <f>IF(Starter_Book!F432 = "Canceled", Starter_Book!L432)</f>
        <v>0</v>
      </c>
    </row>
    <row r="433" spans="1:8" x14ac:dyDescent="0.25">
      <c r="A433" t="b">
        <f>IF(Starter_Book!F433 = "successful", "Successful")</f>
        <v>0</v>
      </c>
      <c r="B433" t="b">
        <f>IF(Starter_Book!F433 = "Successful", Starter_Book!L433)</f>
        <v>0</v>
      </c>
      <c r="D433" t="str">
        <f>IF(Starter_Book!F433 = "failed", "failed")</f>
        <v>failed</v>
      </c>
      <c r="E433">
        <f>IF(Starter_Book!F433 = "failed", Starter_Book!L433)</f>
        <v>8</v>
      </c>
      <c r="G433" t="b">
        <f>IF(Starter_Book!F433 = "Canceled", "Canceled")</f>
        <v>0</v>
      </c>
      <c r="H433" t="b">
        <f>IF(Starter_Book!F433 = "Canceled", Starter_Book!L433)</f>
        <v>0</v>
      </c>
    </row>
    <row r="434" spans="1:8" x14ac:dyDescent="0.25">
      <c r="A434" t="b">
        <f>IF(Starter_Book!F434 = "successful", "Successful")</f>
        <v>0</v>
      </c>
      <c r="B434" t="b">
        <f>IF(Starter_Book!F434 = "Successful", Starter_Book!L434)</f>
        <v>0</v>
      </c>
      <c r="D434" t="str">
        <f>IF(Starter_Book!F434 = "failed", "failed")</f>
        <v>failed</v>
      </c>
      <c r="E434">
        <f>IF(Starter_Book!F434 = "failed", Starter_Book!L434)</f>
        <v>8</v>
      </c>
      <c r="G434" t="b">
        <f>IF(Starter_Book!F434 = "Canceled", "Canceled")</f>
        <v>0</v>
      </c>
      <c r="H434" t="b">
        <f>IF(Starter_Book!F434 = "Canceled", Starter_Book!L434)</f>
        <v>0</v>
      </c>
    </row>
    <row r="435" spans="1:8" x14ac:dyDescent="0.25">
      <c r="A435" t="b">
        <f>IF(Starter_Book!F435 = "successful", "Successful")</f>
        <v>0</v>
      </c>
      <c r="B435" t="b">
        <f>IF(Starter_Book!F435 = "Successful", Starter_Book!L435)</f>
        <v>0</v>
      </c>
      <c r="D435" t="str">
        <f>IF(Starter_Book!F435 = "failed", "failed")</f>
        <v>failed</v>
      </c>
      <c r="E435">
        <f>IF(Starter_Book!F435 = "failed", Starter_Book!L435)</f>
        <v>0</v>
      </c>
      <c r="G435" t="b">
        <f>IF(Starter_Book!F435 = "Canceled", "Canceled")</f>
        <v>0</v>
      </c>
      <c r="H435" t="b">
        <f>IF(Starter_Book!F435 = "Canceled", Starter_Book!L435)</f>
        <v>0</v>
      </c>
    </row>
    <row r="436" spans="1:8" x14ac:dyDescent="0.25">
      <c r="A436" t="b">
        <f>IF(Starter_Book!F436 = "successful", "Successful")</f>
        <v>0</v>
      </c>
      <c r="B436" t="b">
        <f>IF(Starter_Book!F436 = "Successful", Starter_Book!L436)</f>
        <v>0</v>
      </c>
      <c r="D436" t="str">
        <f>IF(Starter_Book!F436 = "failed", "failed")</f>
        <v>failed</v>
      </c>
      <c r="E436">
        <f>IF(Starter_Book!F436 = "failed", Starter_Book!L436)</f>
        <v>2</v>
      </c>
      <c r="G436" t="b">
        <f>IF(Starter_Book!F436 = "Canceled", "Canceled")</f>
        <v>0</v>
      </c>
      <c r="H436" t="b">
        <f>IF(Starter_Book!F436 = "Canceled", Starter_Book!L436)</f>
        <v>0</v>
      </c>
    </row>
    <row r="437" spans="1:8" x14ac:dyDescent="0.25">
      <c r="A437" t="b">
        <f>IF(Starter_Book!F437 = "successful", "Successful")</f>
        <v>0</v>
      </c>
      <c r="B437" t="b">
        <f>IF(Starter_Book!F437 = "Successful", Starter_Book!L437)</f>
        <v>0</v>
      </c>
      <c r="D437" t="str">
        <f>IF(Starter_Book!F437 = "failed", "failed")</f>
        <v>failed</v>
      </c>
      <c r="E437">
        <f>IF(Starter_Book!F437 = "failed", Starter_Book!L437)</f>
        <v>3</v>
      </c>
      <c r="G437" t="b">
        <f>IF(Starter_Book!F437 = "Canceled", "Canceled")</f>
        <v>0</v>
      </c>
      <c r="H437" t="b">
        <f>IF(Starter_Book!F437 = "Canceled", Starter_Book!L437)</f>
        <v>0</v>
      </c>
    </row>
    <row r="438" spans="1:8" x14ac:dyDescent="0.25">
      <c r="A438" t="b">
        <f>IF(Starter_Book!F438 = "successful", "Successful")</f>
        <v>0</v>
      </c>
      <c r="B438" t="b">
        <f>IF(Starter_Book!F438 = "Successful", Starter_Book!L438)</f>
        <v>0</v>
      </c>
      <c r="D438" t="str">
        <f>IF(Starter_Book!F438 = "failed", "failed")</f>
        <v>failed</v>
      </c>
      <c r="E438">
        <f>IF(Starter_Book!F438 = "failed", Starter_Book!L438)</f>
        <v>0</v>
      </c>
      <c r="G438" t="b">
        <f>IF(Starter_Book!F438 = "Canceled", "Canceled")</f>
        <v>0</v>
      </c>
      <c r="H438" t="b">
        <f>IF(Starter_Book!F438 = "Canceled", Starter_Book!L438)</f>
        <v>0</v>
      </c>
    </row>
    <row r="439" spans="1:8" x14ac:dyDescent="0.25">
      <c r="A439" t="b">
        <f>IF(Starter_Book!F439 = "successful", "Successful")</f>
        <v>0</v>
      </c>
      <c r="B439" t="b">
        <f>IF(Starter_Book!F439 = "Successful", Starter_Book!L439)</f>
        <v>0</v>
      </c>
      <c r="D439" t="str">
        <f>IF(Starter_Book!F439 = "failed", "failed")</f>
        <v>failed</v>
      </c>
      <c r="E439">
        <f>IF(Starter_Book!F439 = "failed", Starter_Book!L439)</f>
        <v>0</v>
      </c>
      <c r="G439" t="b">
        <f>IF(Starter_Book!F439 = "Canceled", "Canceled")</f>
        <v>0</v>
      </c>
      <c r="H439" t="b">
        <f>IF(Starter_Book!F439 = "Canceled", Starter_Book!L439)</f>
        <v>0</v>
      </c>
    </row>
    <row r="440" spans="1:8" x14ac:dyDescent="0.25">
      <c r="A440" t="b">
        <f>IF(Starter_Book!F440 = "successful", "Successful")</f>
        <v>0</v>
      </c>
      <c r="B440" t="b">
        <f>IF(Starter_Book!F440 = "Successful", Starter_Book!L440)</f>
        <v>0</v>
      </c>
      <c r="D440" t="str">
        <f>IF(Starter_Book!F440 = "failed", "failed")</f>
        <v>failed</v>
      </c>
      <c r="E440">
        <f>IF(Starter_Book!F440 = "failed", Starter_Book!L440)</f>
        <v>11</v>
      </c>
      <c r="G440" t="b">
        <f>IF(Starter_Book!F440 = "Canceled", "Canceled")</f>
        <v>0</v>
      </c>
      <c r="H440" t="b">
        <f>IF(Starter_Book!F440 = "Canceled", Starter_Book!L440)</f>
        <v>0</v>
      </c>
    </row>
    <row r="441" spans="1:8" x14ac:dyDescent="0.25">
      <c r="A441" t="b">
        <f>IF(Starter_Book!F441 = "successful", "Successful")</f>
        <v>0</v>
      </c>
      <c r="B441" t="b">
        <f>IF(Starter_Book!F441 = "Successful", Starter_Book!L441)</f>
        <v>0</v>
      </c>
      <c r="D441" t="str">
        <f>IF(Starter_Book!F441 = "failed", "failed")</f>
        <v>failed</v>
      </c>
      <c r="E441">
        <f>IF(Starter_Book!F441 = "failed", Starter_Book!L441)</f>
        <v>0</v>
      </c>
      <c r="G441" t="b">
        <f>IF(Starter_Book!F441 = "Canceled", "Canceled")</f>
        <v>0</v>
      </c>
      <c r="H441" t="b">
        <f>IF(Starter_Book!F441 = "Canceled", Starter_Book!L441)</f>
        <v>0</v>
      </c>
    </row>
    <row r="442" spans="1:8" x14ac:dyDescent="0.25">
      <c r="A442" t="b">
        <f>IF(Starter_Book!F442 = "successful", "Successful")</f>
        <v>0</v>
      </c>
      <c r="B442" t="b">
        <f>IF(Starter_Book!F442 = "Successful", Starter_Book!L442)</f>
        <v>0</v>
      </c>
      <c r="D442" t="str">
        <f>IF(Starter_Book!F442 = "failed", "failed")</f>
        <v>failed</v>
      </c>
      <c r="E442">
        <f>IF(Starter_Book!F442 = "failed", Starter_Book!L442)</f>
        <v>1</v>
      </c>
      <c r="G442" t="b">
        <f>IF(Starter_Book!F442 = "Canceled", "Canceled")</f>
        <v>0</v>
      </c>
      <c r="H442" t="b">
        <f>IF(Starter_Book!F442 = "Canceled", Starter_Book!L442)</f>
        <v>0</v>
      </c>
    </row>
    <row r="443" spans="1:8" x14ac:dyDescent="0.25">
      <c r="A443" t="b">
        <f>IF(Starter_Book!F443 = "successful", "Successful")</f>
        <v>0</v>
      </c>
      <c r="B443" t="b">
        <f>IF(Starter_Book!F443 = "Successful", Starter_Book!L443)</f>
        <v>0</v>
      </c>
      <c r="D443" t="str">
        <f>IF(Starter_Book!F443 = "failed", "failed")</f>
        <v>failed</v>
      </c>
      <c r="E443">
        <f>IF(Starter_Book!F443 = "failed", Starter_Book!L443)</f>
        <v>0</v>
      </c>
      <c r="G443" t="b">
        <f>IF(Starter_Book!F443 = "Canceled", "Canceled")</f>
        <v>0</v>
      </c>
      <c r="H443" t="b">
        <f>IF(Starter_Book!F443 = "Canceled", Starter_Book!L443)</f>
        <v>0</v>
      </c>
    </row>
    <row r="444" spans="1:8" x14ac:dyDescent="0.25">
      <c r="A444" t="b">
        <f>IF(Starter_Book!F444 = "successful", "Successful")</f>
        <v>0</v>
      </c>
      <c r="B444" t="b">
        <f>IF(Starter_Book!F444 = "Successful", Starter_Book!L444)</f>
        <v>0</v>
      </c>
      <c r="D444" t="str">
        <f>IF(Starter_Book!F444 = "failed", "failed")</f>
        <v>failed</v>
      </c>
      <c r="E444">
        <f>IF(Starter_Book!F444 = "failed", Starter_Book!L444)</f>
        <v>17</v>
      </c>
      <c r="G444" t="b">
        <f>IF(Starter_Book!F444 = "Canceled", "Canceled")</f>
        <v>0</v>
      </c>
      <c r="H444" t="b">
        <f>IF(Starter_Book!F444 = "Canceled", Starter_Book!L444)</f>
        <v>0</v>
      </c>
    </row>
    <row r="445" spans="1:8" x14ac:dyDescent="0.25">
      <c r="A445" t="b">
        <f>IF(Starter_Book!F445 = "successful", "Successful")</f>
        <v>0</v>
      </c>
      <c r="B445" t="b">
        <f>IF(Starter_Book!F445 = "Successful", Starter_Book!L445)</f>
        <v>0</v>
      </c>
      <c r="D445" t="str">
        <f>IF(Starter_Book!F445 = "failed", "failed")</f>
        <v>failed</v>
      </c>
      <c r="E445">
        <f>IF(Starter_Book!F445 = "failed", Starter_Book!L445)</f>
        <v>2</v>
      </c>
      <c r="G445" t="b">
        <f>IF(Starter_Book!F445 = "Canceled", "Canceled")</f>
        <v>0</v>
      </c>
      <c r="H445" t="b">
        <f>IF(Starter_Book!F445 = "Canceled", Starter_Book!L445)</f>
        <v>0</v>
      </c>
    </row>
    <row r="446" spans="1:8" x14ac:dyDescent="0.25">
      <c r="A446" t="b">
        <f>IF(Starter_Book!F446 = "successful", "Successful")</f>
        <v>0</v>
      </c>
      <c r="B446" t="b">
        <f>IF(Starter_Book!F446 = "Successful", Starter_Book!L446)</f>
        <v>0</v>
      </c>
      <c r="D446" t="str">
        <f>IF(Starter_Book!F446 = "failed", "failed")</f>
        <v>failed</v>
      </c>
      <c r="E446">
        <f>IF(Starter_Book!F446 = "failed", Starter_Book!L446)</f>
        <v>1</v>
      </c>
      <c r="G446" t="b">
        <f>IF(Starter_Book!F446 = "Canceled", "Canceled")</f>
        <v>0</v>
      </c>
      <c r="H446" t="b">
        <f>IF(Starter_Book!F446 = "Canceled", Starter_Book!L446)</f>
        <v>0</v>
      </c>
    </row>
    <row r="447" spans="1:8" x14ac:dyDescent="0.25">
      <c r="A447" t="b">
        <f>IF(Starter_Book!F447 = "successful", "Successful")</f>
        <v>0</v>
      </c>
      <c r="B447" t="b">
        <f>IF(Starter_Book!F447 = "Successful", Starter_Book!L447)</f>
        <v>0</v>
      </c>
      <c r="D447" t="str">
        <f>IF(Starter_Book!F447 = "failed", "failed")</f>
        <v>failed</v>
      </c>
      <c r="E447">
        <f>IF(Starter_Book!F447 = "failed", Starter_Book!L447)</f>
        <v>2</v>
      </c>
      <c r="G447" t="b">
        <f>IF(Starter_Book!F447 = "Canceled", "Canceled")</f>
        <v>0</v>
      </c>
      <c r="H447" t="b">
        <f>IF(Starter_Book!F447 = "Canceled", Starter_Book!L447)</f>
        <v>0</v>
      </c>
    </row>
    <row r="448" spans="1:8" x14ac:dyDescent="0.25">
      <c r="A448" t="b">
        <f>IF(Starter_Book!F448 = "successful", "Successful")</f>
        <v>0</v>
      </c>
      <c r="B448" t="b">
        <f>IF(Starter_Book!F448 = "Successful", Starter_Book!L448)</f>
        <v>0</v>
      </c>
      <c r="D448" t="str">
        <f>IF(Starter_Book!F448 = "failed", "failed")</f>
        <v>failed</v>
      </c>
      <c r="E448">
        <f>IF(Starter_Book!F448 = "failed", Starter_Book!L448)</f>
        <v>16</v>
      </c>
      <c r="G448" t="b">
        <f>IF(Starter_Book!F448 = "Canceled", "Canceled")</f>
        <v>0</v>
      </c>
      <c r="H448" t="b">
        <f>IF(Starter_Book!F448 = "Canceled", Starter_Book!L448)</f>
        <v>0</v>
      </c>
    </row>
    <row r="449" spans="1:8" x14ac:dyDescent="0.25">
      <c r="A449" t="b">
        <f>IF(Starter_Book!F449 = "successful", "Successful")</f>
        <v>0</v>
      </c>
      <c r="B449" t="b">
        <f>IF(Starter_Book!F449 = "Successful", Starter_Book!L449)</f>
        <v>0</v>
      </c>
      <c r="D449" t="str">
        <f>IF(Starter_Book!F449 = "failed", "failed")</f>
        <v>failed</v>
      </c>
      <c r="E449">
        <f>IF(Starter_Book!F449 = "failed", Starter_Book!L449)</f>
        <v>1</v>
      </c>
      <c r="G449" t="b">
        <f>IF(Starter_Book!F449 = "Canceled", "Canceled")</f>
        <v>0</v>
      </c>
      <c r="H449" t="b">
        <f>IF(Starter_Book!F449 = "Canceled", Starter_Book!L449)</f>
        <v>0</v>
      </c>
    </row>
    <row r="450" spans="1:8" x14ac:dyDescent="0.25">
      <c r="A450" t="b">
        <f>IF(Starter_Book!F450 = "successful", "Successful")</f>
        <v>0</v>
      </c>
      <c r="B450" t="b">
        <f>IF(Starter_Book!F450 = "Successful", Starter_Book!L450)</f>
        <v>0</v>
      </c>
      <c r="D450" t="str">
        <f>IF(Starter_Book!F450 = "failed", "failed")</f>
        <v>failed</v>
      </c>
      <c r="E450">
        <f>IF(Starter_Book!F450 = "failed", Starter_Book!L450)</f>
        <v>4</v>
      </c>
      <c r="G450" t="b">
        <f>IF(Starter_Book!F450 = "Canceled", "Canceled")</f>
        <v>0</v>
      </c>
      <c r="H450" t="b">
        <f>IF(Starter_Book!F450 = "Canceled", Starter_Book!L450)</f>
        <v>0</v>
      </c>
    </row>
    <row r="451" spans="1:8" x14ac:dyDescent="0.25">
      <c r="A451" t="b">
        <f>IF(Starter_Book!F451 = "successful", "Successful")</f>
        <v>0</v>
      </c>
      <c r="B451" t="b">
        <f>IF(Starter_Book!F451 = "Successful", Starter_Book!L451)</f>
        <v>0</v>
      </c>
      <c r="D451" t="str">
        <f>IF(Starter_Book!F451 = "failed", "failed")</f>
        <v>failed</v>
      </c>
      <c r="E451">
        <f>IF(Starter_Book!F451 = "failed", Starter_Book!L451)</f>
        <v>5</v>
      </c>
      <c r="G451" t="b">
        <f>IF(Starter_Book!F451 = "Canceled", "Canceled")</f>
        <v>0</v>
      </c>
      <c r="H451" t="b">
        <f>IF(Starter_Book!F451 = "Canceled", Starter_Book!L451)</f>
        <v>0</v>
      </c>
    </row>
    <row r="452" spans="1:8" x14ac:dyDescent="0.25">
      <c r="A452" t="b">
        <f>IF(Starter_Book!F452 = "successful", "Successful")</f>
        <v>0</v>
      </c>
      <c r="B452" t="b">
        <f>IF(Starter_Book!F452 = "Successful", Starter_Book!L452)</f>
        <v>0</v>
      </c>
      <c r="D452" t="str">
        <f>IF(Starter_Book!F452 = "failed", "failed")</f>
        <v>failed</v>
      </c>
      <c r="E452">
        <f>IF(Starter_Book!F452 = "failed", Starter_Book!L452)</f>
        <v>7</v>
      </c>
      <c r="G452" t="b">
        <f>IF(Starter_Book!F452 = "Canceled", "Canceled")</f>
        <v>0</v>
      </c>
      <c r="H452" t="b">
        <f>IF(Starter_Book!F452 = "Canceled", Starter_Book!L452)</f>
        <v>0</v>
      </c>
    </row>
    <row r="453" spans="1:8" x14ac:dyDescent="0.25">
      <c r="A453" t="b">
        <f>IF(Starter_Book!F453 = "successful", "Successful")</f>
        <v>0</v>
      </c>
      <c r="B453" t="b">
        <f>IF(Starter_Book!F453 = "Successful", Starter_Book!L453)</f>
        <v>0</v>
      </c>
      <c r="D453" t="str">
        <f>IF(Starter_Book!F453 = "failed", "failed")</f>
        <v>failed</v>
      </c>
      <c r="E453">
        <f>IF(Starter_Book!F453 = "failed", Starter_Book!L453)</f>
        <v>0</v>
      </c>
      <c r="G453" t="b">
        <f>IF(Starter_Book!F453 = "Canceled", "Canceled")</f>
        <v>0</v>
      </c>
      <c r="H453" t="b">
        <f>IF(Starter_Book!F453 = "Canceled", Starter_Book!L453)</f>
        <v>0</v>
      </c>
    </row>
    <row r="454" spans="1:8" x14ac:dyDescent="0.25">
      <c r="A454" t="b">
        <f>IF(Starter_Book!F454 = "successful", "Successful")</f>
        <v>0</v>
      </c>
      <c r="B454" t="b">
        <f>IF(Starter_Book!F454 = "Successful", Starter_Book!L454)</f>
        <v>0</v>
      </c>
      <c r="D454" t="str">
        <f>IF(Starter_Book!F454 = "failed", "failed")</f>
        <v>failed</v>
      </c>
      <c r="E454">
        <f>IF(Starter_Book!F454 = "failed", Starter_Book!L454)</f>
        <v>12</v>
      </c>
      <c r="G454" t="b">
        <f>IF(Starter_Book!F454 = "Canceled", "Canceled")</f>
        <v>0</v>
      </c>
      <c r="H454" t="b">
        <f>IF(Starter_Book!F454 = "Canceled", Starter_Book!L454)</f>
        <v>0</v>
      </c>
    </row>
    <row r="455" spans="1:8" x14ac:dyDescent="0.25">
      <c r="A455" t="b">
        <f>IF(Starter_Book!F455 = "successful", "Successful")</f>
        <v>0</v>
      </c>
      <c r="B455" t="b">
        <f>IF(Starter_Book!F455 = "Successful", Starter_Book!L455)</f>
        <v>0</v>
      </c>
      <c r="D455" t="str">
        <f>IF(Starter_Book!F455 = "failed", "failed")</f>
        <v>failed</v>
      </c>
      <c r="E455">
        <f>IF(Starter_Book!F455 = "failed", Starter_Book!L455)</f>
        <v>2</v>
      </c>
      <c r="G455" t="b">
        <f>IF(Starter_Book!F455 = "Canceled", "Canceled")</f>
        <v>0</v>
      </c>
      <c r="H455" t="b">
        <f>IF(Starter_Book!F455 = "Canceled", Starter_Book!L455)</f>
        <v>0</v>
      </c>
    </row>
    <row r="456" spans="1:8" x14ac:dyDescent="0.25">
      <c r="A456" t="b">
        <f>IF(Starter_Book!F456 = "successful", "Successful")</f>
        <v>0</v>
      </c>
      <c r="B456" t="b">
        <f>IF(Starter_Book!F456 = "Successful", Starter_Book!L456)</f>
        <v>0</v>
      </c>
      <c r="D456" t="str">
        <f>IF(Starter_Book!F456 = "failed", "failed")</f>
        <v>failed</v>
      </c>
      <c r="E456">
        <f>IF(Starter_Book!F456 = "failed", Starter_Book!L456)</f>
        <v>5</v>
      </c>
      <c r="G456" t="b">
        <f>IF(Starter_Book!F456 = "Canceled", "Canceled")</f>
        <v>0</v>
      </c>
      <c r="H456" t="b">
        <f>IF(Starter_Book!F456 = "Canceled", Starter_Book!L456)</f>
        <v>0</v>
      </c>
    </row>
    <row r="457" spans="1:8" x14ac:dyDescent="0.25">
      <c r="A457" t="b">
        <f>IF(Starter_Book!F457 = "successful", "Successful")</f>
        <v>0</v>
      </c>
      <c r="B457" t="b">
        <f>IF(Starter_Book!F457 = "Successful", Starter_Book!L457)</f>
        <v>0</v>
      </c>
      <c r="D457" t="str">
        <f>IF(Starter_Book!F457 = "failed", "failed")</f>
        <v>failed</v>
      </c>
      <c r="E457">
        <f>IF(Starter_Book!F457 = "failed", Starter_Book!L457)</f>
        <v>2</v>
      </c>
      <c r="G457" t="b">
        <f>IF(Starter_Book!F457 = "Canceled", "Canceled")</f>
        <v>0</v>
      </c>
      <c r="H457" t="b">
        <f>IF(Starter_Book!F457 = "Canceled", Starter_Book!L457)</f>
        <v>0</v>
      </c>
    </row>
    <row r="458" spans="1:8" x14ac:dyDescent="0.25">
      <c r="A458" t="b">
        <f>IF(Starter_Book!F458 = "successful", "Successful")</f>
        <v>0</v>
      </c>
      <c r="B458" t="b">
        <f>IF(Starter_Book!F458 = "Successful", Starter_Book!L458)</f>
        <v>0</v>
      </c>
      <c r="D458" t="str">
        <f>IF(Starter_Book!F458 = "failed", "failed")</f>
        <v>failed</v>
      </c>
      <c r="E458">
        <f>IF(Starter_Book!F458 = "failed", Starter_Book!L458)</f>
        <v>3</v>
      </c>
      <c r="G458" t="b">
        <f>IF(Starter_Book!F458 = "Canceled", "Canceled")</f>
        <v>0</v>
      </c>
      <c r="H458" t="b">
        <f>IF(Starter_Book!F458 = "Canceled", Starter_Book!L458)</f>
        <v>0</v>
      </c>
    </row>
    <row r="459" spans="1:8" x14ac:dyDescent="0.25">
      <c r="A459" t="b">
        <f>IF(Starter_Book!F459 = "successful", "Successful")</f>
        <v>0</v>
      </c>
      <c r="B459" t="b">
        <f>IF(Starter_Book!F459 = "Successful", Starter_Book!L459)</f>
        <v>0</v>
      </c>
      <c r="D459" t="str">
        <f>IF(Starter_Book!F459 = "failed", "failed")</f>
        <v>failed</v>
      </c>
      <c r="E459">
        <f>IF(Starter_Book!F459 = "failed", Starter_Book!L459)</f>
        <v>0</v>
      </c>
      <c r="G459" t="b">
        <f>IF(Starter_Book!F459 = "Canceled", "Canceled")</f>
        <v>0</v>
      </c>
      <c r="H459" t="b">
        <f>IF(Starter_Book!F459 = "Canceled", Starter_Book!L459)</f>
        <v>0</v>
      </c>
    </row>
    <row r="460" spans="1:8" x14ac:dyDescent="0.25">
      <c r="A460" t="b">
        <f>IF(Starter_Book!F460 = "successful", "Successful")</f>
        <v>0</v>
      </c>
      <c r="B460" t="b">
        <f>IF(Starter_Book!F460 = "Successful", Starter_Book!L460)</f>
        <v>0</v>
      </c>
      <c r="D460" t="str">
        <f>IF(Starter_Book!F460 = "failed", "failed")</f>
        <v>failed</v>
      </c>
      <c r="E460">
        <f>IF(Starter_Book!F460 = "failed", Starter_Book!L460)</f>
        <v>49</v>
      </c>
      <c r="G460" t="b">
        <f>IF(Starter_Book!F460 = "Canceled", "Canceled")</f>
        <v>0</v>
      </c>
      <c r="H460" t="b">
        <f>IF(Starter_Book!F460 = "Canceled", Starter_Book!L460)</f>
        <v>0</v>
      </c>
    </row>
    <row r="461" spans="1:8" x14ac:dyDescent="0.25">
      <c r="A461" t="b">
        <f>IF(Starter_Book!F461 = "successful", "Successful")</f>
        <v>0</v>
      </c>
      <c r="B461" t="b">
        <f>IF(Starter_Book!F461 = "Successful", Starter_Book!L461)</f>
        <v>0</v>
      </c>
      <c r="D461" t="str">
        <f>IF(Starter_Book!F461 = "failed", "failed")</f>
        <v>failed</v>
      </c>
      <c r="E461">
        <f>IF(Starter_Book!F461 = "failed", Starter_Book!L461)</f>
        <v>1</v>
      </c>
      <c r="G461" t="b">
        <f>IF(Starter_Book!F461 = "Canceled", "Canceled")</f>
        <v>0</v>
      </c>
      <c r="H461" t="b">
        <f>IF(Starter_Book!F461 = "Canceled", Starter_Book!L461)</f>
        <v>0</v>
      </c>
    </row>
    <row r="462" spans="1:8" x14ac:dyDescent="0.25">
      <c r="A462" t="b">
        <f>IF(Starter_Book!F462 = "successful", "Successful")</f>
        <v>0</v>
      </c>
      <c r="B462" t="b">
        <f>IF(Starter_Book!F462 = "Successful", Starter_Book!L462)</f>
        <v>0</v>
      </c>
      <c r="D462" t="str">
        <f>IF(Starter_Book!F462 = "failed", "failed")</f>
        <v>failed</v>
      </c>
      <c r="E462">
        <f>IF(Starter_Book!F462 = "failed", Starter_Book!L462)</f>
        <v>2</v>
      </c>
      <c r="G462" t="b">
        <f>IF(Starter_Book!F462 = "Canceled", "Canceled")</f>
        <v>0</v>
      </c>
      <c r="H462" t="b">
        <f>IF(Starter_Book!F462 = "Canceled", Starter_Book!L462)</f>
        <v>0</v>
      </c>
    </row>
    <row r="463" spans="1:8" x14ac:dyDescent="0.25">
      <c r="A463" t="b">
        <f>IF(Starter_Book!F463 = "successful", "Successful")</f>
        <v>0</v>
      </c>
      <c r="B463" t="b">
        <f>IF(Starter_Book!F463 = "Successful", Starter_Book!L463)</f>
        <v>0</v>
      </c>
      <c r="D463" t="str">
        <f>IF(Starter_Book!F463 = "failed", "failed")</f>
        <v>failed</v>
      </c>
      <c r="E463">
        <f>IF(Starter_Book!F463 = "failed", Starter_Book!L463)</f>
        <v>0</v>
      </c>
      <c r="G463" t="b">
        <f>IF(Starter_Book!F463 = "Canceled", "Canceled")</f>
        <v>0</v>
      </c>
      <c r="H463" t="b">
        <f>IF(Starter_Book!F463 = "Canceled", Starter_Book!L463)</f>
        <v>0</v>
      </c>
    </row>
    <row r="464" spans="1:8" x14ac:dyDescent="0.25">
      <c r="A464" t="b">
        <f>IF(Starter_Book!F464 = "successful", "Successful")</f>
        <v>0</v>
      </c>
      <c r="B464" t="b">
        <f>IF(Starter_Book!F464 = "Successful", Starter_Book!L464)</f>
        <v>0</v>
      </c>
      <c r="D464" t="str">
        <f>IF(Starter_Book!F464 = "failed", "failed")</f>
        <v>failed</v>
      </c>
      <c r="E464">
        <f>IF(Starter_Book!F464 = "failed", Starter_Book!L464)</f>
        <v>0</v>
      </c>
      <c r="G464" t="b">
        <f>IF(Starter_Book!F464 = "Canceled", "Canceled")</f>
        <v>0</v>
      </c>
      <c r="H464" t="b">
        <f>IF(Starter_Book!F464 = "Canceled", Starter_Book!L464)</f>
        <v>0</v>
      </c>
    </row>
    <row r="465" spans="1:8" x14ac:dyDescent="0.25">
      <c r="A465" t="b">
        <f>IF(Starter_Book!F465 = "successful", "Successful")</f>
        <v>0</v>
      </c>
      <c r="B465" t="b">
        <f>IF(Starter_Book!F465 = "Successful", Starter_Book!L465)</f>
        <v>0</v>
      </c>
      <c r="D465" t="str">
        <f>IF(Starter_Book!F465 = "failed", "failed")</f>
        <v>failed</v>
      </c>
      <c r="E465">
        <f>IF(Starter_Book!F465 = "failed", Starter_Book!L465)</f>
        <v>11</v>
      </c>
      <c r="G465" t="b">
        <f>IF(Starter_Book!F465 = "Canceled", "Canceled")</f>
        <v>0</v>
      </c>
      <c r="H465" t="b">
        <f>IF(Starter_Book!F465 = "Canceled", Starter_Book!L465)</f>
        <v>0</v>
      </c>
    </row>
    <row r="466" spans="1:8" x14ac:dyDescent="0.25">
      <c r="A466" t="b">
        <f>IF(Starter_Book!F466 = "successful", "Successful")</f>
        <v>0</v>
      </c>
      <c r="B466" t="b">
        <f>IF(Starter_Book!F466 = "Successful", Starter_Book!L466)</f>
        <v>0</v>
      </c>
      <c r="D466" t="str">
        <f>IF(Starter_Book!F466 = "failed", "failed")</f>
        <v>failed</v>
      </c>
      <c r="E466">
        <f>IF(Starter_Book!F466 = "failed", Starter_Book!L466)</f>
        <v>1</v>
      </c>
      <c r="G466" t="b">
        <f>IF(Starter_Book!F466 = "Canceled", "Canceled")</f>
        <v>0</v>
      </c>
      <c r="H466" t="b">
        <f>IF(Starter_Book!F466 = "Canceled", Starter_Book!L466)</f>
        <v>0</v>
      </c>
    </row>
    <row r="467" spans="1:8" x14ac:dyDescent="0.25">
      <c r="A467" t="b">
        <f>IF(Starter_Book!F467 = "successful", "Successful")</f>
        <v>0</v>
      </c>
      <c r="B467" t="b">
        <f>IF(Starter_Book!F467 = "Successful", Starter_Book!L467)</f>
        <v>0</v>
      </c>
      <c r="D467" t="str">
        <f>IF(Starter_Book!F467 = "failed", "failed")</f>
        <v>failed</v>
      </c>
      <c r="E467">
        <f>IF(Starter_Book!F467 = "failed", Starter_Book!L467)</f>
        <v>8</v>
      </c>
      <c r="G467" t="b">
        <f>IF(Starter_Book!F467 = "Canceled", "Canceled")</f>
        <v>0</v>
      </c>
      <c r="H467" t="b">
        <f>IF(Starter_Book!F467 = "Canceled", Starter_Book!L467)</f>
        <v>0</v>
      </c>
    </row>
    <row r="468" spans="1:8" x14ac:dyDescent="0.25">
      <c r="A468" t="b">
        <f>IF(Starter_Book!F468 = "successful", "Successful")</f>
        <v>0</v>
      </c>
      <c r="B468" t="b">
        <f>IF(Starter_Book!F468 = "Successful", Starter_Book!L468)</f>
        <v>0</v>
      </c>
      <c r="D468" t="str">
        <f>IF(Starter_Book!F468 = "failed", "failed")</f>
        <v>failed</v>
      </c>
      <c r="E468">
        <f>IF(Starter_Book!F468 = "failed", Starter_Book!L468)</f>
        <v>5</v>
      </c>
      <c r="G468" t="b">
        <f>IF(Starter_Book!F468 = "Canceled", "Canceled")</f>
        <v>0</v>
      </c>
      <c r="H468" t="b">
        <f>IF(Starter_Book!F468 = "Canceled", Starter_Book!L468)</f>
        <v>0</v>
      </c>
    </row>
    <row r="469" spans="1:8" x14ac:dyDescent="0.25">
      <c r="A469" t="b">
        <f>IF(Starter_Book!F469 = "successful", "Successful")</f>
        <v>0</v>
      </c>
      <c r="B469" t="b">
        <f>IF(Starter_Book!F469 = "Successful", Starter_Book!L469)</f>
        <v>0</v>
      </c>
      <c r="D469" t="str">
        <f>IF(Starter_Book!F469 = "failed", "failed")</f>
        <v>failed</v>
      </c>
      <c r="E469">
        <f>IF(Starter_Book!F469 = "failed", Starter_Book!L469)</f>
        <v>39</v>
      </c>
      <c r="G469" t="b">
        <f>IF(Starter_Book!F469 = "Canceled", "Canceled")</f>
        <v>0</v>
      </c>
      <c r="H469" t="b">
        <f>IF(Starter_Book!F469 = "Canceled", Starter_Book!L469)</f>
        <v>0</v>
      </c>
    </row>
    <row r="470" spans="1:8" x14ac:dyDescent="0.25">
      <c r="A470" t="b">
        <f>IF(Starter_Book!F470 = "successful", "Successful")</f>
        <v>0</v>
      </c>
      <c r="B470" t="b">
        <f>IF(Starter_Book!F470 = "Successful", Starter_Book!L470)</f>
        <v>0</v>
      </c>
      <c r="D470" t="str">
        <f>IF(Starter_Book!F470 = "failed", "failed")</f>
        <v>failed</v>
      </c>
      <c r="E470">
        <f>IF(Starter_Book!F470 = "failed", Starter_Book!L470)</f>
        <v>0</v>
      </c>
      <c r="G470" t="b">
        <f>IF(Starter_Book!F470 = "Canceled", "Canceled")</f>
        <v>0</v>
      </c>
      <c r="H470" t="b">
        <f>IF(Starter_Book!F470 = "Canceled", Starter_Book!L470)</f>
        <v>0</v>
      </c>
    </row>
    <row r="471" spans="1:8" x14ac:dyDescent="0.25">
      <c r="A471" t="b">
        <f>IF(Starter_Book!F471 = "successful", "Successful")</f>
        <v>0</v>
      </c>
      <c r="B471" t="b">
        <f>IF(Starter_Book!F471 = "Successful", Starter_Book!L471)</f>
        <v>0</v>
      </c>
      <c r="D471" t="str">
        <f>IF(Starter_Book!F471 = "failed", "failed")</f>
        <v>failed</v>
      </c>
      <c r="E471">
        <f>IF(Starter_Book!F471 = "failed", Starter_Book!L471)</f>
        <v>0</v>
      </c>
      <c r="G471" t="b">
        <f>IF(Starter_Book!F471 = "Canceled", "Canceled")</f>
        <v>0</v>
      </c>
      <c r="H471" t="b">
        <f>IF(Starter_Book!F471 = "Canceled", Starter_Book!L471)</f>
        <v>0</v>
      </c>
    </row>
    <row r="472" spans="1:8" x14ac:dyDescent="0.25">
      <c r="A472" t="b">
        <f>IF(Starter_Book!F472 = "successful", "Successful")</f>
        <v>0</v>
      </c>
      <c r="B472" t="b">
        <f>IF(Starter_Book!F472 = "Successful", Starter_Book!L472)</f>
        <v>0</v>
      </c>
      <c r="D472" t="str">
        <f>IF(Starter_Book!F472 = "failed", "failed")</f>
        <v>failed</v>
      </c>
      <c r="E472">
        <f>IF(Starter_Book!F472 = "failed", Starter_Book!L472)</f>
        <v>2</v>
      </c>
      <c r="G472" t="b">
        <f>IF(Starter_Book!F472 = "Canceled", "Canceled")</f>
        <v>0</v>
      </c>
      <c r="H472" t="b">
        <f>IF(Starter_Book!F472 = "Canceled", Starter_Book!L472)</f>
        <v>0</v>
      </c>
    </row>
    <row r="473" spans="1:8" x14ac:dyDescent="0.25">
      <c r="A473" t="b">
        <f>IF(Starter_Book!F473 = "successful", "Successful")</f>
        <v>0</v>
      </c>
      <c r="B473" t="b">
        <f>IF(Starter_Book!F473 = "Successful", Starter_Book!L473)</f>
        <v>0</v>
      </c>
      <c r="D473" t="str">
        <f>IF(Starter_Book!F473 = "failed", "failed")</f>
        <v>failed</v>
      </c>
      <c r="E473">
        <f>IF(Starter_Book!F473 = "failed", Starter_Book!L473)</f>
        <v>170</v>
      </c>
      <c r="G473" t="b">
        <f>IF(Starter_Book!F473 = "Canceled", "Canceled")</f>
        <v>0</v>
      </c>
      <c r="H473" t="b">
        <f>IF(Starter_Book!F473 = "Canceled", Starter_Book!L473)</f>
        <v>0</v>
      </c>
    </row>
    <row r="474" spans="1:8" x14ac:dyDescent="0.25">
      <c r="A474" t="b">
        <f>IF(Starter_Book!F474 = "successful", "Successful")</f>
        <v>0</v>
      </c>
      <c r="B474" t="b">
        <f>IF(Starter_Book!F474 = "Successful", Starter_Book!L474)</f>
        <v>0</v>
      </c>
      <c r="D474" t="str">
        <f>IF(Starter_Book!F474 = "failed", "failed")</f>
        <v>failed</v>
      </c>
      <c r="E474">
        <f>IF(Starter_Book!F474 = "failed", Starter_Book!L474)</f>
        <v>5</v>
      </c>
      <c r="G474" t="b">
        <f>IF(Starter_Book!F474 = "Canceled", "Canceled")</f>
        <v>0</v>
      </c>
      <c r="H474" t="b">
        <f>IF(Starter_Book!F474 = "Canceled", Starter_Book!L474)</f>
        <v>0</v>
      </c>
    </row>
    <row r="475" spans="1:8" x14ac:dyDescent="0.25">
      <c r="A475" t="b">
        <f>IF(Starter_Book!F475 = "successful", "Successful")</f>
        <v>0</v>
      </c>
      <c r="B475" t="b">
        <f>IF(Starter_Book!F475 = "Successful", Starter_Book!L475)</f>
        <v>0</v>
      </c>
      <c r="D475" t="str">
        <f>IF(Starter_Book!F475 = "failed", "failed")</f>
        <v>failed</v>
      </c>
      <c r="E475">
        <f>IF(Starter_Book!F475 = "failed", Starter_Book!L475)</f>
        <v>14</v>
      </c>
      <c r="G475" t="b">
        <f>IF(Starter_Book!F475 = "Canceled", "Canceled")</f>
        <v>0</v>
      </c>
      <c r="H475" t="b">
        <f>IF(Starter_Book!F475 = "Canceled", Starter_Book!L475)</f>
        <v>0</v>
      </c>
    </row>
    <row r="476" spans="1:8" x14ac:dyDescent="0.25">
      <c r="A476" t="b">
        <f>IF(Starter_Book!F476 = "successful", "Successful")</f>
        <v>0</v>
      </c>
      <c r="B476" t="b">
        <f>IF(Starter_Book!F476 = "Successful", Starter_Book!L476)</f>
        <v>0</v>
      </c>
      <c r="D476" t="str">
        <f>IF(Starter_Book!F476 = "failed", "failed")</f>
        <v>failed</v>
      </c>
      <c r="E476">
        <f>IF(Starter_Book!F476 = "failed", Starter_Book!L476)</f>
        <v>1</v>
      </c>
      <c r="G476" t="b">
        <f>IF(Starter_Book!F476 = "Canceled", "Canceled")</f>
        <v>0</v>
      </c>
      <c r="H476" t="b">
        <f>IF(Starter_Book!F476 = "Canceled", Starter_Book!L476)</f>
        <v>0</v>
      </c>
    </row>
    <row r="477" spans="1:8" x14ac:dyDescent="0.25">
      <c r="A477" t="b">
        <f>IF(Starter_Book!F477 = "successful", "Successful")</f>
        <v>0</v>
      </c>
      <c r="B477" t="b">
        <f>IF(Starter_Book!F477 = "Successful", Starter_Book!L477)</f>
        <v>0</v>
      </c>
      <c r="D477" t="str">
        <f>IF(Starter_Book!F477 = "failed", "failed")</f>
        <v>failed</v>
      </c>
      <c r="E477">
        <f>IF(Starter_Book!F477 = "failed", Starter_Book!L477)</f>
        <v>0</v>
      </c>
      <c r="G477" t="b">
        <f>IF(Starter_Book!F477 = "Canceled", "Canceled")</f>
        <v>0</v>
      </c>
      <c r="H477" t="b">
        <f>IF(Starter_Book!F477 = "Canceled", Starter_Book!L477)</f>
        <v>0</v>
      </c>
    </row>
    <row r="478" spans="1:8" x14ac:dyDescent="0.25">
      <c r="A478" t="b">
        <f>IF(Starter_Book!F478 = "successful", "Successful")</f>
        <v>0</v>
      </c>
      <c r="B478" t="b">
        <f>IF(Starter_Book!F478 = "Successful", Starter_Book!L478)</f>
        <v>0</v>
      </c>
      <c r="D478" t="str">
        <f>IF(Starter_Book!F478 = "failed", "failed")</f>
        <v>failed</v>
      </c>
      <c r="E478">
        <f>IF(Starter_Book!F478 = "failed", Starter_Book!L478)</f>
        <v>124</v>
      </c>
      <c r="G478" t="b">
        <f>IF(Starter_Book!F478 = "Canceled", "Canceled")</f>
        <v>0</v>
      </c>
      <c r="H478" t="b">
        <f>IF(Starter_Book!F478 = "Canceled", Starter_Book!L478)</f>
        <v>0</v>
      </c>
    </row>
    <row r="479" spans="1:8" x14ac:dyDescent="0.25">
      <c r="A479" t="b">
        <f>IF(Starter_Book!F479 = "successful", "Successful")</f>
        <v>0</v>
      </c>
      <c r="B479" t="b">
        <f>IF(Starter_Book!F479 = "Successful", Starter_Book!L479)</f>
        <v>0</v>
      </c>
      <c r="D479" t="str">
        <f>IF(Starter_Book!F479 = "failed", "failed")</f>
        <v>failed</v>
      </c>
      <c r="E479">
        <f>IF(Starter_Book!F479 = "failed", Starter_Book!L479)</f>
        <v>0</v>
      </c>
      <c r="G479" t="b">
        <f>IF(Starter_Book!F479 = "Canceled", "Canceled")</f>
        <v>0</v>
      </c>
      <c r="H479" t="b">
        <f>IF(Starter_Book!F479 = "Canceled", Starter_Book!L479)</f>
        <v>0</v>
      </c>
    </row>
    <row r="480" spans="1:8" x14ac:dyDescent="0.25">
      <c r="A480" t="b">
        <f>IF(Starter_Book!F480 = "successful", "Successful")</f>
        <v>0</v>
      </c>
      <c r="B480" t="b">
        <f>IF(Starter_Book!F480 = "Successful", Starter_Book!L480)</f>
        <v>0</v>
      </c>
      <c r="D480" t="str">
        <f>IF(Starter_Book!F480 = "failed", "failed")</f>
        <v>failed</v>
      </c>
      <c r="E480">
        <f>IF(Starter_Book!F480 = "failed", Starter_Book!L480)</f>
        <v>0</v>
      </c>
      <c r="G480" t="b">
        <f>IF(Starter_Book!F480 = "Canceled", "Canceled")</f>
        <v>0</v>
      </c>
      <c r="H480" t="b">
        <f>IF(Starter_Book!F480 = "Canceled", Starter_Book!L480)</f>
        <v>0</v>
      </c>
    </row>
    <row r="481" spans="1:8" x14ac:dyDescent="0.25">
      <c r="A481" t="b">
        <f>IF(Starter_Book!F481 = "successful", "Successful")</f>
        <v>0</v>
      </c>
      <c r="B481" t="b">
        <f>IF(Starter_Book!F481 = "Successful", Starter_Book!L481)</f>
        <v>0</v>
      </c>
      <c r="D481" t="str">
        <f>IF(Starter_Book!F481 = "failed", "failed")</f>
        <v>failed</v>
      </c>
      <c r="E481">
        <f>IF(Starter_Book!F481 = "failed", Starter_Book!L481)</f>
        <v>55</v>
      </c>
      <c r="G481" t="b">
        <f>IF(Starter_Book!F481 = "Canceled", "Canceled")</f>
        <v>0</v>
      </c>
      <c r="H481" t="b">
        <f>IF(Starter_Book!F481 = "Canceled", Starter_Book!L481)</f>
        <v>0</v>
      </c>
    </row>
    <row r="482" spans="1:8" x14ac:dyDescent="0.25">
      <c r="A482" t="b">
        <f>IF(Starter_Book!F482 = "successful", "Successful")</f>
        <v>0</v>
      </c>
      <c r="B482" t="b">
        <f>IF(Starter_Book!F482 = "Successful", Starter_Book!L482)</f>
        <v>0</v>
      </c>
      <c r="D482" t="str">
        <f>IF(Starter_Book!F482 = "failed", "failed")</f>
        <v>failed</v>
      </c>
      <c r="E482">
        <f>IF(Starter_Book!F482 = "failed", Starter_Book!L482)</f>
        <v>140</v>
      </c>
      <c r="G482" t="b">
        <f>IF(Starter_Book!F482 = "Canceled", "Canceled")</f>
        <v>0</v>
      </c>
      <c r="H482" t="b">
        <f>IF(Starter_Book!F482 = "Canceled", Starter_Book!L482)</f>
        <v>0</v>
      </c>
    </row>
    <row r="483" spans="1:8" x14ac:dyDescent="0.25">
      <c r="A483" t="b">
        <f>IF(Starter_Book!F483 = "successful", "Successful")</f>
        <v>0</v>
      </c>
      <c r="B483" t="b">
        <f>IF(Starter_Book!F483 = "Successful", Starter_Book!L483)</f>
        <v>0</v>
      </c>
      <c r="D483" t="str">
        <f>IF(Starter_Book!F483 = "failed", "failed")</f>
        <v>failed</v>
      </c>
      <c r="E483">
        <f>IF(Starter_Book!F483 = "failed", Starter_Book!L483)</f>
        <v>21</v>
      </c>
      <c r="G483" t="b">
        <f>IF(Starter_Book!F483 = "Canceled", "Canceled")</f>
        <v>0</v>
      </c>
      <c r="H483" t="b">
        <f>IF(Starter_Book!F483 = "Canceled", Starter_Book!L483)</f>
        <v>0</v>
      </c>
    </row>
    <row r="484" spans="1:8" x14ac:dyDescent="0.25">
      <c r="A484" t="b">
        <f>IF(Starter_Book!F484 = "successful", "Successful")</f>
        <v>0</v>
      </c>
      <c r="B484" t="b">
        <f>IF(Starter_Book!F484 = "Successful", Starter_Book!L484)</f>
        <v>0</v>
      </c>
      <c r="D484" t="str">
        <f>IF(Starter_Book!F484 = "failed", "failed")</f>
        <v>failed</v>
      </c>
      <c r="E484">
        <f>IF(Starter_Book!F484 = "failed", Starter_Book!L484)</f>
        <v>1</v>
      </c>
      <c r="G484" t="b">
        <f>IF(Starter_Book!F484 = "Canceled", "Canceled")</f>
        <v>0</v>
      </c>
      <c r="H484" t="b">
        <f>IF(Starter_Book!F484 = "Canceled", Starter_Book!L484)</f>
        <v>0</v>
      </c>
    </row>
    <row r="485" spans="1:8" x14ac:dyDescent="0.25">
      <c r="A485" t="b">
        <f>IF(Starter_Book!F485 = "successful", "Successful")</f>
        <v>0</v>
      </c>
      <c r="B485" t="b">
        <f>IF(Starter_Book!F485 = "Successful", Starter_Book!L485)</f>
        <v>0</v>
      </c>
      <c r="D485" t="str">
        <f>IF(Starter_Book!F485 = "failed", "failed")</f>
        <v>failed</v>
      </c>
      <c r="E485">
        <f>IF(Starter_Book!F485 = "failed", Starter_Book!L485)</f>
        <v>147</v>
      </c>
      <c r="G485" t="b">
        <f>IF(Starter_Book!F485 = "Canceled", "Canceled")</f>
        <v>0</v>
      </c>
      <c r="H485" t="b">
        <f>IF(Starter_Book!F485 = "Canceled", Starter_Book!L485)</f>
        <v>0</v>
      </c>
    </row>
    <row r="486" spans="1:8" x14ac:dyDescent="0.25">
      <c r="A486" t="b">
        <f>IF(Starter_Book!F486 = "successful", "Successful")</f>
        <v>0</v>
      </c>
      <c r="B486" t="b">
        <f>IF(Starter_Book!F486 = "Successful", Starter_Book!L486)</f>
        <v>0</v>
      </c>
      <c r="D486" t="str">
        <f>IF(Starter_Book!F486 = "failed", "failed")</f>
        <v>failed</v>
      </c>
      <c r="E486">
        <f>IF(Starter_Book!F486 = "failed", Starter_Book!L486)</f>
        <v>11</v>
      </c>
      <c r="G486" t="b">
        <f>IF(Starter_Book!F486 = "Canceled", "Canceled")</f>
        <v>0</v>
      </c>
      <c r="H486" t="b">
        <f>IF(Starter_Book!F486 = "Canceled", Starter_Book!L486)</f>
        <v>0</v>
      </c>
    </row>
    <row r="487" spans="1:8" x14ac:dyDescent="0.25">
      <c r="A487" t="b">
        <f>IF(Starter_Book!F487 = "successful", "Successful")</f>
        <v>0</v>
      </c>
      <c r="B487" t="b">
        <f>IF(Starter_Book!F487 = "Successful", Starter_Book!L487)</f>
        <v>0</v>
      </c>
      <c r="D487" t="str">
        <f>IF(Starter_Book!F487 = "failed", "failed")</f>
        <v>failed</v>
      </c>
      <c r="E487">
        <f>IF(Starter_Book!F487 = "failed", Starter_Book!L487)</f>
        <v>125</v>
      </c>
      <c r="G487" t="b">
        <f>IF(Starter_Book!F487 = "Canceled", "Canceled")</f>
        <v>0</v>
      </c>
      <c r="H487" t="b">
        <f>IF(Starter_Book!F487 = "Canceled", Starter_Book!L487)</f>
        <v>0</v>
      </c>
    </row>
    <row r="488" spans="1:8" x14ac:dyDescent="0.25">
      <c r="A488" t="b">
        <f>IF(Starter_Book!F488 = "successful", "Successful")</f>
        <v>0</v>
      </c>
      <c r="B488" t="b">
        <f>IF(Starter_Book!F488 = "Successful", Starter_Book!L488)</f>
        <v>0</v>
      </c>
      <c r="D488" t="str">
        <f>IF(Starter_Book!F488 = "failed", "failed")</f>
        <v>failed</v>
      </c>
      <c r="E488">
        <f>IF(Starter_Book!F488 = "failed", Starter_Book!L488)</f>
        <v>1</v>
      </c>
      <c r="G488" t="b">
        <f>IF(Starter_Book!F488 = "Canceled", "Canceled")</f>
        <v>0</v>
      </c>
      <c r="H488" t="b">
        <f>IF(Starter_Book!F488 = "Canceled", Starter_Book!L488)</f>
        <v>0</v>
      </c>
    </row>
    <row r="489" spans="1:8" x14ac:dyDescent="0.25">
      <c r="A489" t="b">
        <f>IF(Starter_Book!F489 = "successful", "Successful")</f>
        <v>0</v>
      </c>
      <c r="B489" t="b">
        <f>IF(Starter_Book!F489 = "Successful", Starter_Book!L489)</f>
        <v>0</v>
      </c>
      <c r="D489" t="str">
        <f>IF(Starter_Book!F489 = "failed", "failed")</f>
        <v>failed</v>
      </c>
      <c r="E489">
        <f>IF(Starter_Book!F489 = "failed", Starter_Book!L489)</f>
        <v>0</v>
      </c>
      <c r="G489" t="b">
        <f>IF(Starter_Book!F489 = "Canceled", "Canceled")</f>
        <v>0</v>
      </c>
      <c r="H489" t="b">
        <f>IF(Starter_Book!F489 = "Canceled", Starter_Book!L489)</f>
        <v>0</v>
      </c>
    </row>
    <row r="490" spans="1:8" x14ac:dyDescent="0.25">
      <c r="A490" t="b">
        <f>IF(Starter_Book!F490 = "successful", "Successful")</f>
        <v>0</v>
      </c>
      <c r="B490" t="b">
        <f>IF(Starter_Book!F490 = "Successful", Starter_Book!L490)</f>
        <v>0</v>
      </c>
      <c r="D490" t="str">
        <f>IF(Starter_Book!F490 = "failed", "failed")</f>
        <v>failed</v>
      </c>
      <c r="E490">
        <f>IF(Starter_Book!F490 = "failed", Starter_Book!L490)</f>
        <v>0</v>
      </c>
      <c r="G490" t="b">
        <f>IF(Starter_Book!F490 = "Canceled", "Canceled")</f>
        <v>0</v>
      </c>
      <c r="H490" t="b">
        <f>IF(Starter_Book!F490 = "Canceled", Starter_Book!L490)</f>
        <v>0</v>
      </c>
    </row>
    <row r="491" spans="1:8" x14ac:dyDescent="0.25">
      <c r="A491" t="b">
        <f>IF(Starter_Book!F491 = "successful", "Successful")</f>
        <v>0</v>
      </c>
      <c r="B491" t="b">
        <f>IF(Starter_Book!F491 = "Successful", Starter_Book!L491)</f>
        <v>0</v>
      </c>
      <c r="D491" t="str">
        <f>IF(Starter_Book!F491 = "failed", "failed")</f>
        <v>failed</v>
      </c>
      <c r="E491">
        <f>IF(Starter_Book!F491 = "failed", Starter_Book!L491)</f>
        <v>3</v>
      </c>
      <c r="G491" t="b">
        <f>IF(Starter_Book!F491 = "Canceled", "Canceled")</f>
        <v>0</v>
      </c>
      <c r="H491" t="b">
        <f>IF(Starter_Book!F491 = "Canceled", Starter_Book!L491)</f>
        <v>0</v>
      </c>
    </row>
    <row r="492" spans="1:8" x14ac:dyDescent="0.25">
      <c r="A492" t="b">
        <f>IF(Starter_Book!F492 = "successful", "Successful")</f>
        <v>0</v>
      </c>
      <c r="B492" t="b">
        <f>IF(Starter_Book!F492 = "Successful", Starter_Book!L492)</f>
        <v>0</v>
      </c>
      <c r="D492" t="str">
        <f>IF(Starter_Book!F492 = "failed", "failed")</f>
        <v>failed</v>
      </c>
      <c r="E492">
        <f>IF(Starter_Book!F492 = "failed", Starter_Book!L492)</f>
        <v>0</v>
      </c>
      <c r="G492" t="b">
        <f>IF(Starter_Book!F492 = "Canceled", "Canceled")</f>
        <v>0</v>
      </c>
      <c r="H492" t="b">
        <f>IF(Starter_Book!F492 = "Canceled", Starter_Book!L492)</f>
        <v>0</v>
      </c>
    </row>
    <row r="493" spans="1:8" x14ac:dyDescent="0.25">
      <c r="A493" t="b">
        <f>IF(Starter_Book!F493 = "successful", "Successful")</f>
        <v>0</v>
      </c>
      <c r="B493" t="b">
        <f>IF(Starter_Book!F493 = "Successful", Starter_Book!L493)</f>
        <v>0</v>
      </c>
      <c r="D493" t="str">
        <f>IF(Starter_Book!F493 = "failed", "failed")</f>
        <v>failed</v>
      </c>
      <c r="E493">
        <f>IF(Starter_Book!F493 = "failed", Starter_Book!L493)</f>
        <v>0</v>
      </c>
      <c r="G493" t="b">
        <f>IF(Starter_Book!F493 = "Canceled", "Canceled")</f>
        <v>0</v>
      </c>
      <c r="H493" t="b">
        <f>IF(Starter_Book!F493 = "Canceled", Starter_Book!L493)</f>
        <v>0</v>
      </c>
    </row>
    <row r="494" spans="1:8" x14ac:dyDescent="0.25">
      <c r="A494" t="b">
        <f>IF(Starter_Book!F494 = "successful", "Successful")</f>
        <v>0</v>
      </c>
      <c r="B494" t="b">
        <f>IF(Starter_Book!F494 = "Successful", Starter_Book!L494)</f>
        <v>0</v>
      </c>
      <c r="D494" t="str">
        <f>IF(Starter_Book!F494 = "failed", "failed")</f>
        <v>failed</v>
      </c>
      <c r="E494">
        <f>IF(Starter_Book!F494 = "failed", Starter_Book!L494)</f>
        <v>0</v>
      </c>
      <c r="G494" t="b">
        <f>IF(Starter_Book!F494 = "Canceled", "Canceled")</f>
        <v>0</v>
      </c>
      <c r="H494" t="b">
        <f>IF(Starter_Book!F494 = "Canceled", Starter_Book!L494)</f>
        <v>0</v>
      </c>
    </row>
    <row r="495" spans="1:8" x14ac:dyDescent="0.25">
      <c r="A495" t="b">
        <f>IF(Starter_Book!F495 = "successful", "Successful")</f>
        <v>0</v>
      </c>
      <c r="B495" t="b">
        <f>IF(Starter_Book!F495 = "Successful", Starter_Book!L495)</f>
        <v>0</v>
      </c>
      <c r="D495" t="str">
        <f>IF(Starter_Book!F495 = "failed", "failed")</f>
        <v>failed</v>
      </c>
      <c r="E495">
        <f>IF(Starter_Book!F495 = "failed", Starter_Book!L495)</f>
        <v>0</v>
      </c>
      <c r="G495" t="b">
        <f>IF(Starter_Book!F495 = "Canceled", "Canceled")</f>
        <v>0</v>
      </c>
      <c r="H495" t="b">
        <f>IF(Starter_Book!F495 = "Canceled", Starter_Book!L495)</f>
        <v>0</v>
      </c>
    </row>
    <row r="496" spans="1:8" x14ac:dyDescent="0.25">
      <c r="A496" t="b">
        <f>IF(Starter_Book!F496 = "successful", "Successful")</f>
        <v>0</v>
      </c>
      <c r="B496" t="b">
        <f>IF(Starter_Book!F496 = "Successful", Starter_Book!L496)</f>
        <v>0</v>
      </c>
      <c r="D496" t="str">
        <f>IF(Starter_Book!F496 = "failed", "failed")</f>
        <v>failed</v>
      </c>
      <c r="E496">
        <f>IF(Starter_Book!F496 = "failed", Starter_Book!L496)</f>
        <v>3</v>
      </c>
      <c r="G496" t="b">
        <f>IF(Starter_Book!F496 = "Canceled", "Canceled")</f>
        <v>0</v>
      </c>
      <c r="H496" t="b">
        <f>IF(Starter_Book!F496 = "Canceled", Starter_Book!L496)</f>
        <v>0</v>
      </c>
    </row>
    <row r="497" spans="1:8" x14ac:dyDescent="0.25">
      <c r="A497" t="b">
        <f>IF(Starter_Book!F497 = "successful", "Successful")</f>
        <v>0</v>
      </c>
      <c r="B497" t="b">
        <f>IF(Starter_Book!F497 = "Successful", Starter_Book!L497)</f>
        <v>0</v>
      </c>
      <c r="D497" t="str">
        <f>IF(Starter_Book!F497 = "failed", "failed")</f>
        <v>failed</v>
      </c>
      <c r="E497">
        <f>IF(Starter_Book!F497 = "failed", Starter_Book!L497)</f>
        <v>0</v>
      </c>
      <c r="G497" t="b">
        <f>IF(Starter_Book!F497 = "Canceled", "Canceled")</f>
        <v>0</v>
      </c>
      <c r="H497" t="b">
        <f>IF(Starter_Book!F497 = "Canceled", Starter_Book!L497)</f>
        <v>0</v>
      </c>
    </row>
    <row r="498" spans="1:8" x14ac:dyDescent="0.25">
      <c r="A498" t="b">
        <f>IF(Starter_Book!F498 = "successful", "Successful")</f>
        <v>0</v>
      </c>
      <c r="B498" t="b">
        <f>IF(Starter_Book!F498 = "Successful", Starter_Book!L498)</f>
        <v>0</v>
      </c>
      <c r="D498" t="str">
        <f>IF(Starter_Book!F498 = "failed", "failed")</f>
        <v>failed</v>
      </c>
      <c r="E498">
        <f>IF(Starter_Book!F498 = "failed", Starter_Book!L498)</f>
        <v>1</v>
      </c>
      <c r="G498" t="b">
        <f>IF(Starter_Book!F498 = "Canceled", "Canceled")</f>
        <v>0</v>
      </c>
      <c r="H498" t="b">
        <f>IF(Starter_Book!F498 = "Canceled", Starter_Book!L498)</f>
        <v>0</v>
      </c>
    </row>
    <row r="499" spans="1:8" x14ac:dyDescent="0.25">
      <c r="A499" t="b">
        <f>IF(Starter_Book!F499 = "successful", "Successful")</f>
        <v>0</v>
      </c>
      <c r="B499" t="b">
        <f>IF(Starter_Book!F499 = "Successful", Starter_Book!L499)</f>
        <v>0</v>
      </c>
      <c r="D499" t="str">
        <f>IF(Starter_Book!F499 = "failed", "failed")</f>
        <v>failed</v>
      </c>
      <c r="E499">
        <f>IF(Starter_Book!F499 = "failed", Starter_Book!L499)</f>
        <v>3</v>
      </c>
      <c r="G499" t="b">
        <f>IF(Starter_Book!F499 = "Canceled", "Canceled")</f>
        <v>0</v>
      </c>
      <c r="H499" t="b">
        <f>IF(Starter_Book!F499 = "Canceled", Starter_Book!L499)</f>
        <v>0</v>
      </c>
    </row>
    <row r="500" spans="1:8" x14ac:dyDescent="0.25">
      <c r="A500" t="b">
        <f>IF(Starter_Book!F500 = "successful", "Successful")</f>
        <v>0</v>
      </c>
      <c r="B500" t="b">
        <f>IF(Starter_Book!F500 = "Successful", Starter_Book!L500)</f>
        <v>0</v>
      </c>
      <c r="D500" t="str">
        <f>IF(Starter_Book!F500 = "failed", "failed")</f>
        <v>failed</v>
      </c>
      <c r="E500">
        <f>IF(Starter_Book!F500 = "failed", Starter_Book!L500)</f>
        <v>22</v>
      </c>
      <c r="G500" t="b">
        <f>IF(Starter_Book!F500 = "Canceled", "Canceled")</f>
        <v>0</v>
      </c>
      <c r="H500" t="b">
        <f>IF(Starter_Book!F500 = "Canceled", Starter_Book!L500)</f>
        <v>0</v>
      </c>
    </row>
    <row r="501" spans="1:8" x14ac:dyDescent="0.25">
      <c r="A501" t="b">
        <f>IF(Starter_Book!F501 = "successful", "Successful")</f>
        <v>0</v>
      </c>
      <c r="B501" t="b">
        <f>IF(Starter_Book!F501 = "Successful", Starter_Book!L501)</f>
        <v>0</v>
      </c>
      <c r="D501" t="str">
        <f>IF(Starter_Book!F501 = "failed", "failed")</f>
        <v>failed</v>
      </c>
      <c r="E501">
        <f>IF(Starter_Book!F501 = "failed", Starter_Book!L501)</f>
        <v>26</v>
      </c>
      <c r="G501" t="b">
        <f>IF(Starter_Book!F501 = "Canceled", "Canceled")</f>
        <v>0</v>
      </c>
      <c r="H501" t="b">
        <f>IF(Starter_Book!F501 = "Canceled", Starter_Book!L501)</f>
        <v>0</v>
      </c>
    </row>
    <row r="502" spans="1:8" x14ac:dyDescent="0.25">
      <c r="A502" t="b">
        <f>IF(Starter_Book!F502 = "successful", "Successful")</f>
        <v>0</v>
      </c>
      <c r="B502" t="b">
        <f>IF(Starter_Book!F502 = "Successful", Starter_Book!L502)</f>
        <v>0</v>
      </c>
      <c r="D502" t="str">
        <f>IF(Starter_Book!F502 = "failed", "failed")</f>
        <v>failed</v>
      </c>
      <c r="E502">
        <f>IF(Starter_Book!F502 = "failed", Starter_Book!L502)</f>
        <v>4</v>
      </c>
      <c r="G502" t="b">
        <f>IF(Starter_Book!F502 = "Canceled", "Canceled")</f>
        <v>0</v>
      </c>
      <c r="H502" t="b">
        <f>IF(Starter_Book!F502 = "Canceled", Starter_Book!L502)</f>
        <v>0</v>
      </c>
    </row>
    <row r="503" spans="1:8" x14ac:dyDescent="0.25">
      <c r="A503" t="b">
        <f>IF(Starter_Book!F503 = "successful", "Successful")</f>
        <v>0</v>
      </c>
      <c r="B503" t="b">
        <f>IF(Starter_Book!F503 = "Successful", Starter_Book!L503)</f>
        <v>0</v>
      </c>
      <c r="D503" t="str">
        <f>IF(Starter_Book!F503 = "failed", "failed")</f>
        <v>failed</v>
      </c>
      <c r="E503">
        <f>IF(Starter_Book!F503 = "failed", Starter_Book!L503)</f>
        <v>0</v>
      </c>
      <c r="G503" t="b">
        <f>IF(Starter_Book!F503 = "Canceled", "Canceled")</f>
        <v>0</v>
      </c>
      <c r="H503" t="b">
        <f>IF(Starter_Book!F503 = "Canceled", Starter_Book!L503)</f>
        <v>0</v>
      </c>
    </row>
    <row r="504" spans="1:8" x14ac:dyDescent="0.25">
      <c r="A504" t="b">
        <f>IF(Starter_Book!F504 = "successful", "Successful")</f>
        <v>0</v>
      </c>
      <c r="B504" t="b">
        <f>IF(Starter_Book!F504 = "Successful", Starter_Book!L504)</f>
        <v>0</v>
      </c>
      <c r="D504" t="str">
        <f>IF(Starter_Book!F504 = "failed", "failed")</f>
        <v>failed</v>
      </c>
      <c r="E504">
        <f>IF(Starter_Book!F504 = "failed", Starter_Book!L504)</f>
        <v>4</v>
      </c>
      <c r="G504" t="b">
        <f>IF(Starter_Book!F504 = "Canceled", "Canceled")</f>
        <v>0</v>
      </c>
      <c r="H504" t="b">
        <f>IF(Starter_Book!F504 = "Canceled", Starter_Book!L504)</f>
        <v>0</v>
      </c>
    </row>
    <row r="505" spans="1:8" x14ac:dyDescent="0.25">
      <c r="A505" t="b">
        <f>IF(Starter_Book!F505 = "successful", "Successful")</f>
        <v>0</v>
      </c>
      <c r="B505" t="b">
        <f>IF(Starter_Book!F505 = "Successful", Starter_Book!L505)</f>
        <v>0</v>
      </c>
      <c r="D505" t="str">
        <f>IF(Starter_Book!F505 = "failed", "failed")</f>
        <v>failed</v>
      </c>
      <c r="E505">
        <f>IF(Starter_Book!F505 = "failed", Starter_Book!L505)</f>
        <v>9</v>
      </c>
      <c r="G505" t="b">
        <f>IF(Starter_Book!F505 = "Canceled", "Canceled")</f>
        <v>0</v>
      </c>
      <c r="H505" t="b">
        <f>IF(Starter_Book!F505 = "Canceled", Starter_Book!L505)</f>
        <v>0</v>
      </c>
    </row>
    <row r="506" spans="1:8" x14ac:dyDescent="0.25">
      <c r="A506" t="b">
        <f>IF(Starter_Book!F506 = "successful", "Successful")</f>
        <v>0</v>
      </c>
      <c r="B506" t="b">
        <f>IF(Starter_Book!F506 = "Successful", Starter_Book!L506)</f>
        <v>0</v>
      </c>
      <c r="D506" t="str">
        <f>IF(Starter_Book!F506 = "failed", "failed")</f>
        <v>failed</v>
      </c>
      <c r="E506">
        <f>IF(Starter_Book!F506 = "failed", Starter_Book!L506)</f>
        <v>5</v>
      </c>
      <c r="G506" t="b">
        <f>IF(Starter_Book!F506 = "Canceled", "Canceled")</f>
        <v>0</v>
      </c>
      <c r="H506" t="b">
        <f>IF(Starter_Book!F506 = "Canceled", Starter_Book!L506)</f>
        <v>0</v>
      </c>
    </row>
    <row r="507" spans="1:8" x14ac:dyDescent="0.25">
      <c r="A507" t="b">
        <f>IF(Starter_Book!F507 = "successful", "Successful")</f>
        <v>0</v>
      </c>
      <c r="B507" t="b">
        <f>IF(Starter_Book!F507 = "Successful", Starter_Book!L507)</f>
        <v>0</v>
      </c>
      <c r="D507" t="str">
        <f>IF(Starter_Book!F507 = "failed", "failed")</f>
        <v>failed</v>
      </c>
      <c r="E507">
        <f>IF(Starter_Book!F507 = "failed", Starter_Book!L507)</f>
        <v>14</v>
      </c>
      <c r="G507" t="b">
        <f>IF(Starter_Book!F507 = "Canceled", "Canceled")</f>
        <v>0</v>
      </c>
      <c r="H507" t="b">
        <f>IF(Starter_Book!F507 = "Canceled", Starter_Book!L507)</f>
        <v>0</v>
      </c>
    </row>
    <row r="508" spans="1:8" x14ac:dyDescent="0.25">
      <c r="A508" t="b">
        <f>IF(Starter_Book!F508 = "successful", "Successful")</f>
        <v>0</v>
      </c>
      <c r="B508" t="b">
        <f>IF(Starter_Book!F508 = "Successful", Starter_Book!L508)</f>
        <v>0</v>
      </c>
      <c r="D508" t="str">
        <f>IF(Starter_Book!F508 = "failed", "failed")</f>
        <v>failed</v>
      </c>
      <c r="E508">
        <f>IF(Starter_Book!F508 = "failed", Starter_Book!L508)</f>
        <v>1</v>
      </c>
      <c r="G508" t="b">
        <f>IF(Starter_Book!F508 = "Canceled", "Canceled")</f>
        <v>0</v>
      </c>
      <c r="H508" t="b">
        <f>IF(Starter_Book!F508 = "Canceled", Starter_Book!L508)</f>
        <v>0</v>
      </c>
    </row>
    <row r="509" spans="1:8" x14ac:dyDescent="0.25">
      <c r="A509" t="b">
        <f>IF(Starter_Book!F509 = "successful", "Successful")</f>
        <v>0</v>
      </c>
      <c r="B509" t="b">
        <f>IF(Starter_Book!F509 = "Successful", Starter_Book!L509)</f>
        <v>0</v>
      </c>
      <c r="D509" t="str">
        <f>IF(Starter_Book!F509 = "failed", "failed")</f>
        <v>failed</v>
      </c>
      <c r="E509">
        <f>IF(Starter_Book!F509 = "failed", Starter_Book!L509)</f>
        <v>10</v>
      </c>
      <c r="G509" t="b">
        <f>IF(Starter_Book!F509 = "Canceled", "Canceled")</f>
        <v>0</v>
      </c>
      <c r="H509" t="b">
        <f>IF(Starter_Book!F509 = "Canceled", Starter_Book!L509)</f>
        <v>0</v>
      </c>
    </row>
    <row r="510" spans="1:8" x14ac:dyDescent="0.25">
      <c r="A510" t="b">
        <f>IF(Starter_Book!F510 = "successful", "Successful")</f>
        <v>0</v>
      </c>
      <c r="B510" t="b">
        <f>IF(Starter_Book!F510 = "Successful", Starter_Book!L510)</f>
        <v>0</v>
      </c>
      <c r="D510" t="str">
        <f>IF(Starter_Book!F510 = "failed", "failed")</f>
        <v>failed</v>
      </c>
      <c r="E510">
        <f>IF(Starter_Book!F510 = "failed", Starter_Book!L510)</f>
        <v>3</v>
      </c>
      <c r="G510" t="b">
        <f>IF(Starter_Book!F510 = "Canceled", "Canceled")</f>
        <v>0</v>
      </c>
      <c r="H510" t="b">
        <f>IF(Starter_Book!F510 = "Canceled", Starter_Book!L510)</f>
        <v>0</v>
      </c>
    </row>
    <row r="511" spans="1:8" x14ac:dyDescent="0.25">
      <c r="A511" t="b">
        <f>IF(Starter_Book!F511 = "successful", "Successful")</f>
        <v>0</v>
      </c>
      <c r="B511" t="b">
        <f>IF(Starter_Book!F511 = "Successful", Starter_Book!L511)</f>
        <v>0</v>
      </c>
      <c r="D511" t="str">
        <f>IF(Starter_Book!F511 = "failed", "failed")</f>
        <v>failed</v>
      </c>
      <c r="E511">
        <f>IF(Starter_Book!F511 = "failed", Starter_Book!L511)</f>
        <v>1</v>
      </c>
      <c r="G511" t="b">
        <f>IF(Starter_Book!F511 = "Canceled", "Canceled")</f>
        <v>0</v>
      </c>
      <c r="H511" t="b">
        <f>IF(Starter_Book!F511 = "Canceled", Starter_Book!L511)</f>
        <v>0</v>
      </c>
    </row>
    <row r="512" spans="1:8" x14ac:dyDescent="0.25">
      <c r="A512" t="b">
        <f>IF(Starter_Book!F512 = "successful", "Successful")</f>
        <v>0</v>
      </c>
      <c r="B512" t="b">
        <f>IF(Starter_Book!F512 = "Successful", Starter_Book!L512)</f>
        <v>0</v>
      </c>
      <c r="D512" t="str">
        <f>IF(Starter_Book!F512 = "failed", "failed")</f>
        <v>failed</v>
      </c>
      <c r="E512">
        <f>IF(Starter_Book!F512 = "failed", Starter_Book!L512)</f>
        <v>0</v>
      </c>
      <c r="G512" t="b">
        <f>IF(Starter_Book!F512 = "Canceled", "Canceled")</f>
        <v>0</v>
      </c>
      <c r="H512" t="b">
        <f>IF(Starter_Book!F512 = "Canceled", Starter_Book!L512)</f>
        <v>0</v>
      </c>
    </row>
    <row r="513" spans="1:8" x14ac:dyDescent="0.25">
      <c r="A513" t="b">
        <f>IF(Starter_Book!F513 = "successful", "Successful")</f>
        <v>0</v>
      </c>
      <c r="B513" t="b">
        <f>IF(Starter_Book!F513 = "Successful", Starter_Book!L513)</f>
        <v>0</v>
      </c>
      <c r="D513" t="str">
        <f>IF(Starter_Book!F513 = "failed", "failed")</f>
        <v>failed</v>
      </c>
      <c r="E513">
        <f>IF(Starter_Book!F513 = "failed", Starter_Book!L513)</f>
        <v>5</v>
      </c>
      <c r="G513" t="b">
        <f>IF(Starter_Book!F513 = "Canceled", "Canceled")</f>
        <v>0</v>
      </c>
      <c r="H513" t="b">
        <f>IF(Starter_Book!F513 = "Canceled", Starter_Book!L513)</f>
        <v>0</v>
      </c>
    </row>
    <row r="514" spans="1:8" x14ac:dyDescent="0.25">
      <c r="A514" t="b">
        <f>IF(Starter_Book!F514 = "successful", "Successful")</f>
        <v>0</v>
      </c>
      <c r="B514" t="b">
        <f>IF(Starter_Book!F514 = "Successful", Starter_Book!L514)</f>
        <v>0</v>
      </c>
      <c r="D514" t="str">
        <f>IF(Starter_Book!F514 = "failed", "failed")</f>
        <v>failed</v>
      </c>
      <c r="E514">
        <f>IF(Starter_Book!F514 = "failed", Starter_Book!L514)</f>
        <v>2</v>
      </c>
      <c r="G514" t="b">
        <f>IF(Starter_Book!F514 = "Canceled", "Canceled")</f>
        <v>0</v>
      </c>
      <c r="H514" t="b">
        <f>IF(Starter_Book!F514 = "Canceled", Starter_Book!L514)</f>
        <v>0</v>
      </c>
    </row>
    <row r="515" spans="1:8" x14ac:dyDescent="0.25">
      <c r="A515" t="b">
        <f>IF(Starter_Book!F515 = "successful", "Successful")</f>
        <v>0</v>
      </c>
      <c r="B515" t="b">
        <f>IF(Starter_Book!F515 = "Successful", Starter_Book!L515)</f>
        <v>0</v>
      </c>
      <c r="D515" t="str">
        <f>IF(Starter_Book!F515 = "failed", "failed")</f>
        <v>failed</v>
      </c>
      <c r="E515">
        <f>IF(Starter_Book!F515 = "failed", Starter_Book!L515)</f>
        <v>68</v>
      </c>
      <c r="G515" t="b">
        <f>IF(Starter_Book!F515 = "Canceled", "Canceled")</f>
        <v>0</v>
      </c>
      <c r="H515" t="b">
        <f>IF(Starter_Book!F515 = "Canceled", Starter_Book!L515)</f>
        <v>0</v>
      </c>
    </row>
    <row r="516" spans="1:8" x14ac:dyDescent="0.25">
      <c r="A516" t="b">
        <f>IF(Starter_Book!F516 = "successful", "Successful")</f>
        <v>0</v>
      </c>
      <c r="B516" t="b">
        <f>IF(Starter_Book!F516 = "Successful", Starter_Book!L516)</f>
        <v>0</v>
      </c>
      <c r="D516" t="str">
        <f>IF(Starter_Book!F516 = "failed", "failed")</f>
        <v>failed</v>
      </c>
      <c r="E516">
        <f>IF(Starter_Book!F516 = "failed", Starter_Book!L516)</f>
        <v>3</v>
      </c>
      <c r="G516" t="b">
        <f>IF(Starter_Book!F516 = "Canceled", "Canceled")</f>
        <v>0</v>
      </c>
      <c r="H516" t="b">
        <f>IF(Starter_Book!F516 = "Canceled", Starter_Book!L516)</f>
        <v>0</v>
      </c>
    </row>
    <row r="517" spans="1:8" x14ac:dyDescent="0.25">
      <c r="A517" t="b">
        <f>IF(Starter_Book!F517 = "successful", "Successful")</f>
        <v>0</v>
      </c>
      <c r="B517" t="b">
        <f>IF(Starter_Book!F517 = "Successful", Starter_Book!L517)</f>
        <v>0</v>
      </c>
      <c r="D517" t="str">
        <f>IF(Starter_Book!F517 = "failed", "failed")</f>
        <v>failed</v>
      </c>
      <c r="E517">
        <f>IF(Starter_Book!F517 = "failed", Starter_Book!L517)</f>
        <v>34</v>
      </c>
      <c r="G517" t="b">
        <f>IF(Starter_Book!F517 = "Canceled", "Canceled")</f>
        <v>0</v>
      </c>
      <c r="H517" t="b">
        <f>IF(Starter_Book!F517 = "Canceled", Starter_Book!L517)</f>
        <v>0</v>
      </c>
    </row>
    <row r="518" spans="1:8" x14ac:dyDescent="0.25">
      <c r="A518" t="b">
        <f>IF(Starter_Book!F518 = "successful", "Successful")</f>
        <v>0</v>
      </c>
      <c r="B518" t="b">
        <f>IF(Starter_Book!F518 = "Successful", Starter_Book!L518)</f>
        <v>0</v>
      </c>
      <c r="D518" t="str">
        <f>IF(Starter_Book!F518 = "failed", "failed")</f>
        <v>failed</v>
      </c>
      <c r="E518">
        <f>IF(Starter_Book!F518 = "failed", Starter_Book!L518)</f>
        <v>0</v>
      </c>
      <c r="G518" t="b">
        <f>IF(Starter_Book!F518 = "Canceled", "Canceled")</f>
        <v>0</v>
      </c>
      <c r="H518" t="b">
        <f>IF(Starter_Book!F518 = "Canceled", Starter_Book!L518)</f>
        <v>0</v>
      </c>
    </row>
    <row r="519" spans="1:8" x14ac:dyDescent="0.25">
      <c r="A519" t="b">
        <f>IF(Starter_Book!F519 = "successful", "Successful")</f>
        <v>0</v>
      </c>
      <c r="B519" t="b">
        <f>IF(Starter_Book!F519 = "Successful", Starter_Book!L519)</f>
        <v>0</v>
      </c>
      <c r="D519" t="str">
        <f>IF(Starter_Book!F519 = "failed", "failed")</f>
        <v>failed</v>
      </c>
      <c r="E519">
        <f>IF(Starter_Book!F519 = "failed", Starter_Book!L519)</f>
        <v>3</v>
      </c>
      <c r="G519" t="b">
        <f>IF(Starter_Book!F519 = "Canceled", "Canceled")</f>
        <v>0</v>
      </c>
      <c r="H519" t="b">
        <f>IF(Starter_Book!F519 = "Canceled", Starter_Book!L519)</f>
        <v>0</v>
      </c>
    </row>
    <row r="520" spans="1:8" x14ac:dyDescent="0.25">
      <c r="A520" t="b">
        <f>IF(Starter_Book!F520 = "successful", "Successful")</f>
        <v>0</v>
      </c>
      <c r="B520" t="b">
        <f>IF(Starter_Book!F520 = "Successful", Starter_Book!L520)</f>
        <v>0</v>
      </c>
      <c r="D520" t="str">
        <f>IF(Starter_Book!F520 = "failed", "failed")</f>
        <v>failed</v>
      </c>
      <c r="E520">
        <f>IF(Starter_Book!F520 = "failed", Starter_Book!L520)</f>
        <v>0</v>
      </c>
      <c r="G520" t="b">
        <f>IF(Starter_Book!F520 = "Canceled", "Canceled")</f>
        <v>0</v>
      </c>
      <c r="H520" t="b">
        <f>IF(Starter_Book!F520 = "Canceled", Starter_Book!L520)</f>
        <v>0</v>
      </c>
    </row>
    <row r="521" spans="1:8" x14ac:dyDescent="0.25">
      <c r="A521" t="b">
        <f>IF(Starter_Book!F521 = "successful", "Successful")</f>
        <v>0</v>
      </c>
      <c r="B521" t="b">
        <f>IF(Starter_Book!F521 = "Successful", Starter_Book!L521)</f>
        <v>0</v>
      </c>
      <c r="D521" t="str">
        <f>IF(Starter_Book!F521 = "failed", "failed")</f>
        <v>failed</v>
      </c>
      <c r="E521">
        <f>IF(Starter_Book!F521 = "failed", Starter_Book!L521)</f>
        <v>70</v>
      </c>
      <c r="G521" t="b">
        <f>IF(Starter_Book!F521 = "Canceled", "Canceled")</f>
        <v>0</v>
      </c>
      <c r="H521" t="b">
        <f>IF(Starter_Book!F521 = "Canceled", Starter_Book!L521)</f>
        <v>0</v>
      </c>
    </row>
    <row r="522" spans="1:8" x14ac:dyDescent="0.25">
      <c r="A522" t="str">
        <f>IF(Starter_Book!F522 = "successful", "Successful")</f>
        <v>Successful</v>
      </c>
      <c r="B522">
        <f>IF(Starter_Book!F522 = "Successful", Starter_Book!L522)</f>
        <v>34</v>
      </c>
      <c r="D522" t="b">
        <f>IF(Starter_Book!F522 = "failed", "failed")</f>
        <v>0</v>
      </c>
      <c r="E522" t="b">
        <f>IF(Starter_Book!F522 = "failed", Starter_Book!L522)</f>
        <v>0</v>
      </c>
      <c r="G522" t="b">
        <f>IF(Starter_Book!F522 = "Canceled", "Canceled")</f>
        <v>0</v>
      </c>
      <c r="H522" t="b">
        <f>IF(Starter_Book!F522 = "Canceled", Starter_Book!L522)</f>
        <v>0</v>
      </c>
    </row>
    <row r="523" spans="1:8" x14ac:dyDescent="0.25">
      <c r="A523" t="str">
        <f>IF(Starter_Book!F523 = "successful", "Successful")</f>
        <v>Successful</v>
      </c>
      <c r="B523">
        <f>IF(Starter_Book!F523 = "Successful", Starter_Book!L523)</f>
        <v>56</v>
      </c>
      <c r="D523" t="b">
        <f>IF(Starter_Book!F523 = "failed", "failed")</f>
        <v>0</v>
      </c>
      <c r="E523" t="b">
        <f>IF(Starter_Book!F523 = "failed", Starter_Book!L523)</f>
        <v>0</v>
      </c>
      <c r="G523" t="b">
        <f>IF(Starter_Book!F523 = "Canceled", "Canceled")</f>
        <v>0</v>
      </c>
      <c r="H523" t="b">
        <f>IF(Starter_Book!F523 = "Canceled", Starter_Book!L523)</f>
        <v>0</v>
      </c>
    </row>
    <row r="524" spans="1:8" x14ac:dyDescent="0.25">
      <c r="A524" t="str">
        <f>IF(Starter_Book!F524 = "successful", "Successful")</f>
        <v>Successful</v>
      </c>
      <c r="B524">
        <f>IF(Starter_Book!F524 = "Successful", Starter_Book!L524)</f>
        <v>31</v>
      </c>
      <c r="D524" t="b">
        <f>IF(Starter_Book!F524 = "failed", "failed")</f>
        <v>0</v>
      </c>
      <c r="E524" t="b">
        <f>IF(Starter_Book!F524 = "failed", Starter_Book!L524)</f>
        <v>0</v>
      </c>
      <c r="G524" t="b">
        <f>IF(Starter_Book!F524 = "Canceled", "Canceled")</f>
        <v>0</v>
      </c>
      <c r="H524" t="b">
        <f>IF(Starter_Book!F524 = "Canceled", Starter_Book!L524)</f>
        <v>0</v>
      </c>
    </row>
    <row r="525" spans="1:8" x14ac:dyDescent="0.25">
      <c r="A525" t="str">
        <f>IF(Starter_Book!F525 = "successful", "Successful")</f>
        <v>Successful</v>
      </c>
      <c r="B525">
        <f>IF(Starter_Book!F525 = "Successful", Starter_Book!L525)</f>
        <v>84</v>
      </c>
      <c r="D525" t="b">
        <f>IF(Starter_Book!F525 = "failed", "failed")</f>
        <v>0</v>
      </c>
      <c r="E525" t="b">
        <f>IF(Starter_Book!F525 = "failed", Starter_Book!L525)</f>
        <v>0</v>
      </c>
      <c r="G525" t="b">
        <f>IF(Starter_Book!F525 = "Canceled", "Canceled")</f>
        <v>0</v>
      </c>
      <c r="H525" t="b">
        <f>IF(Starter_Book!F525 = "Canceled", Starter_Book!L525)</f>
        <v>0</v>
      </c>
    </row>
    <row r="526" spans="1:8" x14ac:dyDescent="0.25">
      <c r="A526" t="str">
        <f>IF(Starter_Book!F526 = "successful", "Successful")</f>
        <v>Successful</v>
      </c>
      <c r="B526">
        <f>IF(Starter_Book!F526 = "Successful", Starter_Book!L526)</f>
        <v>130</v>
      </c>
      <c r="D526" t="b">
        <f>IF(Starter_Book!F526 = "failed", "failed")</f>
        <v>0</v>
      </c>
      <c r="E526" t="b">
        <f>IF(Starter_Book!F526 = "failed", Starter_Book!L526)</f>
        <v>0</v>
      </c>
      <c r="G526" t="b">
        <f>IF(Starter_Book!F526 = "Canceled", "Canceled")</f>
        <v>0</v>
      </c>
      <c r="H526" t="b">
        <f>IF(Starter_Book!F526 = "Canceled", Starter_Book!L526)</f>
        <v>0</v>
      </c>
    </row>
    <row r="527" spans="1:8" x14ac:dyDescent="0.25">
      <c r="A527" t="str">
        <f>IF(Starter_Book!F527 = "successful", "Successful")</f>
        <v>Successful</v>
      </c>
      <c r="B527">
        <f>IF(Starter_Book!F527 = "Successful", Starter_Book!L527)</f>
        <v>12</v>
      </c>
      <c r="D527" t="b">
        <f>IF(Starter_Book!F527 = "failed", "failed")</f>
        <v>0</v>
      </c>
      <c r="E527" t="b">
        <f>IF(Starter_Book!F527 = "failed", Starter_Book!L527)</f>
        <v>0</v>
      </c>
      <c r="G527" t="b">
        <f>IF(Starter_Book!F527 = "Canceled", "Canceled")</f>
        <v>0</v>
      </c>
      <c r="H527" t="b">
        <f>IF(Starter_Book!F527 = "Canceled", Starter_Book!L527)</f>
        <v>0</v>
      </c>
    </row>
    <row r="528" spans="1:8" x14ac:dyDescent="0.25">
      <c r="A528" t="str">
        <f>IF(Starter_Book!F528 = "successful", "Successful")</f>
        <v>Successful</v>
      </c>
      <c r="B528">
        <f>IF(Starter_Book!F528 = "Successful", Starter_Book!L528)</f>
        <v>23</v>
      </c>
      <c r="D528" t="b">
        <f>IF(Starter_Book!F528 = "failed", "failed")</f>
        <v>0</v>
      </c>
      <c r="E528" t="b">
        <f>IF(Starter_Book!F528 = "failed", Starter_Book!L528)</f>
        <v>0</v>
      </c>
      <c r="G528" t="b">
        <f>IF(Starter_Book!F528 = "Canceled", "Canceled")</f>
        <v>0</v>
      </c>
      <c r="H528" t="b">
        <f>IF(Starter_Book!F528 = "Canceled", Starter_Book!L528)</f>
        <v>0</v>
      </c>
    </row>
    <row r="529" spans="1:8" x14ac:dyDescent="0.25">
      <c r="A529" t="str">
        <f>IF(Starter_Book!F529 = "successful", "Successful")</f>
        <v>Successful</v>
      </c>
      <c r="B529">
        <f>IF(Starter_Book!F529 = "Successful", Starter_Book!L529)</f>
        <v>158</v>
      </c>
      <c r="D529" t="b">
        <f>IF(Starter_Book!F529 = "failed", "failed")</f>
        <v>0</v>
      </c>
      <c r="E529" t="b">
        <f>IF(Starter_Book!F529 = "failed", Starter_Book!L529)</f>
        <v>0</v>
      </c>
      <c r="G529" t="b">
        <f>IF(Starter_Book!F529 = "Canceled", "Canceled")</f>
        <v>0</v>
      </c>
      <c r="H529" t="b">
        <f>IF(Starter_Book!F529 = "Canceled", Starter_Book!L529)</f>
        <v>0</v>
      </c>
    </row>
    <row r="530" spans="1:8" x14ac:dyDescent="0.25">
      <c r="A530" t="str">
        <f>IF(Starter_Book!F530 = "successful", "Successful")</f>
        <v>Successful</v>
      </c>
      <c r="B530">
        <f>IF(Starter_Book!F530 = "Successful", Starter_Book!L530)</f>
        <v>30</v>
      </c>
      <c r="D530" t="b">
        <f>IF(Starter_Book!F530 = "failed", "failed")</f>
        <v>0</v>
      </c>
      <c r="E530" t="b">
        <f>IF(Starter_Book!F530 = "failed", Starter_Book!L530)</f>
        <v>0</v>
      </c>
      <c r="G530" t="b">
        <f>IF(Starter_Book!F530 = "Canceled", "Canceled")</f>
        <v>0</v>
      </c>
      <c r="H530" t="b">
        <f>IF(Starter_Book!F530 = "Canceled", Starter_Book!L530)</f>
        <v>0</v>
      </c>
    </row>
    <row r="531" spans="1:8" x14ac:dyDescent="0.25">
      <c r="A531" t="str">
        <f>IF(Starter_Book!F531 = "successful", "Successful")</f>
        <v>Successful</v>
      </c>
      <c r="B531">
        <f>IF(Starter_Book!F531 = "Successful", Starter_Book!L531)</f>
        <v>18</v>
      </c>
      <c r="D531" t="b">
        <f>IF(Starter_Book!F531 = "failed", "failed")</f>
        <v>0</v>
      </c>
      <c r="E531" t="b">
        <f>IF(Starter_Book!F531 = "failed", Starter_Book!L531)</f>
        <v>0</v>
      </c>
      <c r="G531" t="b">
        <f>IF(Starter_Book!F531 = "Canceled", "Canceled")</f>
        <v>0</v>
      </c>
      <c r="H531" t="b">
        <f>IF(Starter_Book!F531 = "Canceled", Starter_Book!L531)</f>
        <v>0</v>
      </c>
    </row>
    <row r="532" spans="1:8" x14ac:dyDescent="0.25">
      <c r="A532" t="str">
        <f>IF(Starter_Book!F532 = "successful", "Successful")</f>
        <v>Successful</v>
      </c>
      <c r="B532">
        <f>IF(Starter_Book!F532 = "Successful", Starter_Book!L532)</f>
        <v>29</v>
      </c>
      <c r="D532" t="b">
        <f>IF(Starter_Book!F532 = "failed", "failed")</f>
        <v>0</v>
      </c>
      <c r="E532" t="b">
        <f>IF(Starter_Book!F532 = "failed", Starter_Book!L532)</f>
        <v>0</v>
      </c>
      <c r="G532" t="b">
        <f>IF(Starter_Book!F532 = "Canceled", "Canceled")</f>
        <v>0</v>
      </c>
      <c r="H532" t="b">
        <f>IF(Starter_Book!F532 = "Canceled", Starter_Book!L532)</f>
        <v>0</v>
      </c>
    </row>
    <row r="533" spans="1:8" x14ac:dyDescent="0.25">
      <c r="A533" t="str">
        <f>IF(Starter_Book!F533 = "successful", "Successful")</f>
        <v>Successful</v>
      </c>
      <c r="B533">
        <f>IF(Starter_Book!F533 = "Successful", Starter_Book!L533)</f>
        <v>31</v>
      </c>
      <c r="D533" t="b">
        <f>IF(Starter_Book!F533 = "failed", "failed")</f>
        <v>0</v>
      </c>
      <c r="E533" t="b">
        <f>IF(Starter_Book!F533 = "failed", Starter_Book!L533)</f>
        <v>0</v>
      </c>
      <c r="G533" t="b">
        <f>IF(Starter_Book!F533 = "Canceled", "Canceled")</f>
        <v>0</v>
      </c>
      <c r="H533" t="b">
        <f>IF(Starter_Book!F533 = "Canceled", Starter_Book!L533)</f>
        <v>0</v>
      </c>
    </row>
    <row r="534" spans="1:8" x14ac:dyDescent="0.25">
      <c r="A534" t="str">
        <f>IF(Starter_Book!F534 = "successful", "Successful")</f>
        <v>Successful</v>
      </c>
      <c r="B534">
        <f>IF(Starter_Book!F534 = "Successful", Starter_Book!L534)</f>
        <v>173</v>
      </c>
      <c r="D534" t="b">
        <f>IF(Starter_Book!F534 = "failed", "failed")</f>
        <v>0</v>
      </c>
      <c r="E534" t="b">
        <f>IF(Starter_Book!F534 = "failed", Starter_Book!L534)</f>
        <v>0</v>
      </c>
      <c r="G534" t="b">
        <f>IF(Starter_Book!F534 = "Canceled", "Canceled")</f>
        <v>0</v>
      </c>
      <c r="H534" t="b">
        <f>IF(Starter_Book!F534 = "Canceled", Starter_Book!L534)</f>
        <v>0</v>
      </c>
    </row>
    <row r="535" spans="1:8" x14ac:dyDescent="0.25">
      <c r="A535" t="str">
        <f>IF(Starter_Book!F535 = "successful", "Successful")</f>
        <v>Successful</v>
      </c>
      <c r="B535">
        <f>IF(Starter_Book!F535 = "Successful", Starter_Book!L535)</f>
        <v>17</v>
      </c>
      <c r="D535" t="b">
        <f>IF(Starter_Book!F535 = "failed", "failed")</f>
        <v>0</v>
      </c>
      <c r="E535" t="b">
        <f>IF(Starter_Book!F535 = "failed", Starter_Book!L535)</f>
        <v>0</v>
      </c>
      <c r="G535" t="b">
        <f>IF(Starter_Book!F535 = "Canceled", "Canceled")</f>
        <v>0</v>
      </c>
      <c r="H535" t="b">
        <f>IF(Starter_Book!F535 = "Canceled", Starter_Book!L535)</f>
        <v>0</v>
      </c>
    </row>
    <row r="536" spans="1:8" x14ac:dyDescent="0.25">
      <c r="A536" t="str">
        <f>IF(Starter_Book!F536 = "successful", "Successful")</f>
        <v>Successful</v>
      </c>
      <c r="B536">
        <f>IF(Starter_Book!F536 = "Successful", Starter_Book!L536)</f>
        <v>48</v>
      </c>
      <c r="D536" t="b">
        <f>IF(Starter_Book!F536 = "failed", "failed")</f>
        <v>0</v>
      </c>
      <c r="E536" t="b">
        <f>IF(Starter_Book!F536 = "failed", Starter_Book!L536)</f>
        <v>0</v>
      </c>
      <c r="G536" t="b">
        <f>IF(Starter_Book!F536 = "Canceled", "Canceled")</f>
        <v>0</v>
      </c>
      <c r="H536" t="b">
        <f>IF(Starter_Book!F536 = "Canceled", Starter_Book!L536)</f>
        <v>0</v>
      </c>
    </row>
    <row r="537" spans="1:8" x14ac:dyDescent="0.25">
      <c r="A537" t="str">
        <f>IF(Starter_Book!F537 = "successful", "Successful")</f>
        <v>Successful</v>
      </c>
      <c r="B537">
        <f>IF(Starter_Book!F537 = "Successful", Starter_Book!L537)</f>
        <v>59</v>
      </c>
      <c r="D537" t="b">
        <f>IF(Starter_Book!F537 = "failed", "failed")</f>
        <v>0</v>
      </c>
      <c r="E537" t="b">
        <f>IF(Starter_Book!F537 = "failed", Starter_Book!L537)</f>
        <v>0</v>
      </c>
      <c r="G537" t="b">
        <f>IF(Starter_Book!F537 = "Canceled", "Canceled")</f>
        <v>0</v>
      </c>
      <c r="H537" t="b">
        <f>IF(Starter_Book!F537 = "Canceled", Starter_Book!L537)</f>
        <v>0</v>
      </c>
    </row>
    <row r="538" spans="1:8" x14ac:dyDescent="0.25">
      <c r="A538" t="str">
        <f>IF(Starter_Book!F538 = "successful", "Successful")</f>
        <v>Successful</v>
      </c>
      <c r="B538">
        <f>IF(Starter_Book!F538 = "Successful", Starter_Book!L538)</f>
        <v>39</v>
      </c>
      <c r="D538" t="b">
        <f>IF(Starter_Book!F538 = "failed", "failed")</f>
        <v>0</v>
      </c>
      <c r="E538" t="b">
        <f>IF(Starter_Book!F538 = "failed", Starter_Book!L538)</f>
        <v>0</v>
      </c>
      <c r="G538" t="b">
        <f>IF(Starter_Book!F538 = "Canceled", "Canceled")</f>
        <v>0</v>
      </c>
      <c r="H538" t="b">
        <f>IF(Starter_Book!F538 = "Canceled", Starter_Book!L538)</f>
        <v>0</v>
      </c>
    </row>
    <row r="539" spans="1:8" x14ac:dyDescent="0.25">
      <c r="A539" t="str">
        <f>IF(Starter_Book!F539 = "successful", "Successful")</f>
        <v>Successful</v>
      </c>
      <c r="B539">
        <f>IF(Starter_Book!F539 = "Successful", Starter_Book!L539)</f>
        <v>59</v>
      </c>
      <c r="D539" t="b">
        <f>IF(Starter_Book!F539 = "failed", "failed")</f>
        <v>0</v>
      </c>
      <c r="E539" t="b">
        <f>IF(Starter_Book!F539 = "failed", Starter_Book!L539)</f>
        <v>0</v>
      </c>
      <c r="G539" t="b">
        <f>IF(Starter_Book!F539 = "Canceled", "Canceled")</f>
        <v>0</v>
      </c>
      <c r="H539" t="b">
        <f>IF(Starter_Book!F539 = "Canceled", Starter_Book!L539)</f>
        <v>0</v>
      </c>
    </row>
    <row r="540" spans="1:8" x14ac:dyDescent="0.25">
      <c r="A540" t="str">
        <f>IF(Starter_Book!F540 = "successful", "Successful")</f>
        <v>Successful</v>
      </c>
      <c r="B540">
        <f>IF(Starter_Book!F540 = "Successful", Starter_Book!L540)</f>
        <v>60</v>
      </c>
      <c r="D540" t="b">
        <f>IF(Starter_Book!F540 = "failed", "failed")</f>
        <v>0</v>
      </c>
      <c r="E540" t="b">
        <f>IF(Starter_Book!F540 = "failed", Starter_Book!L540)</f>
        <v>0</v>
      </c>
      <c r="G540" t="b">
        <f>IF(Starter_Book!F540 = "Canceled", "Canceled")</f>
        <v>0</v>
      </c>
      <c r="H540" t="b">
        <f>IF(Starter_Book!F540 = "Canceled", Starter_Book!L540)</f>
        <v>0</v>
      </c>
    </row>
    <row r="541" spans="1:8" x14ac:dyDescent="0.25">
      <c r="A541" t="str">
        <f>IF(Starter_Book!F541 = "successful", "Successful")</f>
        <v>Successful</v>
      </c>
      <c r="B541">
        <f>IF(Starter_Book!F541 = "Successful", Starter_Book!L541)</f>
        <v>20</v>
      </c>
      <c r="D541" t="b">
        <f>IF(Starter_Book!F541 = "failed", "failed")</f>
        <v>0</v>
      </c>
      <c r="E541" t="b">
        <f>IF(Starter_Book!F541 = "failed", Starter_Book!L541)</f>
        <v>0</v>
      </c>
      <c r="G541" t="b">
        <f>IF(Starter_Book!F541 = "Canceled", "Canceled")</f>
        <v>0</v>
      </c>
      <c r="H541" t="b">
        <f>IF(Starter_Book!F541 = "Canceled", Starter_Book!L541)</f>
        <v>0</v>
      </c>
    </row>
    <row r="542" spans="1:8" x14ac:dyDescent="0.25">
      <c r="A542" t="b">
        <f>IF(Starter_Book!F542 = "successful", "Successful")</f>
        <v>0</v>
      </c>
      <c r="B542" t="b">
        <f>IF(Starter_Book!F542 = "Successful", Starter_Book!L542)</f>
        <v>0</v>
      </c>
      <c r="D542" t="str">
        <f>IF(Starter_Book!F542 = "failed", "failed")</f>
        <v>failed</v>
      </c>
      <c r="E542">
        <f>IF(Starter_Book!F542 = "failed", Starter_Book!L542)</f>
        <v>1</v>
      </c>
      <c r="G542" t="b">
        <f>IF(Starter_Book!F542 = "Canceled", "Canceled")</f>
        <v>0</v>
      </c>
      <c r="H542" t="b">
        <f>IF(Starter_Book!F542 = "Canceled", Starter_Book!L542)</f>
        <v>0</v>
      </c>
    </row>
    <row r="543" spans="1:8" x14ac:dyDescent="0.25">
      <c r="A543" t="b">
        <f>IF(Starter_Book!F543 = "successful", "Successful")</f>
        <v>0</v>
      </c>
      <c r="B543" t="b">
        <f>IF(Starter_Book!F543 = "Successful", Starter_Book!L543)</f>
        <v>0</v>
      </c>
      <c r="D543" t="str">
        <f>IF(Starter_Book!F543 = "failed", "failed")</f>
        <v>failed</v>
      </c>
      <c r="E543">
        <f>IF(Starter_Book!F543 = "failed", Starter_Book!L543)</f>
        <v>1</v>
      </c>
      <c r="G543" t="b">
        <f>IF(Starter_Book!F543 = "Canceled", "Canceled")</f>
        <v>0</v>
      </c>
      <c r="H543" t="b">
        <f>IF(Starter_Book!F543 = "Canceled", Starter_Book!L543)</f>
        <v>0</v>
      </c>
    </row>
    <row r="544" spans="1:8" x14ac:dyDescent="0.25">
      <c r="A544" t="b">
        <f>IF(Starter_Book!F544 = "successful", "Successful")</f>
        <v>0</v>
      </c>
      <c r="B544" t="b">
        <f>IF(Starter_Book!F544 = "Successful", Starter_Book!L544)</f>
        <v>0</v>
      </c>
      <c r="D544" t="str">
        <f>IF(Starter_Book!F544 = "failed", "failed")</f>
        <v>failed</v>
      </c>
      <c r="E544">
        <f>IF(Starter_Book!F544 = "failed", Starter_Book!L544)</f>
        <v>1</v>
      </c>
      <c r="G544" t="b">
        <f>IF(Starter_Book!F544 = "Canceled", "Canceled")</f>
        <v>0</v>
      </c>
      <c r="H544" t="b">
        <f>IF(Starter_Book!F544 = "Canceled", Starter_Book!L544)</f>
        <v>0</v>
      </c>
    </row>
    <row r="545" spans="1:8" x14ac:dyDescent="0.25">
      <c r="A545" t="b">
        <f>IF(Starter_Book!F545 = "successful", "Successful")</f>
        <v>0</v>
      </c>
      <c r="B545" t="b">
        <f>IF(Starter_Book!F545 = "Successful", Starter_Book!L545)</f>
        <v>0</v>
      </c>
      <c r="D545" t="str">
        <f>IF(Starter_Book!F545 = "failed", "failed")</f>
        <v>failed</v>
      </c>
      <c r="E545">
        <f>IF(Starter_Book!F545 = "failed", Starter_Book!L545)</f>
        <v>2</v>
      </c>
      <c r="G545" t="b">
        <f>IF(Starter_Book!F545 = "Canceled", "Canceled")</f>
        <v>0</v>
      </c>
      <c r="H545" t="b">
        <f>IF(Starter_Book!F545 = "Canceled", Starter_Book!L545)</f>
        <v>0</v>
      </c>
    </row>
    <row r="546" spans="1:8" x14ac:dyDescent="0.25">
      <c r="A546" t="b">
        <f>IF(Starter_Book!F546 = "successful", "Successful")</f>
        <v>0</v>
      </c>
      <c r="B546" t="b">
        <f>IF(Starter_Book!F546 = "Successful", Starter_Book!L546)</f>
        <v>0</v>
      </c>
      <c r="D546" t="str">
        <f>IF(Starter_Book!F546 = "failed", "failed")</f>
        <v>failed</v>
      </c>
      <c r="E546">
        <f>IF(Starter_Book!F546 = "failed", Starter_Book!L546)</f>
        <v>2</v>
      </c>
      <c r="G546" t="b">
        <f>IF(Starter_Book!F546 = "Canceled", "Canceled")</f>
        <v>0</v>
      </c>
      <c r="H546" t="b">
        <f>IF(Starter_Book!F546 = "Canceled", Starter_Book!L546)</f>
        <v>0</v>
      </c>
    </row>
    <row r="547" spans="1:8" x14ac:dyDescent="0.25">
      <c r="A547" t="b">
        <f>IF(Starter_Book!F547 = "successful", "Successful")</f>
        <v>0</v>
      </c>
      <c r="B547" t="b">
        <f>IF(Starter_Book!F547 = "Successful", Starter_Book!L547)</f>
        <v>0</v>
      </c>
      <c r="D547" t="str">
        <f>IF(Starter_Book!F547 = "failed", "failed")</f>
        <v>failed</v>
      </c>
      <c r="E547">
        <f>IF(Starter_Book!F547 = "failed", Starter_Book!L547)</f>
        <v>34</v>
      </c>
      <c r="G547" t="b">
        <f>IF(Starter_Book!F547 = "Canceled", "Canceled")</f>
        <v>0</v>
      </c>
      <c r="H547" t="b">
        <f>IF(Starter_Book!F547 = "Canceled", Starter_Book!L547)</f>
        <v>0</v>
      </c>
    </row>
    <row r="548" spans="1:8" x14ac:dyDescent="0.25">
      <c r="A548" t="b">
        <f>IF(Starter_Book!F548 = "successful", "Successful")</f>
        <v>0</v>
      </c>
      <c r="B548" t="b">
        <f>IF(Starter_Book!F548 = "Successful", Starter_Book!L548)</f>
        <v>0</v>
      </c>
      <c r="D548" t="str">
        <f>IF(Starter_Book!F548 = "failed", "failed")</f>
        <v>failed</v>
      </c>
      <c r="E548">
        <f>IF(Starter_Book!F548 = "failed", Starter_Book!L548)</f>
        <v>2</v>
      </c>
      <c r="G548" t="b">
        <f>IF(Starter_Book!F548 = "Canceled", "Canceled")</f>
        <v>0</v>
      </c>
      <c r="H548" t="b">
        <f>IF(Starter_Book!F548 = "Canceled", Starter_Book!L548)</f>
        <v>0</v>
      </c>
    </row>
    <row r="549" spans="1:8" x14ac:dyDescent="0.25">
      <c r="A549" t="b">
        <f>IF(Starter_Book!F549 = "successful", "Successful")</f>
        <v>0</v>
      </c>
      <c r="B549" t="b">
        <f>IF(Starter_Book!F549 = "Successful", Starter_Book!L549)</f>
        <v>0</v>
      </c>
      <c r="D549" t="str">
        <f>IF(Starter_Book!F549 = "failed", "failed")</f>
        <v>failed</v>
      </c>
      <c r="E549">
        <f>IF(Starter_Book!F549 = "failed", Starter_Book!L549)</f>
        <v>0</v>
      </c>
      <c r="G549" t="b">
        <f>IF(Starter_Book!F549 = "Canceled", "Canceled")</f>
        <v>0</v>
      </c>
      <c r="H549" t="b">
        <f>IF(Starter_Book!F549 = "Canceled", Starter_Book!L549)</f>
        <v>0</v>
      </c>
    </row>
    <row r="550" spans="1:8" x14ac:dyDescent="0.25">
      <c r="A550" t="b">
        <f>IF(Starter_Book!F550 = "successful", "Successful")</f>
        <v>0</v>
      </c>
      <c r="B550" t="b">
        <f>IF(Starter_Book!F550 = "Successful", Starter_Book!L550)</f>
        <v>0</v>
      </c>
      <c r="D550" t="str">
        <f>IF(Starter_Book!F550 = "failed", "failed")</f>
        <v>failed</v>
      </c>
      <c r="E550">
        <f>IF(Starter_Book!F550 = "failed", Starter_Book!L550)</f>
        <v>1</v>
      </c>
      <c r="G550" t="b">
        <f>IF(Starter_Book!F550 = "Canceled", "Canceled")</f>
        <v>0</v>
      </c>
      <c r="H550" t="b">
        <f>IF(Starter_Book!F550 = "Canceled", Starter_Book!L550)</f>
        <v>0</v>
      </c>
    </row>
    <row r="551" spans="1:8" x14ac:dyDescent="0.25">
      <c r="A551" t="b">
        <f>IF(Starter_Book!F551 = "successful", "Successful")</f>
        <v>0</v>
      </c>
      <c r="B551" t="b">
        <f>IF(Starter_Book!F551 = "Successful", Starter_Book!L551)</f>
        <v>0</v>
      </c>
      <c r="D551" t="str">
        <f>IF(Starter_Book!F551 = "failed", "failed")</f>
        <v>failed</v>
      </c>
      <c r="E551">
        <f>IF(Starter_Book!F551 = "failed", Starter_Book!L551)</f>
        <v>8</v>
      </c>
      <c r="G551" t="b">
        <f>IF(Starter_Book!F551 = "Canceled", "Canceled")</f>
        <v>0</v>
      </c>
      <c r="H551" t="b">
        <f>IF(Starter_Book!F551 = "Canceled", Starter_Book!L551)</f>
        <v>0</v>
      </c>
    </row>
    <row r="552" spans="1:8" x14ac:dyDescent="0.25">
      <c r="A552" t="b">
        <f>IF(Starter_Book!F552 = "successful", "Successful")</f>
        <v>0</v>
      </c>
      <c r="B552" t="b">
        <f>IF(Starter_Book!F552 = "Successful", Starter_Book!L552)</f>
        <v>0</v>
      </c>
      <c r="D552" t="str">
        <f>IF(Starter_Book!F552 = "failed", "failed")</f>
        <v>failed</v>
      </c>
      <c r="E552">
        <f>IF(Starter_Book!F552 = "failed", Starter_Book!L552)</f>
        <v>4</v>
      </c>
      <c r="G552" t="b">
        <f>IF(Starter_Book!F552 = "Canceled", "Canceled")</f>
        <v>0</v>
      </c>
      <c r="H552" t="b">
        <f>IF(Starter_Book!F552 = "Canceled", Starter_Book!L552)</f>
        <v>0</v>
      </c>
    </row>
    <row r="553" spans="1:8" x14ac:dyDescent="0.25">
      <c r="A553" t="b">
        <f>IF(Starter_Book!F553 = "successful", "Successful")</f>
        <v>0</v>
      </c>
      <c r="B553" t="b">
        <f>IF(Starter_Book!F553 = "Successful", Starter_Book!L553)</f>
        <v>0</v>
      </c>
      <c r="D553" t="str">
        <f>IF(Starter_Book!F553 = "failed", "failed")</f>
        <v>failed</v>
      </c>
      <c r="E553">
        <f>IF(Starter_Book!F553 = "failed", Starter_Book!L553)</f>
        <v>28</v>
      </c>
      <c r="G553" t="b">
        <f>IF(Starter_Book!F553 = "Canceled", "Canceled")</f>
        <v>0</v>
      </c>
      <c r="H553" t="b">
        <f>IF(Starter_Book!F553 = "Canceled", Starter_Book!L553)</f>
        <v>0</v>
      </c>
    </row>
    <row r="554" spans="1:8" x14ac:dyDescent="0.25">
      <c r="A554" t="b">
        <f>IF(Starter_Book!F554 = "successful", "Successful")</f>
        <v>0</v>
      </c>
      <c r="B554" t="b">
        <f>IF(Starter_Book!F554 = "Successful", Starter_Book!L554)</f>
        <v>0</v>
      </c>
      <c r="D554" t="str">
        <f>IF(Starter_Book!F554 = "failed", "failed")</f>
        <v>failed</v>
      </c>
      <c r="E554">
        <f>IF(Starter_Book!F554 = "failed", Starter_Book!L554)</f>
        <v>0</v>
      </c>
      <c r="G554" t="b">
        <f>IF(Starter_Book!F554 = "Canceled", "Canceled")</f>
        <v>0</v>
      </c>
      <c r="H554" t="b">
        <f>IF(Starter_Book!F554 = "Canceled", Starter_Book!L554)</f>
        <v>0</v>
      </c>
    </row>
    <row r="555" spans="1:8" x14ac:dyDescent="0.25">
      <c r="A555" t="b">
        <f>IF(Starter_Book!F555 = "successful", "Successful")</f>
        <v>0</v>
      </c>
      <c r="B555" t="b">
        <f>IF(Starter_Book!F555 = "Successful", Starter_Book!L555)</f>
        <v>0</v>
      </c>
      <c r="D555" t="str">
        <f>IF(Starter_Book!F555 = "failed", "failed")</f>
        <v>failed</v>
      </c>
      <c r="E555">
        <f>IF(Starter_Book!F555 = "failed", Starter_Book!L555)</f>
        <v>6</v>
      </c>
      <c r="G555" t="b">
        <f>IF(Starter_Book!F555 = "Canceled", "Canceled")</f>
        <v>0</v>
      </c>
      <c r="H555" t="b">
        <f>IF(Starter_Book!F555 = "Canceled", Starter_Book!L555)</f>
        <v>0</v>
      </c>
    </row>
    <row r="556" spans="1:8" x14ac:dyDescent="0.25">
      <c r="A556" t="b">
        <f>IF(Starter_Book!F556 = "successful", "Successful")</f>
        <v>0</v>
      </c>
      <c r="B556" t="b">
        <f>IF(Starter_Book!F556 = "Successful", Starter_Book!L556)</f>
        <v>0</v>
      </c>
      <c r="D556" t="str">
        <f>IF(Starter_Book!F556 = "failed", "failed")</f>
        <v>failed</v>
      </c>
      <c r="E556">
        <f>IF(Starter_Book!F556 = "failed", Starter_Book!L556)</f>
        <v>22</v>
      </c>
      <c r="G556" t="b">
        <f>IF(Starter_Book!F556 = "Canceled", "Canceled")</f>
        <v>0</v>
      </c>
      <c r="H556" t="b">
        <f>IF(Starter_Book!F556 = "Canceled", Starter_Book!L556)</f>
        <v>0</v>
      </c>
    </row>
    <row r="557" spans="1:8" x14ac:dyDescent="0.25">
      <c r="A557" t="b">
        <f>IF(Starter_Book!F557 = "successful", "Successful")</f>
        <v>0</v>
      </c>
      <c r="B557" t="b">
        <f>IF(Starter_Book!F557 = "Successful", Starter_Book!L557)</f>
        <v>0</v>
      </c>
      <c r="D557" t="str">
        <f>IF(Starter_Book!F557 = "failed", "failed")</f>
        <v>failed</v>
      </c>
      <c r="E557">
        <f>IF(Starter_Book!F557 = "failed", Starter_Book!L557)</f>
        <v>0</v>
      </c>
      <c r="G557" t="b">
        <f>IF(Starter_Book!F557 = "Canceled", "Canceled")</f>
        <v>0</v>
      </c>
      <c r="H557" t="b">
        <f>IF(Starter_Book!F557 = "Canceled", Starter_Book!L557)</f>
        <v>0</v>
      </c>
    </row>
    <row r="558" spans="1:8" x14ac:dyDescent="0.25">
      <c r="A558" t="b">
        <f>IF(Starter_Book!F558 = "successful", "Successful")</f>
        <v>0</v>
      </c>
      <c r="B558" t="b">
        <f>IF(Starter_Book!F558 = "Successful", Starter_Book!L558)</f>
        <v>0</v>
      </c>
      <c r="D558" t="str">
        <f>IF(Starter_Book!F558 = "failed", "failed")</f>
        <v>failed</v>
      </c>
      <c r="E558">
        <f>IF(Starter_Book!F558 = "failed", Starter_Book!L558)</f>
        <v>1</v>
      </c>
      <c r="G558" t="b">
        <f>IF(Starter_Book!F558 = "Canceled", "Canceled")</f>
        <v>0</v>
      </c>
      <c r="H558" t="b">
        <f>IF(Starter_Book!F558 = "Canceled", Starter_Book!L558)</f>
        <v>0</v>
      </c>
    </row>
    <row r="559" spans="1:8" x14ac:dyDescent="0.25">
      <c r="A559" t="b">
        <f>IF(Starter_Book!F559 = "successful", "Successful")</f>
        <v>0</v>
      </c>
      <c r="B559" t="b">
        <f>IF(Starter_Book!F559 = "Successful", Starter_Book!L559)</f>
        <v>0</v>
      </c>
      <c r="D559" t="str">
        <f>IF(Starter_Book!F559 = "failed", "failed")</f>
        <v>failed</v>
      </c>
      <c r="E559">
        <f>IF(Starter_Book!F559 = "failed", Starter_Book!L559)</f>
        <v>20</v>
      </c>
      <c r="G559" t="b">
        <f>IF(Starter_Book!F559 = "Canceled", "Canceled")</f>
        <v>0</v>
      </c>
      <c r="H559" t="b">
        <f>IF(Starter_Book!F559 = "Canceled", Starter_Book!L559)</f>
        <v>0</v>
      </c>
    </row>
    <row r="560" spans="1:8" x14ac:dyDescent="0.25">
      <c r="A560" t="b">
        <f>IF(Starter_Book!F560 = "successful", "Successful")</f>
        <v>0</v>
      </c>
      <c r="B560" t="b">
        <f>IF(Starter_Book!F560 = "Successful", Starter_Book!L560)</f>
        <v>0</v>
      </c>
      <c r="D560" t="str">
        <f>IF(Starter_Book!F560 = "failed", "failed")</f>
        <v>failed</v>
      </c>
      <c r="E560">
        <f>IF(Starter_Book!F560 = "failed", Starter_Book!L560)</f>
        <v>0</v>
      </c>
      <c r="G560" t="b">
        <f>IF(Starter_Book!F560 = "Canceled", "Canceled")</f>
        <v>0</v>
      </c>
      <c r="H560" t="b">
        <f>IF(Starter_Book!F560 = "Canceled", Starter_Book!L560)</f>
        <v>0</v>
      </c>
    </row>
    <row r="561" spans="1:8" x14ac:dyDescent="0.25">
      <c r="A561" t="b">
        <f>IF(Starter_Book!F561 = "successful", "Successful")</f>
        <v>0</v>
      </c>
      <c r="B561" t="b">
        <f>IF(Starter_Book!F561 = "Successful", Starter_Book!L561)</f>
        <v>0</v>
      </c>
      <c r="D561" t="str">
        <f>IF(Starter_Book!F561 = "failed", "failed")</f>
        <v>failed</v>
      </c>
      <c r="E561">
        <f>IF(Starter_Book!F561 = "failed", Starter_Book!L561)</f>
        <v>1</v>
      </c>
      <c r="G561" t="b">
        <f>IF(Starter_Book!F561 = "Canceled", "Canceled")</f>
        <v>0</v>
      </c>
      <c r="H561" t="b">
        <f>IF(Starter_Book!F561 = "Canceled", Starter_Book!L561)</f>
        <v>0</v>
      </c>
    </row>
    <row r="562" spans="1:8" x14ac:dyDescent="0.25">
      <c r="A562" t="b">
        <f>IF(Starter_Book!F562 = "successful", "Successful")</f>
        <v>0</v>
      </c>
      <c r="B562" t="b">
        <f>IF(Starter_Book!F562 = "Successful", Starter_Book!L562)</f>
        <v>0</v>
      </c>
      <c r="D562" t="str">
        <f>IF(Starter_Book!F562 = "failed", "failed")</f>
        <v>failed</v>
      </c>
      <c r="E562">
        <f>IF(Starter_Book!F562 = "failed", Starter_Book!L562)</f>
        <v>3</v>
      </c>
      <c r="G562" t="b">
        <f>IF(Starter_Book!F562 = "Canceled", "Canceled")</f>
        <v>0</v>
      </c>
      <c r="H562" t="b">
        <f>IF(Starter_Book!F562 = "Canceled", Starter_Book!L562)</f>
        <v>0</v>
      </c>
    </row>
    <row r="563" spans="1:8" x14ac:dyDescent="0.25">
      <c r="A563" t="b">
        <f>IF(Starter_Book!F563 = "successful", "Successful")</f>
        <v>0</v>
      </c>
      <c r="B563" t="b">
        <f>IF(Starter_Book!F563 = "Successful", Starter_Book!L563)</f>
        <v>0</v>
      </c>
      <c r="D563" t="str">
        <f>IF(Starter_Book!F563 = "failed", "failed")</f>
        <v>failed</v>
      </c>
      <c r="E563">
        <f>IF(Starter_Book!F563 = "failed", Starter_Book!L563)</f>
        <v>2</v>
      </c>
      <c r="G563" t="b">
        <f>IF(Starter_Book!F563 = "Canceled", "Canceled")</f>
        <v>0</v>
      </c>
      <c r="H563" t="b">
        <f>IF(Starter_Book!F563 = "Canceled", Starter_Book!L563)</f>
        <v>0</v>
      </c>
    </row>
    <row r="564" spans="1:8" x14ac:dyDescent="0.25">
      <c r="A564" t="b">
        <f>IF(Starter_Book!F564 = "successful", "Successful")</f>
        <v>0</v>
      </c>
      <c r="B564" t="b">
        <f>IF(Starter_Book!F564 = "Successful", Starter_Book!L564)</f>
        <v>0</v>
      </c>
      <c r="D564" t="str">
        <f>IF(Starter_Book!F564 = "failed", "failed")</f>
        <v>failed</v>
      </c>
      <c r="E564">
        <f>IF(Starter_Book!F564 = "failed", Starter_Book!L564)</f>
        <v>0</v>
      </c>
      <c r="G564" t="b">
        <f>IF(Starter_Book!F564 = "Canceled", "Canceled")</f>
        <v>0</v>
      </c>
      <c r="H564" t="b">
        <f>IF(Starter_Book!F564 = "Canceled", Starter_Book!L564)</f>
        <v>0</v>
      </c>
    </row>
    <row r="565" spans="1:8" x14ac:dyDescent="0.25">
      <c r="A565" t="b">
        <f>IF(Starter_Book!F565 = "successful", "Successful")</f>
        <v>0</v>
      </c>
      <c r="B565" t="b">
        <f>IF(Starter_Book!F565 = "Successful", Starter_Book!L565)</f>
        <v>0</v>
      </c>
      <c r="D565" t="str">
        <f>IF(Starter_Book!F565 = "failed", "failed")</f>
        <v>failed</v>
      </c>
      <c r="E565">
        <f>IF(Starter_Book!F565 = "failed", Starter_Book!L565)</f>
        <v>2</v>
      </c>
      <c r="G565" t="b">
        <f>IF(Starter_Book!F565 = "Canceled", "Canceled")</f>
        <v>0</v>
      </c>
      <c r="H565" t="b">
        <f>IF(Starter_Book!F565 = "Canceled", Starter_Book!L565)</f>
        <v>0</v>
      </c>
    </row>
    <row r="566" spans="1:8" x14ac:dyDescent="0.25">
      <c r="A566" t="b">
        <f>IF(Starter_Book!F566 = "successful", "Successful")</f>
        <v>0</v>
      </c>
      <c r="B566" t="b">
        <f>IF(Starter_Book!F566 = "Successful", Starter_Book!L566)</f>
        <v>0</v>
      </c>
      <c r="D566" t="str">
        <f>IF(Starter_Book!F566 = "failed", "failed")</f>
        <v>failed</v>
      </c>
      <c r="E566">
        <f>IF(Starter_Book!F566 = "failed", Starter_Book!L566)</f>
        <v>1</v>
      </c>
      <c r="G566" t="b">
        <f>IF(Starter_Book!F566 = "Canceled", "Canceled")</f>
        <v>0</v>
      </c>
      <c r="H566" t="b">
        <f>IF(Starter_Book!F566 = "Canceled", Starter_Book!L566)</f>
        <v>0</v>
      </c>
    </row>
    <row r="567" spans="1:8" x14ac:dyDescent="0.25">
      <c r="A567" t="b">
        <f>IF(Starter_Book!F567 = "successful", "Successful")</f>
        <v>0</v>
      </c>
      <c r="B567" t="b">
        <f>IF(Starter_Book!F567 = "Successful", Starter_Book!L567)</f>
        <v>0</v>
      </c>
      <c r="D567" t="str">
        <f>IF(Starter_Book!F567 = "failed", "failed")</f>
        <v>failed</v>
      </c>
      <c r="E567">
        <f>IF(Starter_Book!F567 = "failed", Starter_Book!L567)</f>
        <v>0</v>
      </c>
      <c r="G567" t="b">
        <f>IF(Starter_Book!F567 = "Canceled", "Canceled")</f>
        <v>0</v>
      </c>
      <c r="H567" t="b">
        <f>IF(Starter_Book!F567 = "Canceled", Starter_Book!L567)</f>
        <v>0</v>
      </c>
    </row>
    <row r="568" spans="1:8" x14ac:dyDescent="0.25">
      <c r="A568" t="b">
        <f>IF(Starter_Book!F568 = "successful", "Successful")</f>
        <v>0</v>
      </c>
      <c r="B568" t="b">
        <f>IF(Starter_Book!F568 = "Successful", Starter_Book!L568)</f>
        <v>0</v>
      </c>
      <c r="D568" t="str">
        <f>IF(Starter_Book!F568 = "failed", "failed")</f>
        <v>failed</v>
      </c>
      <c r="E568">
        <f>IF(Starter_Book!F568 = "failed", Starter_Book!L568)</f>
        <v>1</v>
      </c>
      <c r="G568" t="b">
        <f>IF(Starter_Book!F568 = "Canceled", "Canceled")</f>
        <v>0</v>
      </c>
      <c r="H568" t="b">
        <f>IF(Starter_Book!F568 = "Canceled", Starter_Book!L568)</f>
        <v>0</v>
      </c>
    </row>
    <row r="569" spans="1:8" x14ac:dyDescent="0.25">
      <c r="A569" t="b">
        <f>IF(Starter_Book!F569 = "successful", "Successful")</f>
        <v>0</v>
      </c>
      <c r="B569" t="b">
        <f>IF(Starter_Book!F569 = "Successful", Starter_Book!L569)</f>
        <v>0</v>
      </c>
      <c r="D569" t="str">
        <f>IF(Starter_Book!F569 = "failed", "failed")</f>
        <v>failed</v>
      </c>
      <c r="E569">
        <f>IF(Starter_Book!F569 = "failed", Starter_Book!L569)</f>
        <v>0</v>
      </c>
      <c r="G569" t="b">
        <f>IF(Starter_Book!F569 = "Canceled", "Canceled")</f>
        <v>0</v>
      </c>
      <c r="H569" t="b">
        <f>IF(Starter_Book!F569 = "Canceled", Starter_Book!L569)</f>
        <v>0</v>
      </c>
    </row>
    <row r="570" spans="1:8" x14ac:dyDescent="0.25">
      <c r="A570" t="b">
        <f>IF(Starter_Book!F570 = "successful", "Successful")</f>
        <v>0</v>
      </c>
      <c r="B570" t="b">
        <f>IF(Starter_Book!F570 = "Successful", Starter_Book!L570)</f>
        <v>0</v>
      </c>
      <c r="D570" t="str">
        <f>IF(Starter_Book!F570 = "failed", "failed")</f>
        <v>failed</v>
      </c>
      <c r="E570">
        <f>IF(Starter_Book!F570 = "failed", Starter_Book!L570)</f>
        <v>5</v>
      </c>
      <c r="G570" t="b">
        <f>IF(Starter_Book!F570 = "Canceled", "Canceled")</f>
        <v>0</v>
      </c>
      <c r="H570" t="b">
        <f>IF(Starter_Book!F570 = "Canceled", Starter_Book!L570)</f>
        <v>0</v>
      </c>
    </row>
    <row r="571" spans="1:8" x14ac:dyDescent="0.25">
      <c r="A571" t="b">
        <f>IF(Starter_Book!F571 = "successful", "Successful")</f>
        <v>0</v>
      </c>
      <c r="B571" t="b">
        <f>IF(Starter_Book!F571 = "Successful", Starter_Book!L571)</f>
        <v>0</v>
      </c>
      <c r="D571" t="str">
        <f>IF(Starter_Book!F571 = "failed", "failed")</f>
        <v>failed</v>
      </c>
      <c r="E571">
        <f>IF(Starter_Book!F571 = "failed", Starter_Book!L571)</f>
        <v>1</v>
      </c>
      <c r="G571" t="b">
        <f>IF(Starter_Book!F571 = "Canceled", "Canceled")</f>
        <v>0</v>
      </c>
      <c r="H571" t="b">
        <f>IF(Starter_Book!F571 = "Canceled", Starter_Book!L571)</f>
        <v>0</v>
      </c>
    </row>
    <row r="572" spans="1:8" x14ac:dyDescent="0.25">
      <c r="A572" t="b">
        <f>IF(Starter_Book!F572 = "successful", "Successful")</f>
        <v>0</v>
      </c>
      <c r="B572" t="b">
        <f>IF(Starter_Book!F572 = "Successful", Starter_Book!L572)</f>
        <v>0</v>
      </c>
      <c r="D572" t="str">
        <f>IF(Starter_Book!F572 = "failed", "failed")</f>
        <v>failed</v>
      </c>
      <c r="E572">
        <f>IF(Starter_Book!F572 = "failed", Starter_Book!L572)</f>
        <v>1</v>
      </c>
      <c r="G572" t="b">
        <f>IF(Starter_Book!F572 = "Canceled", "Canceled")</f>
        <v>0</v>
      </c>
      <c r="H572" t="b">
        <f>IF(Starter_Book!F572 = "Canceled", Starter_Book!L572)</f>
        <v>0</v>
      </c>
    </row>
    <row r="573" spans="1:8" x14ac:dyDescent="0.25">
      <c r="A573" t="b">
        <f>IF(Starter_Book!F573 = "successful", "Successful")</f>
        <v>0</v>
      </c>
      <c r="B573" t="b">
        <f>IF(Starter_Book!F573 = "Successful", Starter_Book!L573)</f>
        <v>0</v>
      </c>
      <c r="D573" t="str">
        <f>IF(Starter_Book!F573 = "failed", "failed")</f>
        <v>failed</v>
      </c>
      <c r="E573">
        <f>IF(Starter_Book!F573 = "failed", Starter_Book!L573)</f>
        <v>2</v>
      </c>
      <c r="G573" t="b">
        <f>IF(Starter_Book!F573 = "Canceled", "Canceled")</f>
        <v>0</v>
      </c>
      <c r="H573" t="b">
        <f>IF(Starter_Book!F573 = "Canceled", Starter_Book!L573)</f>
        <v>0</v>
      </c>
    </row>
    <row r="574" spans="1:8" x14ac:dyDescent="0.25">
      <c r="A574" t="b">
        <f>IF(Starter_Book!F574 = "successful", "Successful")</f>
        <v>0</v>
      </c>
      <c r="B574" t="b">
        <f>IF(Starter_Book!F574 = "Successful", Starter_Book!L574)</f>
        <v>0</v>
      </c>
      <c r="D574" t="str">
        <f>IF(Starter_Book!F574 = "failed", "failed")</f>
        <v>failed</v>
      </c>
      <c r="E574">
        <f>IF(Starter_Book!F574 = "failed", Starter_Book!L574)</f>
        <v>0</v>
      </c>
      <c r="G574" t="b">
        <f>IF(Starter_Book!F574 = "Canceled", "Canceled")</f>
        <v>0</v>
      </c>
      <c r="H574" t="b">
        <f>IF(Starter_Book!F574 = "Canceled", Starter_Book!L574)</f>
        <v>0</v>
      </c>
    </row>
    <row r="575" spans="1:8" x14ac:dyDescent="0.25">
      <c r="A575" t="b">
        <f>IF(Starter_Book!F575 = "successful", "Successful")</f>
        <v>0</v>
      </c>
      <c r="B575" t="b">
        <f>IF(Starter_Book!F575 = "Successful", Starter_Book!L575)</f>
        <v>0</v>
      </c>
      <c r="D575" t="str">
        <f>IF(Starter_Book!F575 = "failed", "failed")</f>
        <v>failed</v>
      </c>
      <c r="E575">
        <f>IF(Starter_Book!F575 = "failed", Starter_Book!L575)</f>
        <v>9</v>
      </c>
      <c r="G575" t="b">
        <f>IF(Starter_Book!F575 = "Canceled", "Canceled")</f>
        <v>0</v>
      </c>
      <c r="H575" t="b">
        <f>IF(Starter_Book!F575 = "Canceled", Starter_Book!L575)</f>
        <v>0</v>
      </c>
    </row>
    <row r="576" spans="1:8" x14ac:dyDescent="0.25">
      <c r="A576" t="b">
        <f>IF(Starter_Book!F576 = "successful", "Successful")</f>
        <v>0</v>
      </c>
      <c r="B576" t="b">
        <f>IF(Starter_Book!F576 = "Successful", Starter_Book!L576)</f>
        <v>0</v>
      </c>
      <c r="D576" t="str">
        <f>IF(Starter_Book!F576 = "failed", "failed")</f>
        <v>failed</v>
      </c>
      <c r="E576">
        <f>IF(Starter_Book!F576 = "failed", Starter_Book!L576)</f>
        <v>4</v>
      </c>
      <c r="G576" t="b">
        <f>IF(Starter_Book!F576 = "Canceled", "Canceled")</f>
        <v>0</v>
      </c>
      <c r="H576" t="b">
        <f>IF(Starter_Book!F576 = "Canceled", Starter_Book!L576)</f>
        <v>0</v>
      </c>
    </row>
    <row r="577" spans="1:8" x14ac:dyDescent="0.25">
      <c r="A577" t="b">
        <f>IF(Starter_Book!F577 = "successful", "Successful")</f>
        <v>0</v>
      </c>
      <c r="B577" t="b">
        <f>IF(Starter_Book!F577 = "Successful", Starter_Book!L577)</f>
        <v>0</v>
      </c>
      <c r="D577" t="str">
        <f>IF(Starter_Book!F577 = "failed", "failed")</f>
        <v>failed</v>
      </c>
      <c r="E577">
        <f>IF(Starter_Book!F577 = "failed", Starter_Book!L577)</f>
        <v>4</v>
      </c>
      <c r="G577" t="b">
        <f>IF(Starter_Book!F577 = "Canceled", "Canceled")</f>
        <v>0</v>
      </c>
      <c r="H577" t="b">
        <f>IF(Starter_Book!F577 = "Canceled", Starter_Book!L577)</f>
        <v>0</v>
      </c>
    </row>
    <row r="578" spans="1:8" x14ac:dyDescent="0.25">
      <c r="A578" t="b">
        <f>IF(Starter_Book!F578 = "successful", "Successful")</f>
        <v>0</v>
      </c>
      <c r="B578" t="b">
        <f>IF(Starter_Book!F578 = "Successful", Starter_Book!L578)</f>
        <v>0</v>
      </c>
      <c r="D578" t="str">
        <f>IF(Starter_Book!F578 = "failed", "failed")</f>
        <v>failed</v>
      </c>
      <c r="E578">
        <f>IF(Starter_Book!F578 = "failed", Starter_Book!L578)</f>
        <v>1</v>
      </c>
      <c r="G578" t="b">
        <f>IF(Starter_Book!F578 = "Canceled", "Canceled")</f>
        <v>0</v>
      </c>
      <c r="H578" t="b">
        <f>IF(Starter_Book!F578 = "Canceled", Starter_Book!L578)</f>
        <v>0</v>
      </c>
    </row>
    <row r="579" spans="1:8" x14ac:dyDescent="0.25">
      <c r="A579" t="b">
        <f>IF(Starter_Book!F579 = "successful", "Successful")</f>
        <v>0</v>
      </c>
      <c r="B579" t="b">
        <f>IF(Starter_Book!F579 = "Successful", Starter_Book!L579)</f>
        <v>0</v>
      </c>
      <c r="D579" t="str">
        <f>IF(Starter_Book!F579 = "failed", "failed")</f>
        <v>failed</v>
      </c>
      <c r="E579">
        <f>IF(Starter_Book!F579 = "failed", Starter_Book!L579)</f>
        <v>1</v>
      </c>
      <c r="G579" t="b">
        <f>IF(Starter_Book!F579 = "Canceled", "Canceled")</f>
        <v>0</v>
      </c>
      <c r="H579" t="b">
        <f>IF(Starter_Book!F579 = "Canceled", Starter_Book!L579)</f>
        <v>0</v>
      </c>
    </row>
    <row r="580" spans="1:8" x14ac:dyDescent="0.25">
      <c r="A580" t="b">
        <f>IF(Starter_Book!F580 = "successful", "Successful")</f>
        <v>0</v>
      </c>
      <c r="B580" t="b">
        <f>IF(Starter_Book!F580 = "Successful", Starter_Book!L580)</f>
        <v>0</v>
      </c>
      <c r="D580" t="str">
        <f>IF(Starter_Book!F580 = "failed", "failed")</f>
        <v>failed</v>
      </c>
      <c r="E580">
        <f>IF(Starter_Book!F580 = "failed", Starter_Book!L580)</f>
        <v>7</v>
      </c>
      <c r="G580" t="b">
        <f>IF(Starter_Book!F580 = "Canceled", "Canceled")</f>
        <v>0</v>
      </c>
      <c r="H580" t="b">
        <f>IF(Starter_Book!F580 = "Canceled", Starter_Book!L580)</f>
        <v>0</v>
      </c>
    </row>
    <row r="581" spans="1:8" x14ac:dyDescent="0.25">
      <c r="A581" t="b">
        <f>IF(Starter_Book!F581 = "successful", "Successful")</f>
        <v>0</v>
      </c>
      <c r="B581" t="b">
        <f>IF(Starter_Book!F581 = "Successful", Starter_Book!L581)</f>
        <v>0</v>
      </c>
      <c r="D581" t="str">
        <f>IF(Starter_Book!F581 = "failed", "failed")</f>
        <v>failed</v>
      </c>
      <c r="E581">
        <f>IF(Starter_Book!F581 = "failed", Starter_Book!L581)</f>
        <v>5</v>
      </c>
      <c r="G581" t="b">
        <f>IF(Starter_Book!F581 = "Canceled", "Canceled")</f>
        <v>0</v>
      </c>
      <c r="H581" t="b">
        <f>IF(Starter_Book!F581 = "Canceled", Starter_Book!L581)</f>
        <v>0</v>
      </c>
    </row>
    <row r="582" spans="1:8" x14ac:dyDescent="0.25">
      <c r="A582" t="b">
        <f>IF(Starter_Book!F582 = "successful", "Successful")</f>
        <v>0</v>
      </c>
      <c r="B582" t="b">
        <f>IF(Starter_Book!F582 = "Successful", Starter_Book!L582)</f>
        <v>0</v>
      </c>
      <c r="D582" t="str">
        <f>IF(Starter_Book!F582 = "failed", "failed")</f>
        <v>failed</v>
      </c>
      <c r="E582">
        <f>IF(Starter_Book!F582 = "failed", Starter_Book!L582)</f>
        <v>1</v>
      </c>
      <c r="G582" t="b">
        <f>IF(Starter_Book!F582 = "Canceled", "Canceled")</f>
        <v>0</v>
      </c>
      <c r="H582" t="b">
        <f>IF(Starter_Book!F582 = "Canceled", Starter_Book!L582)</f>
        <v>0</v>
      </c>
    </row>
    <row r="583" spans="1:8" x14ac:dyDescent="0.25">
      <c r="A583" t="b">
        <f>IF(Starter_Book!F583 = "successful", "Successful")</f>
        <v>0</v>
      </c>
      <c r="B583" t="b">
        <f>IF(Starter_Book!F583 = "Successful", Starter_Book!L583)</f>
        <v>0</v>
      </c>
      <c r="D583" t="str">
        <f>IF(Starter_Book!F583 = "failed", "failed")</f>
        <v>failed</v>
      </c>
      <c r="E583">
        <f>IF(Starter_Book!F583 = "failed", Starter_Book!L583)</f>
        <v>0</v>
      </c>
      <c r="G583" t="b">
        <f>IF(Starter_Book!F583 = "Canceled", "Canceled")</f>
        <v>0</v>
      </c>
      <c r="H583" t="b">
        <f>IF(Starter_Book!F583 = "Canceled", Starter_Book!L583)</f>
        <v>0</v>
      </c>
    </row>
    <row r="584" spans="1:8" x14ac:dyDescent="0.25">
      <c r="A584" t="b">
        <f>IF(Starter_Book!F584 = "successful", "Successful")</f>
        <v>0</v>
      </c>
      <c r="B584" t="b">
        <f>IF(Starter_Book!F584 = "Successful", Starter_Book!L584)</f>
        <v>0</v>
      </c>
      <c r="D584" t="str">
        <f>IF(Starter_Book!F584 = "failed", "failed")</f>
        <v>failed</v>
      </c>
      <c r="E584">
        <f>IF(Starter_Book!F584 = "failed", Starter_Book!L584)</f>
        <v>0</v>
      </c>
      <c r="G584" t="b">
        <f>IF(Starter_Book!F584 = "Canceled", "Canceled")</f>
        <v>0</v>
      </c>
      <c r="H584" t="b">
        <f>IF(Starter_Book!F584 = "Canceled", Starter_Book!L584)</f>
        <v>0</v>
      </c>
    </row>
    <row r="585" spans="1:8" x14ac:dyDescent="0.25">
      <c r="A585" t="b">
        <f>IF(Starter_Book!F585 = "successful", "Successful")</f>
        <v>0</v>
      </c>
      <c r="B585" t="b">
        <f>IF(Starter_Book!F585 = "Successful", Starter_Book!L585)</f>
        <v>0</v>
      </c>
      <c r="D585" t="str">
        <f>IF(Starter_Book!F585 = "failed", "failed")</f>
        <v>failed</v>
      </c>
      <c r="E585">
        <f>IF(Starter_Book!F585 = "failed", Starter_Book!L585)</f>
        <v>1</v>
      </c>
      <c r="G585" t="b">
        <f>IF(Starter_Book!F585 = "Canceled", "Canceled")</f>
        <v>0</v>
      </c>
      <c r="H585" t="b">
        <f>IF(Starter_Book!F585 = "Canceled", Starter_Book!L585)</f>
        <v>0</v>
      </c>
    </row>
    <row r="586" spans="1:8" x14ac:dyDescent="0.25">
      <c r="A586" t="b">
        <f>IF(Starter_Book!F586 = "successful", "Successful")</f>
        <v>0</v>
      </c>
      <c r="B586" t="b">
        <f>IF(Starter_Book!F586 = "Successful", Starter_Book!L586)</f>
        <v>0</v>
      </c>
      <c r="D586" t="str">
        <f>IF(Starter_Book!F586 = "failed", "failed")</f>
        <v>failed</v>
      </c>
      <c r="E586">
        <f>IF(Starter_Book!F586 = "failed", Starter_Book!L586)</f>
        <v>2</v>
      </c>
      <c r="G586" t="b">
        <f>IF(Starter_Book!F586 = "Canceled", "Canceled")</f>
        <v>0</v>
      </c>
      <c r="H586" t="b">
        <f>IF(Starter_Book!F586 = "Canceled", Starter_Book!L586)</f>
        <v>0</v>
      </c>
    </row>
    <row r="587" spans="1:8" x14ac:dyDescent="0.25">
      <c r="A587" t="b">
        <f>IF(Starter_Book!F587 = "successful", "Successful")</f>
        <v>0</v>
      </c>
      <c r="B587" t="b">
        <f>IF(Starter_Book!F587 = "Successful", Starter_Book!L587)</f>
        <v>0</v>
      </c>
      <c r="D587" t="str">
        <f>IF(Starter_Book!F587 = "failed", "failed")</f>
        <v>failed</v>
      </c>
      <c r="E587">
        <f>IF(Starter_Book!F587 = "failed", Starter_Book!L587)</f>
        <v>0</v>
      </c>
      <c r="G587" t="b">
        <f>IF(Starter_Book!F587 = "Canceled", "Canceled")</f>
        <v>0</v>
      </c>
      <c r="H587" t="b">
        <f>IF(Starter_Book!F587 = "Canceled", Starter_Book!L587)</f>
        <v>0</v>
      </c>
    </row>
    <row r="588" spans="1:8" x14ac:dyDescent="0.25">
      <c r="A588" t="b">
        <f>IF(Starter_Book!F588 = "successful", "Successful")</f>
        <v>0</v>
      </c>
      <c r="B588" t="b">
        <f>IF(Starter_Book!F588 = "Successful", Starter_Book!L588)</f>
        <v>0</v>
      </c>
      <c r="D588" t="str">
        <f>IF(Starter_Book!F588 = "failed", "failed")</f>
        <v>failed</v>
      </c>
      <c r="E588">
        <f>IF(Starter_Book!F588 = "failed", Starter_Book!L588)</f>
        <v>4</v>
      </c>
      <c r="G588" t="b">
        <f>IF(Starter_Book!F588 = "Canceled", "Canceled")</f>
        <v>0</v>
      </c>
      <c r="H588" t="b">
        <f>IF(Starter_Book!F588 = "Canceled", Starter_Book!L588)</f>
        <v>0</v>
      </c>
    </row>
    <row r="589" spans="1:8" x14ac:dyDescent="0.25">
      <c r="A589" t="b">
        <f>IF(Starter_Book!F589 = "successful", "Successful")</f>
        <v>0</v>
      </c>
      <c r="B589" t="b">
        <f>IF(Starter_Book!F589 = "Successful", Starter_Book!L589)</f>
        <v>0</v>
      </c>
      <c r="D589" t="str">
        <f>IF(Starter_Book!F589 = "failed", "failed")</f>
        <v>failed</v>
      </c>
      <c r="E589">
        <f>IF(Starter_Book!F589 = "failed", Starter_Book!L589)</f>
        <v>7</v>
      </c>
      <c r="G589" t="b">
        <f>IF(Starter_Book!F589 = "Canceled", "Canceled")</f>
        <v>0</v>
      </c>
      <c r="H589" t="b">
        <f>IF(Starter_Book!F589 = "Canceled", Starter_Book!L589)</f>
        <v>0</v>
      </c>
    </row>
    <row r="590" spans="1:8" x14ac:dyDescent="0.25">
      <c r="A590" t="b">
        <f>IF(Starter_Book!F590 = "successful", "Successful")</f>
        <v>0</v>
      </c>
      <c r="B590" t="b">
        <f>IF(Starter_Book!F590 = "Successful", Starter_Book!L590)</f>
        <v>0</v>
      </c>
      <c r="D590" t="str">
        <f>IF(Starter_Book!F590 = "failed", "failed")</f>
        <v>failed</v>
      </c>
      <c r="E590">
        <f>IF(Starter_Book!F590 = "failed", Starter_Book!L590)</f>
        <v>2</v>
      </c>
      <c r="G590" t="b">
        <f>IF(Starter_Book!F590 = "Canceled", "Canceled")</f>
        <v>0</v>
      </c>
      <c r="H590" t="b">
        <f>IF(Starter_Book!F590 = "Canceled", Starter_Book!L590)</f>
        <v>0</v>
      </c>
    </row>
    <row r="591" spans="1:8" x14ac:dyDescent="0.25">
      <c r="A591" t="b">
        <f>IF(Starter_Book!F591 = "successful", "Successful")</f>
        <v>0</v>
      </c>
      <c r="B591" t="b">
        <f>IF(Starter_Book!F591 = "Successful", Starter_Book!L591)</f>
        <v>0</v>
      </c>
      <c r="D591" t="str">
        <f>IF(Starter_Book!F591 = "failed", "failed")</f>
        <v>failed</v>
      </c>
      <c r="E591">
        <f>IF(Starter_Book!F591 = "failed", Starter_Book!L591)</f>
        <v>1</v>
      </c>
      <c r="G591" t="b">
        <f>IF(Starter_Book!F591 = "Canceled", "Canceled")</f>
        <v>0</v>
      </c>
      <c r="H591" t="b">
        <f>IF(Starter_Book!F591 = "Canceled", Starter_Book!L591)</f>
        <v>0</v>
      </c>
    </row>
    <row r="592" spans="1:8" x14ac:dyDescent="0.25">
      <c r="A592" t="b">
        <f>IF(Starter_Book!F592 = "successful", "Successful")</f>
        <v>0</v>
      </c>
      <c r="B592" t="b">
        <f>IF(Starter_Book!F592 = "Successful", Starter_Book!L592)</f>
        <v>0</v>
      </c>
      <c r="D592" t="str">
        <f>IF(Starter_Book!F592 = "failed", "failed")</f>
        <v>failed</v>
      </c>
      <c r="E592">
        <f>IF(Starter_Book!F592 = "failed", Starter_Book!L592)</f>
        <v>9</v>
      </c>
      <c r="G592" t="b">
        <f>IF(Starter_Book!F592 = "Canceled", "Canceled")</f>
        <v>0</v>
      </c>
      <c r="H592" t="b">
        <f>IF(Starter_Book!F592 = "Canceled", Starter_Book!L592)</f>
        <v>0</v>
      </c>
    </row>
    <row r="593" spans="1:8" x14ac:dyDescent="0.25">
      <c r="A593" t="b">
        <f>IF(Starter_Book!F593 = "successful", "Successful")</f>
        <v>0</v>
      </c>
      <c r="B593" t="b">
        <f>IF(Starter_Book!F593 = "Successful", Starter_Book!L593)</f>
        <v>0</v>
      </c>
      <c r="D593" t="str">
        <f>IF(Starter_Book!F593 = "failed", "failed")</f>
        <v>failed</v>
      </c>
      <c r="E593">
        <f>IF(Starter_Book!F593 = "failed", Starter_Book!L593)</f>
        <v>2</v>
      </c>
      <c r="G593" t="b">
        <f>IF(Starter_Book!F593 = "Canceled", "Canceled")</f>
        <v>0</v>
      </c>
      <c r="H593" t="b">
        <f>IF(Starter_Book!F593 = "Canceled", Starter_Book!L593)</f>
        <v>0</v>
      </c>
    </row>
    <row r="594" spans="1:8" x14ac:dyDescent="0.25">
      <c r="A594" t="b">
        <f>IF(Starter_Book!F594 = "successful", "Successful")</f>
        <v>0</v>
      </c>
      <c r="B594" t="b">
        <f>IF(Starter_Book!F594 = "Successful", Starter_Book!L594)</f>
        <v>0</v>
      </c>
      <c r="D594" t="str">
        <f>IF(Starter_Book!F594 = "failed", "failed")</f>
        <v>failed</v>
      </c>
      <c r="E594">
        <f>IF(Starter_Book!F594 = "failed", Starter_Book!L594)</f>
        <v>1</v>
      </c>
      <c r="G594" t="b">
        <f>IF(Starter_Book!F594 = "Canceled", "Canceled")</f>
        <v>0</v>
      </c>
      <c r="H594" t="b">
        <f>IF(Starter_Book!F594 = "Canceled", Starter_Book!L594)</f>
        <v>0</v>
      </c>
    </row>
    <row r="595" spans="1:8" x14ac:dyDescent="0.25">
      <c r="A595" t="b">
        <f>IF(Starter_Book!F595 = "successful", "Successful")</f>
        <v>0</v>
      </c>
      <c r="B595" t="b">
        <f>IF(Starter_Book!F595 = "Successful", Starter_Book!L595)</f>
        <v>0</v>
      </c>
      <c r="D595" t="str">
        <f>IF(Starter_Book!F595 = "failed", "failed")</f>
        <v>failed</v>
      </c>
      <c r="E595">
        <f>IF(Starter_Book!F595 = "failed", Starter_Book!L595)</f>
        <v>7</v>
      </c>
      <c r="G595" t="b">
        <f>IF(Starter_Book!F595 = "Canceled", "Canceled")</f>
        <v>0</v>
      </c>
      <c r="H595" t="b">
        <f>IF(Starter_Book!F595 = "Canceled", Starter_Book!L595)</f>
        <v>0</v>
      </c>
    </row>
    <row r="596" spans="1:8" x14ac:dyDescent="0.25">
      <c r="A596" t="b">
        <f>IF(Starter_Book!F596 = "successful", "Successful")</f>
        <v>0</v>
      </c>
      <c r="B596" t="b">
        <f>IF(Starter_Book!F596 = "Successful", Starter_Book!L596)</f>
        <v>0</v>
      </c>
      <c r="D596" t="str">
        <f>IF(Starter_Book!F596 = "failed", "failed")</f>
        <v>failed</v>
      </c>
      <c r="E596">
        <f>IF(Starter_Book!F596 = "failed", Starter_Book!L596)</f>
        <v>2</v>
      </c>
      <c r="G596" t="b">
        <f>IF(Starter_Book!F596 = "Canceled", "Canceled")</f>
        <v>0</v>
      </c>
      <c r="H596" t="b">
        <f>IF(Starter_Book!F596 = "Canceled", Starter_Book!L596)</f>
        <v>0</v>
      </c>
    </row>
    <row r="597" spans="1:8" x14ac:dyDescent="0.25">
      <c r="A597" t="b">
        <f>IF(Starter_Book!F597 = "successful", "Successful")</f>
        <v>0</v>
      </c>
      <c r="B597" t="b">
        <f>IF(Starter_Book!F597 = "Successful", Starter_Book!L597)</f>
        <v>0</v>
      </c>
      <c r="D597" t="str">
        <f>IF(Starter_Book!F597 = "failed", "failed")</f>
        <v>failed</v>
      </c>
      <c r="E597">
        <f>IF(Starter_Book!F597 = "failed", Starter_Book!L597)</f>
        <v>8</v>
      </c>
      <c r="G597" t="b">
        <f>IF(Starter_Book!F597 = "Canceled", "Canceled")</f>
        <v>0</v>
      </c>
      <c r="H597" t="b">
        <f>IF(Starter_Book!F597 = "Canceled", Starter_Book!L597)</f>
        <v>0</v>
      </c>
    </row>
    <row r="598" spans="1:8" x14ac:dyDescent="0.25">
      <c r="A598" t="b">
        <f>IF(Starter_Book!F598 = "successful", "Successful")</f>
        <v>0</v>
      </c>
      <c r="B598" t="b">
        <f>IF(Starter_Book!F598 = "Successful", Starter_Book!L598)</f>
        <v>0</v>
      </c>
      <c r="D598" t="str">
        <f>IF(Starter_Book!F598 = "failed", "failed")</f>
        <v>failed</v>
      </c>
      <c r="E598">
        <f>IF(Starter_Book!F598 = "failed", Starter_Book!L598)</f>
        <v>2</v>
      </c>
      <c r="G598" t="b">
        <f>IF(Starter_Book!F598 = "Canceled", "Canceled")</f>
        <v>0</v>
      </c>
      <c r="H598" t="b">
        <f>IF(Starter_Book!F598 = "Canceled", Starter_Book!L598)</f>
        <v>0</v>
      </c>
    </row>
    <row r="599" spans="1:8" x14ac:dyDescent="0.25">
      <c r="A599" t="b">
        <f>IF(Starter_Book!F599 = "successful", "Successful")</f>
        <v>0</v>
      </c>
      <c r="B599" t="b">
        <f>IF(Starter_Book!F599 = "Successful", Starter_Book!L599)</f>
        <v>0</v>
      </c>
      <c r="D599" t="str">
        <f>IF(Starter_Book!F599 = "failed", "failed")</f>
        <v>failed</v>
      </c>
      <c r="E599">
        <f>IF(Starter_Book!F599 = "failed", Starter_Book!L599)</f>
        <v>2</v>
      </c>
      <c r="G599" t="b">
        <f>IF(Starter_Book!F599 = "Canceled", "Canceled")</f>
        <v>0</v>
      </c>
      <c r="H599" t="b">
        <f>IF(Starter_Book!F599 = "Canceled", Starter_Book!L599)</f>
        <v>0</v>
      </c>
    </row>
    <row r="600" spans="1:8" x14ac:dyDescent="0.25">
      <c r="A600" t="b">
        <f>IF(Starter_Book!F600 = "successful", "Successful")</f>
        <v>0</v>
      </c>
      <c r="B600" t="b">
        <f>IF(Starter_Book!F600 = "Successful", Starter_Book!L600)</f>
        <v>0</v>
      </c>
      <c r="D600" t="str">
        <f>IF(Starter_Book!F600 = "failed", "failed")</f>
        <v>failed</v>
      </c>
      <c r="E600">
        <f>IF(Starter_Book!F600 = "failed", Starter_Book!L600)</f>
        <v>7</v>
      </c>
      <c r="G600" t="b">
        <f>IF(Starter_Book!F600 = "Canceled", "Canceled")</f>
        <v>0</v>
      </c>
      <c r="H600" t="b">
        <f>IF(Starter_Book!F600 = "Canceled", Starter_Book!L600)</f>
        <v>0</v>
      </c>
    </row>
    <row r="601" spans="1:8" x14ac:dyDescent="0.25">
      <c r="A601" t="b">
        <f>IF(Starter_Book!F601 = "successful", "Successful")</f>
        <v>0</v>
      </c>
      <c r="B601" t="b">
        <f>IF(Starter_Book!F601 = "Successful", Starter_Book!L601)</f>
        <v>0</v>
      </c>
      <c r="D601" t="str">
        <f>IF(Starter_Book!F601 = "failed", "failed")</f>
        <v>failed</v>
      </c>
      <c r="E601">
        <f>IF(Starter_Book!F601 = "failed", Starter_Book!L601)</f>
        <v>2</v>
      </c>
      <c r="G601" t="b">
        <f>IF(Starter_Book!F601 = "Canceled", "Canceled")</f>
        <v>0</v>
      </c>
      <c r="H601" t="b">
        <f>IF(Starter_Book!F601 = "Canceled", Starter_Book!L601)</f>
        <v>0</v>
      </c>
    </row>
    <row r="602" spans="1:8" x14ac:dyDescent="0.25">
      <c r="A602" t="b">
        <f>IF(Starter_Book!F602 = "successful", "Successful")</f>
        <v>0</v>
      </c>
      <c r="B602" t="b">
        <f>IF(Starter_Book!F602 = "Successful", Starter_Book!L602)</f>
        <v>0</v>
      </c>
      <c r="D602" t="b">
        <f>IF(Starter_Book!F602 = "failed", "failed")</f>
        <v>0</v>
      </c>
      <c r="E602" t="b">
        <f>IF(Starter_Book!F602 = "failed", Starter_Book!L602)</f>
        <v>0</v>
      </c>
      <c r="G602" t="str">
        <f>IF(Starter_Book!F602 = "Canceled", "Canceled")</f>
        <v>Canceled</v>
      </c>
      <c r="H602">
        <f>IF(Starter_Book!F602 = "Canceled", Starter_Book!L602)</f>
        <v>1</v>
      </c>
    </row>
    <row r="603" spans="1:8" x14ac:dyDescent="0.25">
      <c r="A603" t="b">
        <f>IF(Starter_Book!F603 = "successful", "Successful")</f>
        <v>0</v>
      </c>
      <c r="B603" t="b">
        <f>IF(Starter_Book!F603 = "Successful", Starter_Book!L603)</f>
        <v>0</v>
      </c>
      <c r="D603" t="b">
        <f>IF(Starter_Book!F603 = "failed", "failed")</f>
        <v>0</v>
      </c>
      <c r="E603" t="b">
        <f>IF(Starter_Book!F603 = "failed", Starter_Book!L603)</f>
        <v>0</v>
      </c>
      <c r="G603" t="str">
        <f>IF(Starter_Book!F603 = "Canceled", "Canceled")</f>
        <v>Canceled</v>
      </c>
      <c r="H603">
        <f>IF(Starter_Book!F603 = "Canceled", Starter_Book!L603)</f>
        <v>6</v>
      </c>
    </row>
    <row r="604" spans="1:8" x14ac:dyDescent="0.25">
      <c r="A604" t="b">
        <f>IF(Starter_Book!F604 = "successful", "Successful")</f>
        <v>0</v>
      </c>
      <c r="B604" t="b">
        <f>IF(Starter_Book!F604 = "Successful", Starter_Book!L604)</f>
        <v>0</v>
      </c>
      <c r="D604" t="b">
        <f>IF(Starter_Book!F604 = "failed", "failed")</f>
        <v>0</v>
      </c>
      <c r="E604" t="b">
        <f>IF(Starter_Book!F604 = "failed", Starter_Book!L604)</f>
        <v>0</v>
      </c>
      <c r="G604" t="str">
        <f>IF(Starter_Book!F604 = "Canceled", "Canceled")</f>
        <v>Canceled</v>
      </c>
      <c r="H604">
        <f>IF(Starter_Book!F604 = "Canceled", Starter_Book!L604)</f>
        <v>0</v>
      </c>
    </row>
    <row r="605" spans="1:8" x14ac:dyDescent="0.25">
      <c r="A605" t="b">
        <f>IF(Starter_Book!F605 = "successful", "Successful")</f>
        <v>0</v>
      </c>
      <c r="B605" t="b">
        <f>IF(Starter_Book!F605 = "Successful", Starter_Book!L605)</f>
        <v>0</v>
      </c>
      <c r="D605" t="b">
        <f>IF(Starter_Book!F605 = "failed", "failed")</f>
        <v>0</v>
      </c>
      <c r="E605" t="b">
        <f>IF(Starter_Book!F605 = "failed", Starter_Book!L605)</f>
        <v>0</v>
      </c>
      <c r="G605" t="str">
        <f>IF(Starter_Book!F605 = "Canceled", "Canceled")</f>
        <v>Canceled</v>
      </c>
      <c r="H605">
        <f>IF(Starter_Book!F605 = "Canceled", Starter_Book!L605)</f>
        <v>13</v>
      </c>
    </row>
    <row r="606" spans="1:8" x14ac:dyDescent="0.25">
      <c r="A606" t="b">
        <f>IF(Starter_Book!F606 = "successful", "Successful")</f>
        <v>0</v>
      </c>
      <c r="B606" t="b">
        <f>IF(Starter_Book!F606 = "Successful", Starter_Book!L606)</f>
        <v>0</v>
      </c>
      <c r="D606" t="b">
        <f>IF(Starter_Book!F606 = "failed", "failed")</f>
        <v>0</v>
      </c>
      <c r="E606" t="b">
        <f>IF(Starter_Book!F606 = "failed", Starter_Book!L606)</f>
        <v>0</v>
      </c>
      <c r="G606" t="str">
        <f>IF(Starter_Book!F606 = "Canceled", "Canceled")</f>
        <v>Canceled</v>
      </c>
      <c r="H606">
        <f>IF(Starter_Book!F606 = "Canceled", Starter_Book!L606)</f>
        <v>0</v>
      </c>
    </row>
    <row r="607" spans="1:8" x14ac:dyDescent="0.25">
      <c r="A607" t="b">
        <f>IF(Starter_Book!F607 = "successful", "Successful")</f>
        <v>0</v>
      </c>
      <c r="B607" t="b">
        <f>IF(Starter_Book!F607 = "Successful", Starter_Book!L607)</f>
        <v>0</v>
      </c>
      <c r="D607" t="b">
        <f>IF(Starter_Book!F607 = "failed", "failed")</f>
        <v>0</v>
      </c>
      <c r="E607" t="b">
        <f>IF(Starter_Book!F607 = "failed", Starter_Book!L607)</f>
        <v>0</v>
      </c>
      <c r="G607" t="str">
        <f>IF(Starter_Book!F607 = "Canceled", "Canceled")</f>
        <v>Canceled</v>
      </c>
      <c r="H607">
        <f>IF(Starter_Book!F607 = "Canceled", Starter_Book!L607)</f>
        <v>8</v>
      </c>
    </row>
    <row r="608" spans="1:8" x14ac:dyDescent="0.25">
      <c r="A608" t="b">
        <f>IF(Starter_Book!F608 = "successful", "Successful")</f>
        <v>0</v>
      </c>
      <c r="B608" t="b">
        <f>IF(Starter_Book!F608 = "Successful", Starter_Book!L608)</f>
        <v>0</v>
      </c>
      <c r="D608" t="b">
        <f>IF(Starter_Book!F608 = "failed", "failed")</f>
        <v>0</v>
      </c>
      <c r="E608" t="b">
        <f>IF(Starter_Book!F608 = "failed", Starter_Book!L608)</f>
        <v>0</v>
      </c>
      <c r="G608" t="str">
        <f>IF(Starter_Book!F608 = "Canceled", "Canceled")</f>
        <v>Canceled</v>
      </c>
      <c r="H608">
        <f>IF(Starter_Book!F608 = "Canceled", Starter_Book!L608)</f>
        <v>1</v>
      </c>
    </row>
    <row r="609" spans="1:8" x14ac:dyDescent="0.25">
      <c r="A609" t="b">
        <f>IF(Starter_Book!F609 = "successful", "Successful")</f>
        <v>0</v>
      </c>
      <c r="B609" t="b">
        <f>IF(Starter_Book!F609 = "Successful", Starter_Book!L609)</f>
        <v>0</v>
      </c>
      <c r="D609" t="b">
        <f>IF(Starter_Book!F609 = "failed", "failed")</f>
        <v>0</v>
      </c>
      <c r="E609" t="b">
        <f>IF(Starter_Book!F609 = "failed", Starter_Book!L609)</f>
        <v>0</v>
      </c>
      <c r="G609" t="str">
        <f>IF(Starter_Book!F609 = "Canceled", "Canceled")</f>
        <v>Canceled</v>
      </c>
      <c r="H609">
        <f>IF(Starter_Book!F609 = "Canceled", Starter_Book!L609)</f>
        <v>0</v>
      </c>
    </row>
    <row r="610" spans="1:8" x14ac:dyDescent="0.25">
      <c r="A610" t="b">
        <f>IF(Starter_Book!F610 = "successful", "Successful")</f>
        <v>0</v>
      </c>
      <c r="B610" t="b">
        <f>IF(Starter_Book!F610 = "Successful", Starter_Book!L610)</f>
        <v>0</v>
      </c>
      <c r="D610" t="b">
        <f>IF(Starter_Book!F610 = "failed", "failed")</f>
        <v>0</v>
      </c>
      <c r="E610" t="b">
        <f>IF(Starter_Book!F610 = "failed", Starter_Book!L610)</f>
        <v>0</v>
      </c>
      <c r="G610" t="str">
        <f>IF(Starter_Book!F610 = "Canceled", "Canceled")</f>
        <v>Canceled</v>
      </c>
      <c r="H610">
        <f>IF(Starter_Book!F610 = "Canceled", Starter_Book!L610)</f>
        <v>5</v>
      </c>
    </row>
    <row r="611" spans="1:8" x14ac:dyDescent="0.25">
      <c r="A611" t="b">
        <f>IF(Starter_Book!F611 = "successful", "Successful")</f>
        <v>0</v>
      </c>
      <c r="B611" t="b">
        <f>IF(Starter_Book!F611 = "Successful", Starter_Book!L611)</f>
        <v>0</v>
      </c>
      <c r="D611" t="b">
        <f>IF(Starter_Book!F611 = "failed", "failed")</f>
        <v>0</v>
      </c>
      <c r="E611" t="b">
        <f>IF(Starter_Book!F611 = "failed", Starter_Book!L611)</f>
        <v>0</v>
      </c>
      <c r="G611" t="str">
        <f>IF(Starter_Book!F611 = "Canceled", "Canceled")</f>
        <v>Canceled</v>
      </c>
      <c r="H611">
        <f>IF(Starter_Book!F611 = "Canceled", Starter_Book!L611)</f>
        <v>1</v>
      </c>
    </row>
    <row r="612" spans="1:8" x14ac:dyDescent="0.25">
      <c r="A612" t="b">
        <f>IF(Starter_Book!F612 = "successful", "Successful")</f>
        <v>0</v>
      </c>
      <c r="B612" t="b">
        <f>IF(Starter_Book!F612 = "Successful", Starter_Book!L612)</f>
        <v>0</v>
      </c>
      <c r="D612" t="b">
        <f>IF(Starter_Book!F612 = "failed", "failed")</f>
        <v>0</v>
      </c>
      <c r="E612" t="b">
        <f>IF(Starter_Book!F612 = "failed", Starter_Book!L612)</f>
        <v>0</v>
      </c>
      <c r="G612" t="str">
        <f>IF(Starter_Book!F612 = "Canceled", "Canceled")</f>
        <v>Canceled</v>
      </c>
      <c r="H612">
        <f>IF(Starter_Book!F612 = "Canceled", Starter_Book!L612)</f>
        <v>0</v>
      </c>
    </row>
    <row r="613" spans="1:8" x14ac:dyDescent="0.25">
      <c r="A613" t="b">
        <f>IF(Starter_Book!F613 = "successful", "Successful")</f>
        <v>0</v>
      </c>
      <c r="B613" t="b">
        <f>IF(Starter_Book!F613 = "Successful", Starter_Book!L613)</f>
        <v>0</v>
      </c>
      <c r="D613" t="b">
        <f>IF(Starter_Book!F613 = "failed", "failed")</f>
        <v>0</v>
      </c>
      <c r="E613" t="b">
        <f>IF(Starter_Book!F613 = "failed", Starter_Book!L613)</f>
        <v>0</v>
      </c>
      <c r="G613" t="str">
        <f>IF(Starter_Book!F613 = "Canceled", "Canceled")</f>
        <v>Canceled</v>
      </c>
      <c r="H613">
        <f>IF(Starter_Book!F613 = "Canceled", Starter_Book!L613)</f>
        <v>0</v>
      </c>
    </row>
    <row r="614" spans="1:8" x14ac:dyDescent="0.25">
      <c r="A614" t="b">
        <f>IF(Starter_Book!F614 = "successful", "Successful")</f>
        <v>0</v>
      </c>
      <c r="B614" t="b">
        <f>IF(Starter_Book!F614 = "Successful", Starter_Book!L614)</f>
        <v>0</v>
      </c>
      <c r="D614" t="b">
        <f>IF(Starter_Book!F614 = "failed", "failed")</f>
        <v>0</v>
      </c>
      <c r="E614" t="b">
        <f>IF(Starter_Book!F614 = "failed", Starter_Book!L614)</f>
        <v>0</v>
      </c>
      <c r="G614" t="str">
        <f>IF(Starter_Book!F614 = "Canceled", "Canceled")</f>
        <v>Canceled</v>
      </c>
      <c r="H614">
        <f>IF(Starter_Book!F614 = "Canceled", Starter_Book!L614)</f>
        <v>0</v>
      </c>
    </row>
    <row r="615" spans="1:8" x14ac:dyDescent="0.25">
      <c r="A615" t="b">
        <f>IF(Starter_Book!F615 = "successful", "Successful")</f>
        <v>0</v>
      </c>
      <c r="B615" t="b">
        <f>IF(Starter_Book!F615 = "Successful", Starter_Book!L615)</f>
        <v>0</v>
      </c>
      <c r="D615" t="b">
        <f>IF(Starter_Book!F615 = "failed", "failed")</f>
        <v>0</v>
      </c>
      <c r="E615" t="b">
        <f>IF(Starter_Book!F615 = "failed", Starter_Book!L615)</f>
        <v>0</v>
      </c>
      <c r="G615" t="str">
        <f>IF(Starter_Book!F615 = "Canceled", "Canceled")</f>
        <v>Canceled</v>
      </c>
      <c r="H615">
        <f>IF(Starter_Book!F615 = "Canceled", Starter_Book!L615)</f>
        <v>121</v>
      </c>
    </row>
    <row r="616" spans="1:8" x14ac:dyDescent="0.25">
      <c r="A616" t="b">
        <f>IF(Starter_Book!F616 = "successful", "Successful")</f>
        <v>0</v>
      </c>
      <c r="B616" t="b">
        <f>IF(Starter_Book!F616 = "Successful", Starter_Book!L616)</f>
        <v>0</v>
      </c>
      <c r="D616" t="b">
        <f>IF(Starter_Book!F616 = "failed", "failed")</f>
        <v>0</v>
      </c>
      <c r="E616" t="b">
        <f>IF(Starter_Book!F616 = "failed", Starter_Book!L616)</f>
        <v>0</v>
      </c>
      <c r="G616" t="str">
        <f>IF(Starter_Book!F616 = "Canceled", "Canceled")</f>
        <v>Canceled</v>
      </c>
      <c r="H616">
        <f>IF(Starter_Book!F616 = "Canceled", Starter_Book!L616)</f>
        <v>0</v>
      </c>
    </row>
    <row r="617" spans="1:8" x14ac:dyDescent="0.25">
      <c r="A617" t="b">
        <f>IF(Starter_Book!F617 = "successful", "Successful")</f>
        <v>0</v>
      </c>
      <c r="B617" t="b">
        <f>IF(Starter_Book!F617 = "Successful", Starter_Book!L617)</f>
        <v>0</v>
      </c>
      <c r="D617" t="b">
        <f>IF(Starter_Book!F617 = "failed", "failed")</f>
        <v>0</v>
      </c>
      <c r="E617" t="b">
        <f>IF(Starter_Book!F617 = "failed", Starter_Book!L617)</f>
        <v>0</v>
      </c>
      <c r="G617" t="str">
        <f>IF(Starter_Book!F617 = "Canceled", "Canceled")</f>
        <v>Canceled</v>
      </c>
      <c r="H617">
        <f>IF(Starter_Book!F617 = "Canceled", Starter_Book!L617)</f>
        <v>0</v>
      </c>
    </row>
    <row r="618" spans="1:8" x14ac:dyDescent="0.25">
      <c r="A618" t="b">
        <f>IF(Starter_Book!F618 = "successful", "Successful")</f>
        <v>0</v>
      </c>
      <c r="B618" t="b">
        <f>IF(Starter_Book!F618 = "Successful", Starter_Book!L618)</f>
        <v>0</v>
      </c>
      <c r="D618" t="b">
        <f>IF(Starter_Book!F618 = "failed", "failed")</f>
        <v>0</v>
      </c>
      <c r="E618" t="b">
        <f>IF(Starter_Book!F618 = "failed", Starter_Book!L618)</f>
        <v>0</v>
      </c>
      <c r="G618" t="str">
        <f>IF(Starter_Book!F618 = "Canceled", "Canceled")</f>
        <v>Canceled</v>
      </c>
      <c r="H618">
        <f>IF(Starter_Book!F618 = "Canceled", Starter_Book!L618)</f>
        <v>0</v>
      </c>
    </row>
    <row r="619" spans="1:8" x14ac:dyDescent="0.25">
      <c r="A619" t="b">
        <f>IF(Starter_Book!F619 = "successful", "Successful")</f>
        <v>0</v>
      </c>
      <c r="B619" t="b">
        <f>IF(Starter_Book!F619 = "Successful", Starter_Book!L619)</f>
        <v>0</v>
      </c>
      <c r="D619" t="b">
        <f>IF(Starter_Book!F619 = "failed", "failed")</f>
        <v>0</v>
      </c>
      <c r="E619" t="b">
        <f>IF(Starter_Book!F619 = "failed", Starter_Book!L619)</f>
        <v>0</v>
      </c>
      <c r="G619" t="str">
        <f>IF(Starter_Book!F619 = "Canceled", "Canceled")</f>
        <v>Canceled</v>
      </c>
      <c r="H619">
        <f>IF(Starter_Book!F619 = "Canceled", Starter_Book!L619)</f>
        <v>3</v>
      </c>
    </row>
    <row r="620" spans="1:8" x14ac:dyDescent="0.25">
      <c r="A620" t="b">
        <f>IF(Starter_Book!F620 = "successful", "Successful")</f>
        <v>0</v>
      </c>
      <c r="B620" t="b">
        <f>IF(Starter_Book!F620 = "Successful", Starter_Book!L620)</f>
        <v>0</v>
      </c>
      <c r="D620" t="b">
        <f>IF(Starter_Book!F620 = "failed", "failed")</f>
        <v>0</v>
      </c>
      <c r="E620" t="b">
        <f>IF(Starter_Book!F620 = "failed", Starter_Book!L620)</f>
        <v>0</v>
      </c>
      <c r="G620" t="str">
        <f>IF(Starter_Book!F620 = "Canceled", "Canceled")</f>
        <v>Canceled</v>
      </c>
      <c r="H620">
        <f>IF(Starter_Book!F620 = "Canceled", Starter_Book!L620)</f>
        <v>0</v>
      </c>
    </row>
    <row r="621" spans="1:8" x14ac:dyDescent="0.25">
      <c r="A621" t="b">
        <f>IF(Starter_Book!F621 = "successful", "Successful")</f>
        <v>0</v>
      </c>
      <c r="B621" t="b">
        <f>IF(Starter_Book!F621 = "Successful", Starter_Book!L621)</f>
        <v>0</v>
      </c>
      <c r="D621" t="b">
        <f>IF(Starter_Book!F621 = "failed", "failed")</f>
        <v>0</v>
      </c>
      <c r="E621" t="b">
        <f>IF(Starter_Book!F621 = "failed", Starter_Book!L621)</f>
        <v>0</v>
      </c>
      <c r="G621" t="str">
        <f>IF(Starter_Book!F621 = "Canceled", "Canceled")</f>
        <v>Canceled</v>
      </c>
      <c r="H621">
        <f>IF(Starter_Book!F621 = "Canceled", Starter_Book!L621)</f>
        <v>1</v>
      </c>
    </row>
    <row r="622" spans="1:8" x14ac:dyDescent="0.25">
      <c r="A622" t="b">
        <f>IF(Starter_Book!F622 = "successful", "Successful")</f>
        <v>0</v>
      </c>
      <c r="B622" t="b">
        <f>IF(Starter_Book!F622 = "Successful", Starter_Book!L622)</f>
        <v>0</v>
      </c>
      <c r="D622" t="b">
        <f>IF(Starter_Book!F622 = "failed", "failed")</f>
        <v>0</v>
      </c>
      <c r="E622" t="b">
        <f>IF(Starter_Book!F622 = "failed", Starter_Book!L622)</f>
        <v>0</v>
      </c>
      <c r="G622" t="str">
        <f>IF(Starter_Book!F622 = "Canceled", "Canceled")</f>
        <v>Canceled</v>
      </c>
      <c r="H622">
        <f>IF(Starter_Book!F622 = "Canceled", Starter_Book!L622)</f>
        <v>1</v>
      </c>
    </row>
    <row r="623" spans="1:8" x14ac:dyDescent="0.25">
      <c r="A623" t="b">
        <f>IF(Starter_Book!F623 = "successful", "Successful")</f>
        <v>0</v>
      </c>
      <c r="B623" t="b">
        <f>IF(Starter_Book!F623 = "Successful", Starter_Book!L623)</f>
        <v>0</v>
      </c>
      <c r="D623" t="b">
        <f>IF(Starter_Book!F623 = "failed", "failed")</f>
        <v>0</v>
      </c>
      <c r="E623" t="b">
        <f>IF(Starter_Book!F623 = "failed", Starter_Book!L623)</f>
        <v>0</v>
      </c>
      <c r="G623" t="str">
        <f>IF(Starter_Book!F623 = "Canceled", "Canceled")</f>
        <v>Canceled</v>
      </c>
      <c r="H623">
        <f>IF(Starter_Book!F623 = "Canceled", Starter_Book!L623)</f>
        <v>3</v>
      </c>
    </row>
    <row r="624" spans="1:8" x14ac:dyDescent="0.25">
      <c r="A624" t="b">
        <f>IF(Starter_Book!F624 = "successful", "Successful")</f>
        <v>0</v>
      </c>
      <c r="B624" t="b">
        <f>IF(Starter_Book!F624 = "Successful", Starter_Book!L624)</f>
        <v>0</v>
      </c>
      <c r="D624" t="b">
        <f>IF(Starter_Book!F624 = "failed", "failed")</f>
        <v>0</v>
      </c>
      <c r="E624" t="b">
        <f>IF(Starter_Book!F624 = "failed", Starter_Book!L624)</f>
        <v>0</v>
      </c>
      <c r="G624" t="str">
        <f>IF(Starter_Book!F624 = "Canceled", "Canceled")</f>
        <v>Canceled</v>
      </c>
      <c r="H624">
        <f>IF(Starter_Book!F624 = "Canceled", Starter_Book!L624)</f>
        <v>9</v>
      </c>
    </row>
    <row r="625" spans="1:8" x14ac:dyDescent="0.25">
      <c r="A625" t="b">
        <f>IF(Starter_Book!F625 = "successful", "Successful")</f>
        <v>0</v>
      </c>
      <c r="B625" t="b">
        <f>IF(Starter_Book!F625 = "Successful", Starter_Book!L625)</f>
        <v>0</v>
      </c>
      <c r="D625" t="b">
        <f>IF(Starter_Book!F625 = "failed", "failed")</f>
        <v>0</v>
      </c>
      <c r="E625" t="b">
        <f>IF(Starter_Book!F625 = "failed", Starter_Book!L625)</f>
        <v>0</v>
      </c>
      <c r="G625" t="str">
        <f>IF(Starter_Book!F625 = "Canceled", "Canceled")</f>
        <v>Canceled</v>
      </c>
      <c r="H625">
        <f>IF(Starter_Book!F625 = "Canceled", Starter_Book!L625)</f>
        <v>0</v>
      </c>
    </row>
    <row r="626" spans="1:8" x14ac:dyDescent="0.25">
      <c r="A626" t="b">
        <f>IF(Starter_Book!F626 = "successful", "Successful")</f>
        <v>0</v>
      </c>
      <c r="B626" t="b">
        <f>IF(Starter_Book!F626 = "Successful", Starter_Book!L626)</f>
        <v>0</v>
      </c>
      <c r="D626" t="b">
        <f>IF(Starter_Book!F626 = "failed", "failed")</f>
        <v>0</v>
      </c>
      <c r="E626" t="b">
        <f>IF(Starter_Book!F626 = "failed", Starter_Book!L626)</f>
        <v>0</v>
      </c>
      <c r="G626" t="str">
        <f>IF(Starter_Book!F626 = "Canceled", "Canceled")</f>
        <v>Canceled</v>
      </c>
      <c r="H626">
        <f>IF(Starter_Book!F626 = "Canceled", Starter_Book!L626)</f>
        <v>0</v>
      </c>
    </row>
    <row r="627" spans="1:8" x14ac:dyDescent="0.25">
      <c r="A627" t="b">
        <f>IF(Starter_Book!F627 = "successful", "Successful")</f>
        <v>0</v>
      </c>
      <c r="B627" t="b">
        <f>IF(Starter_Book!F627 = "Successful", Starter_Book!L627)</f>
        <v>0</v>
      </c>
      <c r="D627" t="b">
        <f>IF(Starter_Book!F627 = "failed", "failed")</f>
        <v>0</v>
      </c>
      <c r="E627" t="b">
        <f>IF(Starter_Book!F627 = "failed", Starter_Book!L627)</f>
        <v>0</v>
      </c>
      <c r="G627" t="str">
        <f>IF(Starter_Book!F627 = "Canceled", "Canceled")</f>
        <v>Canceled</v>
      </c>
      <c r="H627">
        <f>IF(Starter_Book!F627 = "Canceled", Starter_Book!L627)</f>
        <v>0</v>
      </c>
    </row>
    <row r="628" spans="1:8" x14ac:dyDescent="0.25">
      <c r="A628" t="b">
        <f>IF(Starter_Book!F628 = "successful", "Successful")</f>
        <v>0</v>
      </c>
      <c r="B628" t="b">
        <f>IF(Starter_Book!F628 = "Successful", Starter_Book!L628)</f>
        <v>0</v>
      </c>
      <c r="D628" t="b">
        <f>IF(Starter_Book!F628 = "failed", "failed")</f>
        <v>0</v>
      </c>
      <c r="E628" t="b">
        <f>IF(Starter_Book!F628 = "failed", Starter_Book!L628)</f>
        <v>0</v>
      </c>
      <c r="G628" t="str">
        <f>IF(Starter_Book!F628 = "Canceled", "Canceled")</f>
        <v>Canceled</v>
      </c>
      <c r="H628">
        <f>IF(Starter_Book!F628 = "Canceled", Starter_Book!L628)</f>
        <v>39</v>
      </c>
    </row>
    <row r="629" spans="1:8" x14ac:dyDescent="0.25">
      <c r="A629" t="b">
        <f>IF(Starter_Book!F629 = "successful", "Successful")</f>
        <v>0</v>
      </c>
      <c r="B629" t="b">
        <f>IF(Starter_Book!F629 = "Successful", Starter_Book!L629)</f>
        <v>0</v>
      </c>
      <c r="D629" t="b">
        <f>IF(Starter_Book!F629 = "failed", "failed")</f>
        <v>0</v>
      </c>
      <c r="E629" t="b">
        <f>IF(Starter_Book!F629 = "failed", Starter_Book!L629)</f>
        <v>0</v>
      </c>
      <c r="G629" t="str">
        <f>IF(Starter_Book!F629 = "Canceled", "Canceled")</f>
        <v>Canceled</v>
      </c>
      <c r="H629">
        <f>IF(Starter_Book!F629 = "Canceled", Starter_Book!L629)</f>
        <v>1</v>
      </c>
    </row>
    <row r="630" spans="1:8" x14ac:dyDescent="0.25">
      <c r="A630" t="b">
        <f>IF(Starter_Book!F630 = "successful", "Successful")</f>
        <v>0</v>
      </c>
      <c r="B630" t="b">
        <f>IF(Starter_Book!F630 = "Successful", Starter_Book!L630)</f>
        <v>0</v>
      </c>
      <c r="D630" t="b">
        <f>IF(Starter_Book!F630 = "failed", "failed")</f>
        <v>0</v>
      </c>
      <c r="E630" t="b">
        <f>IF(Starter_Book!F630 = "failed", Starter_Book!L630)</f>
        <v>0</v>
      </c>
      <c r="G630" t="str">
        <f>IF(Starter_Book!F630 = "Canceled", "Canceled")</f>
        <v>Canceled</v>
      </c>
      <c r="H630">
        <f>IF(Starter_Book!F630 = "Canceled", Starter_Book!L630)</f>
        <v>0</v>
      </c>
    </row>
    <row r="631" spans="1:8" x14ac:dyDescent="0.25">
      <c r="A631" t="b">
        <f>IF(Starter_Book!F631 = "successful", "Successful")</f>
        <v>0</v>
      </c>
      <c r="B631" t="b">
        <f>IF(Starter_Book!F631 = "Successful", Starter_Book!L631)</f>
        <v>0</v>
      </c>
      <c r="D631" t="b">
        <f>IF(Starter_Book!F631 = "failed", "failed")</f>
        <v>0</v>
      </c>
      <c r="E631" t="b">
        <f>IF(Starter_Book!F631 = "failed", Starter_Book!L631)</f>
        <v>0</v>
      </c>
      <c r="G631" t="str">
        <f>IF(Starter_Book!F631 = "Canceled", "Canceled")</f>
        <v>Canceled</v>
      </c>
      <c r="H631">
        <f>IF(Starter_Book!F631 = "Canceled", Starter_Book!L631)</f>
        <v>3</v>
      </c>
    </row>
    <row r="632" spans="1:8" x14ac:dyDescent="0.25">
      <c r="A632" t="b">
        <f>IF(Starter_Book!F632 = "successful", "Successful")</f>
        <v>0</v>
      </c>
      <c r="B632" t="b">
        <f>IF(Starter_Book!F632 = "Successful", Starter_Book!L632)</f>
        <v>0</v>
      </c>
      <c r="D632" t="b">
        <f>IF(Starter_Book!F632 = "failed", "failed")</f>
        <v>0</v>
      </c>
      <c r="E632" t="b">
        <f>IF(Starter_Book!F632 = "failed", Starter_Book!L632)</f>
        <v>0</v>
      </c>
      <c r="G632" t="str">
        <f>IF(Starter_Book!F632 = "Canceled", "Canceled")</f>
        <v>Canceled</v>
      </c>
      <c r="H632">
        <f>IF(Starter_Book!F632 = "Canceled", Starter_Book!L632)</f>
        <v>1</v>
      </c>
    </row>
    <row r="633" spans="1:8" x14ac:dyDescent="0.25">
      <c r="A633" t="b">
        <f>IF(Starter_Book!F633 = "successful", "Successful")</f>
        <v>0</v>
      </c>
      <c r="B633" t="b">
        <f>IF(Starter_Book!F633 = "Successful", Starter_Book!L633)</f>
        <v>0</v>
      </c>
      <c r="D633" t="b">
        <f>IF(Starter_Book!F633 = "failed", "failed")</f>
        <v>0</v>
      </c>
      <c r="E633" t="b">
        <f>IF(Starter_Book!F633 = "failed", Starter_Book!L633)</f>
        <v>0</v>
      </c>
      <c r="G633" t="str">
        <f>IF(Starter_Book!F633 = "Canceled", "Canceled")</f>
        <v>Canceled</v>
      </c>
      <c r="H633">
        <f>IF(Starter_Book!F633 = "Canceled", Starter_Book!L633)</f>
        <v>9</v>
      </c>
    </row>
    <row r="634" spans="1:8" x14ac:dyDescent="0.25">
      <c r="A634" t="b">
        <f>IF(Starter_Book!F634 = "successful", "Successful")</f>
        <v>0</v>
      </c>
      <c r="B634" t="b">
        <f>IF(Starter_Book!F634 = "Successful", Starter_Book!L634)</f>
        <v>0</v>
      </c>
      <c r="D634" t="b">
        <f>IF(Starter_Book!F634 = "failed", "failed")</f>
        <v>0</v>
      </c>
      <c r="E634" t="b">
        <f>IF(Starter_Book!F634 = "failed", Starter_Book!L634)</f>
        <v>0</v>
      </c>
      <c r="G634" t="str">
        <f>IF(Starter_Book!F634 = "Canceled", "Canceled")</f>
        <v>Canceled</v>
      </c>
      <c r="H634">
        <f>IF(Starter_Book!F634 = "Canceled", Starter_Book!L634)</f>
        <v>0</v>
      </c>
    </row>
    <row r="635" spans="1:8" x14ac:dyDescent="0.25">
      <c r="A635" t="b">
        <f>IF(Starter_Book!F635 = "successful", "Successful")</f>
        <v>0</v>
      </c>
      <c r="B635" t="b">
        <f>IF(Starter_Book!F635 = "Successful", Starter_Book!L635)</f>
        <v>0</v>
      </c>
      <c r="D635" t="b">
        <f>IF(Starter_Book!F635 = "failed", "failed")</f>
        <v>0</v>
      </c>
      <c r="E635" t="b">
        <f>IF(Starter_Book!F635 = "failed", Starter_Book!L635)</f>
        <v>0</v>
      </c>
      <c r="G635" t="str">
        <f>IF(Starter_Book!F635 = "Canceled", "Canceled")</f>
        <v>Canceled</v>
      </c>
      <c r="H635">
        <f>IF(Starter_Book!F635 = "Canceled", Starter_Book!L635)</f>
        <v>25</v>
      </c>
    </row>
    <row r="636" spans="1:8" x14ac:dyDescent="0.25">
      <c r="A636" t="b">
        <f>IF(Starter_Book!F636 = "successful", "Successful")</f>
        <v>0</v>
      </c>
      <c r="B636" t="b">
        <f>IF(Starter_Book!F636 = "Successful", Starter_Book!L636)</f>
        <v>0</v>
      </c>
      <c r="D636" t="b">
        <f>IF(Starter_Book!F636 = "failed", "failed")</f>
        <v>0</v>
      </c>
      <c r="E636" t="b">
        <f>IF(Starter_Book!F636 = "failed", Starter_Book!L636)</f>
        <v>0</v>
      </c>
      <c r="G636" t="str">
        <f>IF(Starter_Book!F636 = "Canceled", "Canceled")</f>
        <v>Canceled</v>
      </c>
      <c r="H636">
        <f>IF(Starter_Book!F636 = "Canceled", Starter_Book!L636)</f>
        <v>1</v>
      </c>
    </row>
    <row r="637" spans="1:8" x14ac:dyDescent="0.25">
      <c r="A637" t="b">
        <f>IF(Starter_Book!F637 = "successful", "Successful")</f>
        <v>0</v>
      </c>
      <c r="B637" t="b">
        <f>IF(Starter_Book!F637 = "Successful", Starter_Book!L637)</f>
        <v>0</v>
      </c>
      <c r="D637" t="b">
        <f>IF(Starter_Book!F637 = "failed", "failed")</f>
        <v>0</v>
      </c>
      <c r="E637" t="b">
        <f>IF(Starter_Book!F637 = "failed", Starter_Book!L637)</f>
        <v>0</v>
      </c>
      <c r="G637" t="str">
        <f>IF(Starter_Book!F637 = "Canceled", "Canceled")</f>
        <v>Canceled</v>
      </c>
      <c r="H637">
        <f>IF(Starter_Book!F637 = "Canceled", Starter_Book!L637)</f>
        <v>1</v>
      </c>
    </row>
    <row r="638" spans="1:8" x14ac:dyDescent="0.25">
      <c r="A638" t="b">
        <f>IF(Starter_Book!F638 = "successful", "Successful")</f>
        <v>0</v>
      </c>
      <c r="B638" t="b">
        <f>IF(Starter_Book!F638 = "Successful", Starter_Book!L638)</f>
        <v>0</v>
      </c>
      <c r="D638" t="b">
        <f>IF(Starter_Book!F638 = "failed", "failed")</f>
        <v>0</v>
      </c>
      <c r="E638" t="b">
        <f>IF(Starter_Book!F638 = "failed", Starter_Book!L638)</f>
        <v>0</v>
      </c>
      <c r="G638" t="str">
        <f>IF(Starter_Book!F638 = "Canceled", "Canceled")</f>
        <v>Canceled</v>
      </c>
      <c r="H638">
        <f>IF(Starter_Book!F638 = "Canceled", Starter_Book!L638)</f>
        <v>1</v>
      </c>
    </row>
    <row r="639" spans="1:8" x14ac:dyDescent="0.25">
      <c r="A639" t="b">
        <f>IF(Starter_Book!F639 = "successful", "Successful")</f>
        <v>0</v>
      </c>
      <c r="B639" t="b">
        <f>IF(Starter_Book!F639 = "Successful", Starter_Book!L639)</f>
        <v>0</v>
      </c>
      <c r="D639" t="b">
        <f>IF(Starter_Book!F639 = "failed", "failed")</f>
        <v>0</v>
      </c>
      <c r="E639" t="b">
        <f>IF(Starter_Book!F639 = "failed", Starter_Book!L639)</f>
        <v>0</v>
      </c>
      <c r="G639" t="str">
        <f>IF(Starter_Book!F639 = "Canceled", "Canceled")</f>
        <v>Canceled</v>
      </c>
      <c r="H639">
        <f>IF(Starter_Book!F639 = "Canceled", Starter_Book!L639)</f>
        <v>0</v>
      </c>
    </row>
    <row r="640" spans="1:8" x14ac:dyDescent="0.25">
      <c r="A640" t="b">
        <f>IF(Starter_Book!F640 = "successful", "Successful")</f>
        <v>0</v>
      </c>
      <c r="B640" t="b">
        <f>IF(Starter_Book!F640 = "Successful", Starter_Book!L640)</f>
        <v>0</v>
      </c>
      <c r="D640" t="b">
        <f>IF(Starter_Book!F640 = "failed", "failed")</f>
        <v>0</v>
      </c>
      <c r="E640" t="b">
        <f>IF(Starter_Book!F640 = "failed", Starter_Book!L640)</f>
        <v>0</v>
      </c>
      <c r="G640" t="str">
        <f>IF(Starter_Book!F640 = "Canceled", "Canceled")</f>
        <v>Canceled</v>
      </c>
      <c r="H640">
        <f>IF(Starter_Book!F640 = "Canceled", Starter_Book!L640)</f>
        <v>6</v>
      </c>
    </row>
    <row r="641" spans="1:8" x14ac:dyDescent="0.25">
      <c r="A641" t="b">
        <f>IF(Starter_Book!F641 = "successful", "Successful")</f>
        <v>0</v>
      </c>
      <c r="B641" t="b">
        <f>IF(Starter_Book!F641 = "Successful", Starter_Book!L641)</f>
        <v>0</v>
      </c>
      <c r="D641" t="b">
        <f>IF(Starter_Book!F641 = "failed", "failed")</f>
        <v>0</v>
      </c>
      <c r="E641" t="b">
        <f>IF(Starter_Book!F641 = "failed", Starter_Book!L641)</f>
        <v>0</v>
      </c>
      <c r="G641" t="str">
        <f>IF(Starter_Book!F641 = "Canceled", "Canceled")</f>
        <v>Canceled</v>
      </c>
      <c r="H641">
        <f>IF(Starter_Book!F641 = "Canceled", Starter_Book!L641)</f>
        <v>1</v>
      </c>
    </row>
    <row r="642" spans="1:8" x14ac:dyDescent="0.25">
      <c r="A642" t="str">
        <f>IF(Starter_Book!F642 = "successful", "Successful")</f>
        <v>Successful</v>
      </c>
      <c r="B642">
        <f>IF(Starter_Book!F642 = "Successful", Starter_Book!L642)</f>
        <v>2</v>
      </c>
      <c r="D642" t="b">
        <f>IF(Starter_Book!F642 = "failed", "failed")</f>
        <v>0</v>
      </c>
      <c r="E642" t="b">
        <f>IF(Starter_Book!F642 = "failed", Starter_Book!L642)</f>
        <v>0</v>
      </c>
      <c r="G642" t="b">
        <f>IF(Starter_Book!F642 = "Canceled", "Canceled")</f>
        <v>0</v>
      </c>
      <c r="H642" t="b">
        <f>IF(Starter_Book!F642 = "Canceled", Starter_Book!L642)</f>
        <v>0</v>
      </c>
    </row>
    <row r="643" spans="1:8" x14ac:dyDescent="0.25">
      <c r="A643" t="str">
        <f>IF(Starter_Book!F643 = "successful", "Successful")</f>
        <v>Successful</v>
      </c>
      <c r="B643">
        <f>IF(Starter_Book!F643 = "Successful", Starter_Book!L643)</f>
        <v>315</v>
      </c>
      <c r="D643" t="b">
        <f>IF(Starter_Book!F643 = "failed", "failed")</f>
        <v>0</v>
      </c>
      <c r="E643" t="b">
        <f>IF(Starter_Book!F643 = "failed", Starter_Book!L643)</f>
        <v>0</v>
      </c>
      <c r="G643" t="b">
        <f>IF(Starter_Book!F643 = "Canceled", "Canceled")</f>
        <v>0</v>
      </c>
      <c r="H643" t="b">
        <f>IF(Starter_Book!F643 = "Canceled", Starter_Book!L643)</f>
        <v>0</v>
      </c>
    </row>
    <row r="644" spans="1:8" x14ac:dyDescent="0.25">
      <c r="A644" t="str">
        <f>IF(Starter_Book!F644 = "successful", "Successful")</f>
        <v>Successful</v>
      </c>
      <c r="B644">
        <f>IF(Starter_Book!F644 = "Successful", Starter_Book!L644)</f>
        <v>2174</v>
      </c>
      <c r="D644" t="b">
        <f>IF(Starter_Book!F644 = "failed", "failed")</f>
        <v>0</v>
      </c>
      <c r="E644" t="b">
        <f>IF(Starter_Book!F644 = "failed", Starter_Book!L644)</f>
        <v>0</v>
      </c>
      <c r="G644" t="b">
        <f>IF(Starter_Book!F644 = "Canceled", "Canceled")</f>
        <v>0</v>
      </c>
      <c r="H644" t="b">
        <f>IF(Starter_Book!F644 = "Canceled", Starter_Book!L644)</f>
        <v>0</v>
      </c>
    </row>
    <row r="645" spans="1:8" x14ac:dyDescent="0.25">
      <c r="A645" t="str">
        <f>IF(Starter_Book!F645 = "successful", "Successful")</f>
        <v>Successful</v>
      </c>
      <c r="B645">
        <f>IF(Starter_Book!F645 = "Successful", Starter_Book!L645)</f>
        <v>152</v>
      </c>
      <c r="D645" t="b">
        <f>IF(Starter_Book!F645 = "failed", "failed")</f>
        <v>0</v>
      </c>
      <c r="E645" t="b">
        <f>IF(Starter_Book!F645 = "failed", Starter_Book!L645)</f>
        <v>0</v>
      </c>
      <c r="G645" t="b">
        <f>IF(Starter_Book!F645 = "Canceled", "Canceled")</f>
        <v>0</v>
      </c>
      <c r="H645" t="b">
        <f>IF(Starter_Book!F645 = "Canceled", Starter_Book!L645)</f>
        <v>0</v>
      </c>
    </row>
    <row r="646" spans="1:8" x14ac:dyDescent="0.25">
      <c r="A646" t="str">
        <f>IF(Starter_Book!F646 = "successful", "Successful")</f>
        <v>Successful</v>
      </c>
      <c r="B646">
        <f>IF(Starter_Book!F646 = "Successful", Starter_Book!L646)</f>
        <v>1021</v>
      </c>
      <c r="D646" t="b">
        <f>IF(Starter_Book!F646 = "failed", "failed")</f>
        <v>0</v>
      </c>
      <c r="E646" t="b">
        <f>IF(Starter_Book!F646 = "failed", Starter_Book!L646)</f>
        <v>0</v>
      </c>
      <c r="G646" t="b">
        <f>IF(Starter_Book!F646 = "Canceled", "Canceled")</f>
        <v>0</v>
      </c>
      <c r="H646" t="b">
        <f>IF(Starter_Book!F646 = "Canceled", Starter_Book!L646)</f>
        <v>0</v>
      </c>
    </row>
    <row r="647" spans="1:8" x14ac:dyDescent="0.25">
      <c r="A647" t="str">
        <f>IF(Starter_Book!F647 = "successful", "Successful")</f>
        <v>Successful</v>
      </c>
      <c r="B647">
        <f>IF(Starter_Book!F647 = "Successful", Starter_Book!L647)</f>
        <v>237</v>
      </c>
      <c r="D647" t="b">
        <f>IF(Starter_Book!F647 = "failed", "failed")</f>
        <v>0</v>
      </c>
      <c r="E647" t="b">
        <f>IF(Starter_Book!F647 = "failed", Starter_Book!L647)</f>
        <v>0</v>
      </c>
      <c r="G647" t="b">
        <f>IF(Starter_Book!F647 = "Canceled", "Canceled")</f>
        <v>0</v>
      </c>
      <c r="H647" t="b">
        <f>IF(Starter_Book!F647 = "Canceled", Starter_Book!L647)</f>
        <v>0</v>
      </c>
    </row>
    <row r="648" spans="1:8" x14ac:dyDescent="0.25">
      <c r="A648" t="str">
        <f>IF(Starter_Book!F648 = "successful", "Successful")</f>
        <v>Successful</v>
      </c>
      <c r="B648">
        <f>IF(Starter_Book!F648 = "Successful", Starter_Book!L648)</f>
        <v>27</v>
      </c>
      <c r="D648" t="b">
        <f>IF(Starter_Book!F648 = "failed", "failed")</f>
        <v>0</v>
      </c>
      <c r="E648" t="b">
        <f>IF(Starter_Book!F648 = "failed", Starter_Book!L648)</f>
        <v>0</v>
      </c>
      <c r="G648" t="b">
        <f>IF(Starter_Book!F648 = "Canceled", "Canceled")</f>
        <v>0</v>
      </c>
      <c r="H648" t="b">
        <f>IF(Starter_Book!F648 = "Canceled", Starter_Book!L648)</f>
        <v>0</v>
      </c>
    </row>
    <row r="649" spans="1:8" x14ac:dyDescent="0.25">
      <c r="A649" t="str">
        <f>IF(Starter_Book!F649 = "successful", "Successful")</f>
        <v>Successful</v>
      </c>
      <c r="B649">
        <f>IF(Starter_Book!F649 = "Successful", Starter_Book!L649)</f>
        <v>17</v>
      </c>
      <c r="D649" t="b">
        <f>IF(Starter_Book!F649 = "failed", "failed")</f>
        <v>0</v>
      </c>
      <c r="E649" t="b">
        <f>IF(Starter_Book!F649 = "failed", Starter_Book!L649)</f>
        <v>0</v>
      </c>
      <c r="G649" t="b">
        <f>IF(Starter_Book!F649 = "Canceled", "Canceled")</f>
        <v>0</v>
      </c>
      <c r="H649" t="b">
        <f>IF(Starter_Book!F649 = "Canceled", Starter_Book!L649)</f>
        <v>0</v>
      </c>
    </row>
    <row r="650" spans="1:8" x14ac:dyDescent="0.25">
      <c r="A650" t="str">
        <f>IF(Starter_Book!F650 = "successful", "Successful")</f>
        <v>Successful</v>
      </c>
      <c r="B650">
        <f>IF(Starter_Book!F650 = "Successful", Starter_Book!L650)</f>
        <v>27</v>
      </c>
      <c r="D650" t="b">
        <f>IF(Starter_Book!F650 = "failed", "failed")</f>
        <v>0</v>
      </c>
      <c r="E650" t="b">
        <f>IF(Starter_Book!F650 = "failed", Starter_Book!L650)</f>
        <v>0</v>
      </c>
      <c r="G650" t="b">
        <f>IF(Starter_Book!F650 = "Canceled", "Canceled")</f>
        <v>0</v>
      </c>
      <c r="H650" t="b">
        <f>IF(Starter_Book!F650 = "Canceled", Starter_Book!L650)</f>
        <v>0</v>
      </c>
    </row>
    <row r="651" spans="1:8" x14ac:dyDescent="0.25">
      <c r="A651" t="str">
        <f>IF(Starter_Book!F651 = "successful", "Successful")</f>
        <v>Successful</v>
      </c>
      <c r="B651">
        <f>IF(Starter_Book!F651 = "Successful", Starter_Book!L651)</f>
        <v>82</v>
      </c>
      <c r="D651" t="b">
        <f>IF(Starter_Book!F651 = "failed", "failed")</f>
        <v>0</v>
      </c>
      <c r="E651" t="b">
        <f>IF(Starter_Book!F651 = "failed", Starter_Book!L651)</f>
        <v>0</v>
      </c>
      <c r="G651" t="b">
        <f>IF(Starter_Book!F651 = "Canceled", "Canceled")</f>
        <v>0</v>
      </c>
      <c r="H651" t="b">
        <f>IF(Starter_Book!F651 = "Canceled", Starter_Book!L651)</f>
        <v>0</v>
      </c>
    </row>
    <row r="652" spans="1:8" x14ac:dyDescent="0.25">
      <c r="A652" t="str">
        <f>IF(Starter_Book!F652 = "successful", "Successful")</f>
        <v>Successful</v>
      </c>
      <c r="B652">
        <f>IF(Starter_Book!F652 = "Successful", Starter_Book!L652)</f>
        <v>48</v>
      </c>
      <c r="D652" t="b">
        <f>IF(Starter_Book!F652 = "failed", "failed")</f>
        <v>0</v>
      </c>
      <c r="E652" t="b">
        <f>IF(Starter_Book!F652 = "failed", Starter_Book!L652)</f>
        <v>0</v>
      </c>
      <c r="G652" t="b">
        <f>IF(Starter_Book!F652 = "Canceled", "Canceled")</f>
        <v>0</v>
      </c>
      <c r="H652" t="b">
        <f>IF(Starter_Book!F652 = "Canceled", Starter_Book!L652)</f>
        <v>0</v>
      </c>
    </row>
    <row r="653" spans="1:8" x14ac:dyDescent="0.25">
      <c r="A653" t="str">
        <f>IF(Starter_Book!F653 = "successful", "Successful")</f>
        <v>Successful</v>
      </c>
      <c r="B653">
        <f>IF(Starter_Book!F653 = "Successful", Starter_Book!L653)</f>
        <v>105</v>
      </c>
      <c r="D653" t="b">
        <f>IF(Starter_Book!F653 = "failed", "failed")</f>
        <v>0</v>
      </c>
      <c r="E653" t="b">
        <f>IF(Starter_Book!F653 = "failed", Starter_Book!L653)</f>
        <v>0</v>
      </c>
      <c r="G653" t="b">
        <f>IF(Starter_Book!F653 = "Canceled", "Canceled")</f>
        <v>0</v>
      </c>
      <c r="H653" t="b">
        <f>IF(Starter_Book!F653 = "Canceled", Starter_Book!L653)</f>
        <v>0</v>
      </c>
    </row>
    <row r="654" spans="1:8" x14ac:dyDescent="0.25">
      <c r="A654" t="str">
        <f>IF(Starter_Book!F654 = "successful", "Successful")</f>
        <v>Successful</v>
      </c>
      <c r="B654">
        <f>IF(Starter_Book!F654 = "Successful", Starter_Book!L654)</f>
        <v>28</v>
      </c>
      <c r="D654" t="b">
        <f>IF(Starter_Book!F654 = "failed", "failed")</f>
        <v>0</v>
      </c>
      <c r="E654" t="b">
        <f>IF(Starter_Book!F654 = "failed", Starter_Book!L654)</f>
        <v>0</v>
      </c>
      <c r="G654" t="b">
        <f>IF(Starter_Book!F654 = "Canceled", "Canceled")</f>
        <v>0</v>
      </c>
      <c r="H654" t="b">
        <f>IF(Starter_Book!F654 = "Canceled", Starter_Book!L654)</f>
        <v>0</v>
      </c>
    </row>
    <row r="655" spans="1:8" x14ac:dyDescent="0.25">
      <c r="A655" t="str">
        <f>IF(Starter_Book!F655 = "successful", "Successful")</f>
        <v>Successful</v>
      </c>
      <c r="B655">
        <f>IF(Starter_Book!F655 = "Successful", Starter_Book!L655)</f>
        <v>1107</v>
      </c>
      <c r="D655" t="b">
        <f>IF(Starter_Book!F655 = "failed", "failed")</f>
        <v>0</v>
      </c>
      <c r="E655" t="b">
        <f>IF(Starter_Book!F655 = "failed", Starter_Book!L655)</f>
        <v>0</v>
      </c>
      <c r="G655" t="b">
        <f>IF(Starter_Book!F655 = "Canceled", "Canceled")</f>
        <v>0</v>
      </c>
      <c r="H655" t="b">
        <f>IF(Starter_Book!F655 = "Canceled", Starter_Book!L655)</f>
        <v>0</v>
      </c>
    </row>
    <row r="656" spans="1:8" x14ac:dyDescent="0.25">
      <c r="A656" t="str">
        <f>IF(Starter_Book!F656 = "successful", "Successful")</f>
        <v>Successful</v>
      </c>
      <c r="B656">
        <f>IF(Starter_Book!F656 = "Successful", Starter_Book!L656)</f>
        <v>1013</v>
      </c>
      <c r="D656" t="b">
        <f>IF(Starter_Book!F656 = "failed", "failed")</f>
        <v>0</v>
      </c>
      <c r="E656" t="b">
        <f>IF(Starter_Book!F656 = "failed", Starter_Book!L656)</f>
        <v>0</v>
      </c>
      <c r="G656" t="b">
        <f>IF(Starter_Book!F656 = "Canceled", "Canceled")</f>
        <v>0</v>
      </c>
      <c r="H656" t="b">
        <f>IF(Starter_Book!F656 = "Canceled", Starter_Book!L656)</f>
        <v>0</v>
      </c>
    </row>
    <row r="657" spans="1:8" x14ac:dyDescent="0.25">
      <c r="A657" t="str">
        <f>IF(Starter_Book!F657 = "successful", "Successful")</f>
        <v>Successful</v>
      </c>
      <c r="B657">
        <f>IF(Starter_Book!F657 = "Successful", Starter_Book!L657)</f>
        <v>274</v>
      </c>
      <c r="D657" t="b">
        <f>IF(Starter_Book!F657 = "failed", "failed")</f>
        <v>0</v>
      </c>
      <c r="E657" t="b">
        <f>IF(Starter_Book!F657 = "failed", Starter_Book!L657)</f>
        <v>0</v>
      </c>
      <c r="G657" t="b">
        <f>IF(Starter_Book!F657 = "Canceled", "Canceled")</f>
        <v>0</v>
      </c>
      <c r="H657" t="b">
        <f>IF(Starter_Book!F657 = "Canceled", Starter_Book!L657)</f>
        <v>0</v>
      </c>
    </row>
    <row r="658" spans="1:8" x14ac:dyDescent="0.25">
      <c r="A658" t="str">
        <f>IF(Starter_Book!F658 = "successful", "Successful")</f>
        <v>Successful</v>
      </c>
      <c r="B658">
        <f>IF(Starter_Book!F658 = "Successful", Starter_Book!L658)</f>
        <v>87</v>
      </c>
      <c r="D658" t="b">
        <f>IF(Starter_Book!F658 = "failed", "failed")</f>
        <v>0</v>
      </c>
      <c r="E658" t="b">
        <f>IF(Starter_Book!F658 = "failed", Starter_Book!L658)</f>
        <v>0</v>
      </c>
      <c r="G658" t="b">
        <f>IF(Starter_Book!F658 = "Canceled", "Canceled")</f>
        <v>0</v>
      </c>
      <c r="H658" t="b">
        <f>IF(Starter_Book!F658 = "Canceled", Starter_Book!L658)</f>
        <v>0</v>
      </c>
    </row>
    <row r="659" spans="1:8" x14ac:dyDescent="0.25">
      <c r="A659" t="str">
        <f>IF(Starter_Book!F659 = "successful", "Successful")</f>
        <v>Successful</v>
      </c>
      <c r="B659">
        <f>IF(Starter_Book!F659 = "Successful", Starter_Book!L659)</f>
        <v>99</v>
      </c>
      <c r="D659" t="b">
        <f>IF(Starter_Book!F659 = "failed", "failed")</f>
        <v>0</v>
      </c>
      <c r="E659" t="b">
        <f>IF(Starter_Book!F659 = "failed", Starter_Book!L659)</f>
        <v>0</v>
      </c>
      <c r="G659" t="b">
        <f>IF(Starter_Book!F659 = "Canceled", "Canceled")</f>
        <v>0</v>
      </c>
      <c r="H659" t="b">
        <f>IF(Starter_Book!F659 = "Canceled", Starter_Book!L659)</f>
        <v>0</v>
      </c>
    </row>
    <row r="660" spans="1:8" x14ac:dyDescent="0.25">
      <c r="A660" t="str">
        <f>IF(Starter_Book!F660 = "successful", "Successful")</f>
        <v>Successful</v>
      </c>
      <c r="B660">
        <f>IF(Starter_Book!F660 = "Successful", Starter_Book!L660)</f>
        <v>276</v>
      </c>
      <c r="D660" t="b">
        <f>IF(Starter_Book!F660 = "failed", "failed")</f>
        <v>0</v>
      </c>
      <c r="E660" t="b">
        <f>IF(Starter_Book!F660 = "failed", Starter_Book!L660)</f>
        <v>0</v>
      </c>
      <c r="G660" t="b">
        <f>IF(Starter_Book!F660 = "Canceled", "Canceled")</f>
        <v>0</v>
      </c>
      <c r="H660" t="b">
        <f>IF(Starter_Book!F660 = "Canceled", Starter_Book!L660)</f>
        <v>0</v>
      </c>
    </row>
    <row r="661" spans="1:8" x14ac:dyDescent="0.25">
      <c r="A661" t="str">
        <f>IF(Starter_Book!F661 = "successful", "Successful")</f>
        <v>Successful</v>
      </c>
      <c r="B661">
        <f>IF(Starter_Book!F661 = "Successful", Starter_Book!L661)</f>
        <v>21</v>
      </c>
      <c r="D661" t="b">
        <f>IF(Starter_Book!F661 = "failed", "failed")</f>
        <v>0</v>
      </c>
      <c r="E661" t="b">
        <f>IF(Starter_Book!F661 = "failed", Starter_Book!L661)</f>
        <v>0</v>
      </c>
      <c r="G661" t="b">
        <f>IF(Starter_Book!F661 = "Canceled", "Canceled")</f>
        <v>0</v>
      </c>
      <c r="H661" t="b">
        <f>IF(Starter_Book!F661 = "Canceled", Starter_Book!L661)</f>
        <v>0</v>
      </c>
    </row>
    <row r="662" spans="1:8" x14ac:dyDescent="0.25">
      <c r="A662" t="b">
        <f>IF(Starter_Book!F662 = "successful", "Successful")</f>
        <v>0</v>
      </c>
      <c r="B662" t="b">
        <f>IF(Starter_Book!F662 = "Successful", Starter_Book!L662)</f>
        <v>0</v>
      </c>
      <c r="D662" t="str">
        <f>IF(Starter_Book!F662 = "failed", "failed")</f>
        <v>failed</v>
      </c>
      <c r="E662">
        <f>IF(Starter_Book!F662 = "failed", Starter_Book!L662)</f>
        <v>18</v>
      </c>
      <c r="G662" t="b">
        <f>IF(Starter_Book!F662 = "Canceled", "Canceled")</f>
        <v>0</v>
      </c>
      <c r="H662" t="b">
        <f>IF(Starter_Book!F662 = "Canceled", Starter_Book!L662)</f>
        <v>0</v>
      </c>
    </row>
    <row r="663" spans="1:8" x14ac:dyDescent="0.25">
      <c r="A663" t="b">
        <f>IF(Starter_Book!F663 = "successful", "Successful")</f>
        <v>0</v>
      </c>
      <c r="B663" t="b">
        <f>IF(Starter_Book!F663 = "Successful", Starter_Book!L663)</f>
        <v>0</v>
      </c>
      <c r="D663" t="str">
        <f>IF(Starter_Book!F663 = "failed", "failed")</f>
        <v>failed</v>
      </c>
      <c r="E663">
        <f>IF(Starter_Book!F663 = "failed", Starter_Book!L663)</f>
        <v>9</v>
      </c>
      <c r="G663" t="b">
        <f>IF(Starter_Book!F663 = "Canceled", "Canceled")</f>
        <v>0</v>
      </c>
      <c r="H663" t="b">
        <f>IF(Starter_Book!F663 = "Canceled", Starter_Book!L663)</f>
        <v>0</v>
      </c>
    </row>
    <row r="664" spans="1:8" x14ac:dyDescent="0.25">
      <c r="A664" t="b">
        <f>IF(Starter_Book!F664 = "successful", "Successful")</f>
        <v>0</v>
      </c>
      <c r="B664" t="b">
        <f>IF(Starter_Book!F664 = "Successful", Starter_Book!L664)</f>
        <v>0</v>
      </c>
      <c r="D664" t="str">
        <f>IF(Starter_Book!F664 = "failed", "failed")</f>
        <v>failed</v>
      </c>
      <c r="E664">
        <f>IF(Starter_Book!F664 = "failed", Starter_Book!L664)</f>
        <v>4</v>
      </c>
      <c r="G664" t="b">
        <f>IF(Starter_Book!F664 = "Canceled", "Canceled")</f>
        <v>0</v>
      </c>
      <c r="H664" t="b">
        <f>IF(Starter_Book!F664 = "Canceled", Starter_Book!L664)</f>
        <v>0</v>
      </c>
    </row>
    <row r="665" spans="1:8" x14ac:dyDescent="0.25">
      <c r="A665" t="b">
        <f>IF(Starter_Book!F665 = "successful", "Successful")</f>
        <v>0</v>
      </c>
      <c r="B665" t="b">
        <f>IF(Starter_Book!F665 = "Successful", Starter_Book!L665)</f>
        <v>0</v>
      </c>
      <c r="D665" t="str">
        <f>IF(Starter_Book!F665 = "failed", "failed")</f>
        <v>failed</v>
      </c>
      <c r="E665">
        <f>IF(Starter_Book!F665 = "failed", Starter_Book!L665)</f>
        <v>7</v>
      </c>
      <c r="G665" t="b">
        <f>IF(Starter_Book!F665 = "Canceled", "Canceled")</f>
        <v>0</v>
      </c>
      <c r="H665" t="b">
        <f>IF(Starter_Book!F665 = "Canceled", Starter_Book!L665)</f>
        <v>0</v>
      </c>
    </row>
    <row r="666" spans="1:8" x14ac:dyDescent="0.25">
      <c r="A666" t="b">
        <f>IF(Starter_Book!F666 = "successful", "Successful")</f>
        <v>0</v>
      </c>
      <c r="B666" t="b">
        <f>IF(Starter_Book!F666 = "Successful", Starter_Book!L666)</f>
        <v>0</v>
      </c>
      <c r="D666" t="str">
        <f>IF(Starter_Book!F666 = "failed", "failed")</f>
        <v>failed</v>
      </c>
      <c r="E666">
        <f>IF(Starter_Book!F666 = "failed", Starter_Book!L666)</f>
        <v>29</v>
      </c>
      <c r="G666" t="b">
        <f>IF(Starter_Book!F666 = "Canceled", "Canceled")</f>
        <v>0</v>
      </c>
      <c r="H666" t="b">
        <f>IF(Starter_Book!F666 = "Canceled", Starter_Book!L666)</f>
        <v>0</v>
      </c>
    </row>
    <row r="667" spans="1:8" x14ac:dyDescent="0.25">
      <c r="A667" t="b">
        <f>IF(Starter_Book!F667 = "successful", "Successful")</f>
        <v>0</v>
      </c>
      <c r="B667" t="b">
        <f>IF(Starter_Book!F667 = "Successful", Starter_Book!L667)</f>
        <v>0</v>
      </c>
      <c r="D667" t="str">
        <f>IF(Starter_Book!F667 = "failed", "failed")</f>
        <v>failed</v>
      </c>
      <c r="E667">
        <f>IF(Starter_Book!F667 = "failed", Starter_Book!L667)</f>
        <v>12</v>
      </c>
      <c r="G667" t="b">
        <f>IF(Starter_Book!F667 = "Canceled", "Canceled")</f>
        <v>0</v>
      </c>
      <c r="H667" t="b">
        <f>IF(Starter_Book!F667 = "Canceled", Starter_Book!L667)</f>
        <v>0</v>
      </c>
    </row>
    <row r="668" spans="1:8" x14ac:dyDescent="0.25">
      <c r="A668" t="b">
        <f>IF(Starter_Book!F668 = "successful", "Successful")</f>
        <v>0</v>
      </c>
      <c r="B668" t="b">
        <f>IF(Starter_Book!F668 = "Successful", Starter_Book!L668)</f>
        <v>0</v>
      </c>
      <c r="D668" t="str">
        <f>IF(Starter_Book!F668 = "failed", "failed")</f>
        <v>failed</v>
      </c>
      <c r="E668">
        <f>IF(Starter_Book!F668 = "failed", Starter_Book!L668)</f>
        <v>4</v>
      </c>
      <c r="G668" t="b">
        <f>IF(Starter_Book!F668 = "Canceled", "Canceled")</f>
        <v>0</v>
      </c>
      <c r="H668" t="b">
        <f>IF(Starter_Book!F668 = "Canceled", Starter_Book!L668)</f>
        <v>0</v>
      </c>
    </row>
    <row r="669" spans="1:8" x14ac:dyDescent="0.25">
      <c r="A669" t="b">
        <f>IF(Starter_Book!F669 = "successful", "Successful")</f>
        <v>0</v>
      </c>
      <c r="B669" t="b">
        <f>IF(Starter_Book!F669 = "Successful", Starter_Book!L669)</f>
        <v>0</v>
      </c>
      <c r="D669" t="str">
        <f>IF(Starter_Book!F669 = "failed", "failed")</f>
        <v>failed</v>
      </c>
      <c r="E669">
        <f>IF(Starter_Book!F669 = "failed", Starter_Book!L669)</f>
        <v>28</v>
      </c>
      <c r="G669" t="b">
        <f>IF(Starter_Book!F669 = "Canceled", "Canceled")</f>
        <v>0</v>
      </c>
      <c r="H669" t="b">
        <f>IF(Starter_Book!F669 = "Canceled", Starter_Book!L669)</f>
        <v>0</v>
      </c>
    </row>
    <row r="670" spans="1:8" x14ac:dyDescent="0.25">
      <c r="A670" t="b">
        <f>IF(Starter_Book!F670 = "successful", "Successful")</f>
        <v>0</v>
      </c>
      <c r="B670" t="b">
        <f>IF(Starter_Book!F670 = "Successful", Starter_Book!L670)</f>
        <v>0</v>
      </c>
      <c r="D670" t="str">
        <f>IF(Starter_Book!F670 = "failed", "failed")</f>
        <v>failed</v>
      </c>
      <c r="E670">
        <f>IF(Starter_Book!F670 = "failed", Starter_Book!L670)</f>
        <v>25</v>
      </c>
      <c r="G670" t="b">
        <f>IF(Starter_Book!F670 = "Canceled", "Canceled")</f>
        <v>0</v>
      </c>
      <c r="H670" t="b">
        <f>IF(Starter_Book!F670 = "Canceled", Starter_Book!L670)</f>
        <v>0</v>
      </c>
    </row>
    <row r="671" spans="1:8" x14ac:dyDescent="0.25">
      <c r="A671" t="b">
        <f>IF(Starter_Book!F671 = "successful", "Successful")</f>
        <v>0</v>
      </c>
      <c r="B671" t="b">
        <f>IF(Starter_Book!F671 = "Successful", Starter_Book!L671)</f>
        <v>0</v>
      </c>
      <c r="D671" t="str">
        <f>IF(Starter_Book!F671 = "failed", "failed")</f>
        <v>failed</v>
      </c>
      <c r="E671">
        <f>IF(Starter_Book!F671 = "failed", Starter_Book!L671)</f>
        <v>28</v>
      </c>
      <c r="G671" t="b">
        <f>IF(Starter_Book!F671 = "Canceled", "Canceled")</f>
        <v>0</v>
      </c>
      <c r="H671" t="b">
        <f>IF(Starter_Book!F671 = "Canceled", Starter_Book!L671)</f>
        <v>0</v>
      </c>
    </row>
    <row r="672" spans="1:8" x14ac:dyDescent="0.25">
      <c r="A672" t="b">
        <f>IF(Starter_Book!F672 = "successful", "Successful")</f>
        <v>0</v>
      </c>
      <c r="B672" t="b">
        <f>IF(Starter_Book!F672 = "Successful", Starter_Book!L672)</f>
        <v>0</v>
      </c>
      <c r="D672" t="str">
        <f>IF(Starter_Book!F672 = "failed", "failed")</f>
        <v>failed</v>
      </c>
      <c r="E672">
        <f>IF(Starter_Book!F672 = "failed", Starter_Book!L672)</f>
        <v>310</v>
      </c>
      <c r="G672" t="b">
        <f>IF(Starter_Book!F672 = "Canceled", "Canceled")</f>
        <v>0</v>
      </c>
      <c r="H672" t="b">
        <f>IF(Starter_Book!F672 = "Canceled", Starter_Book!L672)</f>
        <v>0</v>
      </c>
    </row>
    <row r="673" spans="1:8" x14ac:dyDescent="0.25">
      <c r="A673" t="b">
        <f>IF(Starter_Book!F673 = "successful", "Successful")</f>
        <v>0</v>
      </c>
      <c r="B673" t="b">
        <f>IF(Starter_Book!F673 = "Successful", Starter_Book!L673)</f>
        <v>0</v>
      </c>
      <c r="D673" t="str">
        <f>IF(Starter_Book!F673 = "failed", "failed")</f>
        <v>failed</v>
      </c>
      <c r="E673">
        <f>IF(Starter_Book!F673 = "failed", Starter_Book!L673)</f>
        <v>15</v>
      </c>
      <c r="G673" t="b">
        <f>IF(Starter_Book!F673 = "Canceled", "Canceled")</f>
        <v>0</v>
      </c>
      <c r="H673" t="b">
        <f>IF(Starter_Book!F673 = "Canceled", Starter_Book!L673)</f>
        <v>0</v>
      </c>
    </row>
    <row r="674" spans="1:8" x14ac:dyDescent="0.25">
      <c r="A674" t="b">
        <f>IF(Starter_Book!F674 = "successful", "Successful")</f>
        <v>0</v>
      </c>
      <c r="B674" t="b">
        <f>IF(Starter_Book!F674 = "Successful", Starter_Book!L674)</f>
        <v>0</v>
      </c>
      <c r="D674" t="str">
        <f>IF(Starter_Book!F674 = "failed", "failed")</f>
        <v>failed</v>
      </c>
      <c r="E674">
        <f>IF(Starter_Book!F674 = "failed", Starter_Book!L674)</f>
        <v>215</v>
      </c>
      <c r="G674" t="b">
        <f>IF(Starter_Book!F674 = "Canceled", "Canceled")</f>
        <v>0</v>
      </c>
      <c r="H674" t="b">
        <f>IF(Starter_Book!F674 = "Canceled", Starter_Book!L674)</f>
        <v>0</v>
      </c>
    </row>
    <row r="675" spans="1:8" x14ac:dyDescent="0.25">
      <c r="A675" t="b">
        <f>IF(Starter_Book!F675 = "successful", "Successful")</f>
        <v>0</v>
      </c>
      <c r="B675" t="b">
        <f>IF(Starter_Book!F675 = "Successful", Starter_Book!L675)</f>
        <v>0</v>
      </c>
      <c r="D675" t="str">
        <f>IF(Starter_Book!F675 = "failed", "failed")</f>
        <v>failed</v>
      </c>
      <c r="E675">
        <f>IF(Starter_Book!F675 = "failed", Starter_Book!L675)</f>
        <v>3</v>
      </c>
      <c r="G675" t="b">
        <f>IF(Starter_Book!F675 = "Canceled", "Canceled")</f>
        <v>0</v>
      </c>
      <c r="H675" t="b">
        <f>IF(Starter_Book!F675 = "Canceled", Starter_Book!L675)</f>
        <v>0</v>
      </c>
    </row>
    <row r="676" spans="1:8" x14ac:dyDescent="0.25">
      <c r="A676" t="b">
        <f>IF(Starter_Book!F676 = "successful", "Successful")</f>
        <v>0</v>
      </c>
      <c r="B676" t="b">
        <f>IF(Starter_Book!F676 = "Successful", Starter_Book!L676)</f>
        <v>0</v>
      </c>
      <c r="D676" t="str">
        <f>IF(Starter_Book!F676 = "failed", "failed")</f>
        <v>failed</v>
      </c>
      <c r="E676">
        <f>IF(Starter_Book!F676 = "failed", Starter_Book!L676)</f>
        <v>2</v>
      </c>
      <c r="G676" t="b">
        <f>IF(Starter_Book!F676 = "Canceled", "Canceled")</f>
        <v>0</v>
      </c>
      <c r="H676" t="b">
        <f>IF(Starter_Book!F676 = "Canceled", Starter_Book!L676)</f>
        <v>0</v>
      </c>
    </row>
    <row r="677" spans="1:8" x14ac:dyDescent="0.25">
      <c r="A677" t="b">
        <f>IF(Starter_Book!F677 = "successful", "Successful")</f>
        <v>0</v>
      </c>
      <c r="B677" t="b">
        <f>IF(Starter_Book!F677 = "Successful", Starter_Book!L677)</f>
        <v>0</v>
      </c>
      <c r="D677" t="str">
        <f>IF(Starter_Book!F677 = "failed", "failed")</f>
        <v>failed</v>
      </c>
      <c r="E677">
        <f>IF(Starter_Book!F677 = "failed", Starter_Book!L677)</f>
        <v>26</v>
      </c>
      <c r="G677" t="b">
        <f>IF(Starter_Book!F677 = "Canceled", "Canceled")</f>
        <v>0</v>
      </c>
      <c r="H677" t="b">
        <f>IF(Starter_Book!F677 = "Canceled", Starter_Book!L677)</f>
        <v>0</v>
      </c>
    </row>
    <row r="678" spans="1:8" x14ac:dyDescent="0.25">
      <c r="A678" t="b">
        <f>IF(Starter_Book!F678 = "successful", "Successful")</f>
        <v>0</v>
      </c>
      <c r="B678" t="b">
        <f>IF(Starter_Book!F678 = "Successful", Starter_Book!L678)</f>
        <v>0</v>
      </c>
      <c r="D678" t="str">
        <f>IF(Starter_Book!F678 = "failed", "failed")</f>
        <v>failed</v>
      </c>
      <c r="E678">
        <f>IF(Starter_Book!F678 = "failed", Starter_Book!L678)</f>
        <v>24</v>
      </c>
      <c r="G678" t="b">
        <f>IF(Starter_Book!F678 = "Canceled", "Canceled")</f>
        <v>0</v>
      </c>
      <c r="H678" t="b">
        <f>IF(Starter_Book!F678 = "Canceled", Starter_Book!L678)</f>
        <v>0</v>
      </c>
    </row>
    <row r="679" spans="1:8" x14ac:dyDescent="0.25">
      <c r="A679" t="b">
        <f>IF(Starter_Book!F679 = "successful", "Successful")</f>
        <v>0</v>
      </c>
      <c r="B679" t="b">
        <f>IF(Starter_Book!F679 = "Successful", Starter_Book!L679)</f>
        <v>0</v>
      </c>
      <c r="D679" t="str">
        <f>IF(Starter_Book!F679 = "failed", "failed")</f>
        <v>failed</v>
      </c>
      <c r="E679">
        <f>IF(Starter_Book!F679 = "failed", Starter_Book!L679)</f>
        <v>96</v>
      </c>
      <c r="G679" t="b">
        <f>IF(Starter_Book!F679 = "Canceled", "Canceled")</f>
        <v>0</v>
      </c>
      <c r="H679" t="b">
        <f>IF(Starter_Book!F679 = "Canceled", Starter_Book!L679)</f>
        <v>0</v>
      </c>
    </row>
    <row r="680" spans="1:8" x14ac:dyDescent="0.25">
      <c r="A680" t="b">
        <f>IF(Starter_Book!F680 = "successful", "Successful")</f>
        <v>0</v>
      </c>
      <c r="B680" t="b">
        <f>IF(Starter_Book!F680 = "Successful", Starter_Book!L680)</f>
        <v>0</v>
      </c>
      <c r="D680" t="str">
        <f>IF(Starter_Book!F680 = "failed", "failed")</f>
        <v>failed</v>
      </c>
      <c r="E680">
        <f>IF(Starter_Book!F680 = "failed", Starter_Book!L680)</f>
        <v>17</v>
      </c>
      <c r="G680" t="b">
        <f>IF(Starter_Book!F680 = "Canceled", "Canceled")</f>
        <v>0</v>
      </c>
      <c r="H680" t="b">
        <f>IF(Starter_Book!F680 = "Canceled", Starter_Book!L680)</f>
        <v>0</v>
      </c>
    </row>
    <row r="681" spans="1:8" x14ac:dyDescent="0.25">
      <c r="A681" t="b">
        <f>IF(Starter_Book!F681 = "successful", "Successful")</f>
        <v>0</v>
      </c>
      <c r="B681" t="b">
        <f>IF(Starter_Book!F681 = "Successful", Starter_Book!L681)</f>
        <v>0</v>
      </c>
      <c r="D681" t="str">
        <f>IF(Starter_Book!F681 = "failed", "failed")</f>
        <v>failed</v>
      </c>
      <c r="E681">
        <f>IF(Starter_Book!F681 = "failed", Starter_Book!L681)</f>
        <v>94</v>
      </c>
      <c r="G681" t="b">
        <f>IF(Starter_Book!F681 = "Canceled", "Canceled")</f>
        <v>0</v>
      </c>
      <c r="H681" t="b">
        <f>IF(Starter_Book!F681 = "Canceled", Starter_Book!L681)</f>
        <v>0</v>
      </c>
    </row>
    <row r="682" spans="1:8" x14ac:dyDescent="0.25">
      <c r="A682" t="b">
        <f>IF(Starter_Book!F682 = "successful", "Successful")</f>
        <v>0</v>
      </c>
      <c r="B682" t="b">
        <f>IF(Starter_Book!F682 = "Successful", Starter_Book!L682)</f>
        <v>0</v>
      </c>
      <c r="D682" t="str">
        <f>IF(Starter_Book!F682 = "failed", "failed")</f>
        <v>failed</v>
      </c>
      <c r="E682">
        <f>IF(Starter_Book!F682 = "failed", Starter_Book!L682)</f>
        <v>129</v>
      </c>
      <c r="G682" t="b">
        <f>IF(Starter_Book!F682 = "Canceled", "Canceled")</f>
        <v>0</v>
      </c>
      <c r="H682" t="b">
        <f>IF(Starter_Book!F682 = "Canceled", Starter_Book!L682)</f>
        <v>0</v>
      </c>
    </row>
    <row r="683" spans="1:8" x14ac:dyDescent="0.25">
      <c r="A683" t="b">
        <f>IF(Starter_Book!F683 = "successful", "Successful")</f>
        <v>0</v>
      </c>
      <c r="B683" t="b">
        <f>IF(Starter_Book!F683 = "Successful", Starter_Book!L683)</f>
        <v>0</v>
      </c>
      <c r="D683" t="str">
        <f>IF(Starter_Book!F683 = "failed", "failed")</f>
        <v>failed</v>
      </c>
      <c r="E683">
        <f>IF(Starter_Book!F683 = "failed", Starter_Book!L683)</f>
        <v>1</v>
      </c>
      <c r="G683" t="b">
        <f>IF(Starter_Book!F683 = "Canceled", "Canceled")</f>
        <v>0</v>
      </c>
      <c r="H683" t="b">
        <f>IF(Starter_Book!F683 = "Canceled", Starter_Book!L683)</f>
        <v>0</v>
      </c>
    </row>
    <row r="684" spans="1:8" x14ac:dyDescent="0.25">
      <c r="A684" t="b">
        <f>IF(Starter_Book!F684 = "successful", "Successful")</f>
        <v>0</v>
      </c>
      <c r="B684" t="b">
        <f>IF(Starter_Book!F684 = "Successful", Starter_Book!L684)</f>
        <v>0</v>
      </c>
      <c r="D684" t="str">
        <f>IF(Starter_Book!F684 = "failed", "failed")</f>
        <v>failed</v>
      </c>
      <c r="E684">
        <f>IF(Starter_Book!F684 = "failed", Starter_Book!L684)</f>
        <v>4</v>
      </c>
      <c r="G684" t="b">
        <f>IF(Starter_Book!F684 = "Canceled", "Canceled")</f>
        <v>0</v>
      </c>
      <c r="H684" t="b">
        <f>IF(Starter_Book!F684 = "Canceled", Starter_Book!L684)</f>
        <v>0</v>
      </c>
    </row>
    <row r="685" spans="1:8" x14ac:dyDescent="0.25">
      <c r="A685" t="b">
        <f>IF(Starter_Book!F685 = "successful", "Successful")</f>
        <v>0</v>
      </c>
      <c r="B685" t="b">
        <f>IF(Starter_Book!F685 = "Successful", Starter_Book!L685)</f>
        <v>0</v>
      </c>
      <c r="D685" t="str">
        <f>IF(Starter_Book!F685 = "failed", "failed")</f>
        <v>failed</v>
      </c>
      <c r="E685">
        <f>IF(Starter_Book!F685 = "failed", Starter_Book!L685)</f>
        <v>3</v>
      </c>
      <c r="G685" t="b">
        <f>IF(Starter_Book!F685 = "Canceled", "Canceled")</f>
        <v>0</v>
      </c>
      <c r="H685" t="b">
        <f>IF(Starter_Book!F685 = "Canceled", Starter_Book!L685)</f>
        <v>0</v>
      </c>
    </row>
    <row r="686" spans="1:8" x14ac:dyDescent="0.25">
      <c r="A686" t="b">
        <f>IF(Starter_Book!F686 = "successful", "Successful")</f>
        <v>0</v>
      </c>
      <c r="B686" t="b">
        <f>IF(Starter_Book!F686 = "Successful", Starter_Book!L686)</f>
        <v>0</v>
      </c>
      <c r="D686" t="str">
        <f>IF(Starter_Book!F686 = "failed", "failed")</f>
        <v>failed</v>
      </c>
      <c r="E686">
        <f>IF(Starter_Book!F686 = "failed", Starter_Book!L686)</f>
        <v>135</v>
      </c>
      <c r="G686" t="b">
        <f>IF(Starter_Book!F686 = "Canceled", "Canceled")</f>
        <v>0</v>
      </c>
      <c r="H686" t="b">
        <f>IF(Starter_Book!F686 = "Canceled", Starter_Book!L686)</f>
        <v>0</v>
      </c>
    </row>
    <row r="687" spans="1:8" x14ac:dyDescent="0.25">
      <c r="A687" t="b">
        <f>IF(Starter_Book!F687 = "successful", "Successful")</f>
        <v>0</v>
      </c>
      <c r="B687" t="b">
        <f>IF(Starter_Book!F687 = "Successful", Starter_Book!L687)</f>
        <v>0</v>
      </c>
      <c r="D687" t="str">
        <f>IF(Starter_Book!F687 = "failed", "failed")</f>
        <v>failed</v>
      </c>
      <c r="E687">
        <f>IF(Starter_Book!F687 = "failed", Starter_Book!L687)</f>
        <v>10</v>
      </c>
      <c r="G687" t="b">
        <f>IF(Starter_Book!F687 = "Canceled", "Canceled")</f>
        <v>0</v>
      </c>
      <c r="H687" t="b">
        <f>IF(Starter_Book!F687 = "Canceled", Starter_Book!L687)</f>
        <v>0</v>
      </c>
    </row>
    <row r="688" spans="1:8" x14ac:dyDescent="0.25">
      <c r="A688" t="b">
        <f>IF(Starter_Book!F688 = "successful", "Successful")</f>
        <v>0</v>
      </c>
      <c r="B688" t="b">
        <f>IF(Starter_Book!F688 = "Successful", Starter_Book!L688)</f>
        <v>0</v>
      </c>
      <c r="D688" t="str">
        <f>IF(Starter_Book!F688 = "failed", "failed")</f>
        <v>failed</v>
      </c>
      <c r="E688">
        <f>IF(Starter_Book!F688 = "failed", Starter_Book!L688)</f>
        <v>0</v>
      </c>
      <c r="G688" t="b">
        <f>IF(Starter_Book!F688 = "Canceled", "Canceled")</f>
        <v>0</v>
      </c>
      <c r="H688" t="b">
        <f>IF(Starter_Book!F688 = "Canceled", Starter_Book!L688)</f>
        <v>0</v>
      </c>
    </row>
    <row r="689" spans="1:8" x14ac:dyDescent="0.25">
      <c r="A689" t="b">
        <f>IF(Starter_Book!F689 = "successful", "Successful")</f>
        <v>0</v>
      </c>
      <c r="B689" t="b">
        <f>IF(Starter_Book!F689 = "Successful", Starter_Book!L689)</f>
        <v>0</v>
      </c>
      <c r="D689" t="str">
        <f>IF(Starter_Book!F689 = "failed", "failed")</f>
        <v>failed</v>
      </c>
      <c r="E689">
        <f>IF(Starter_Book!F689 = "failed", Starter_Book!L689)</f>
        <v>6</v>
      </c>
      <c r="G689" t="b">
        <f>IF(Starter_Book!F689 = "Canceled", "Canceled")</f>
        <v>0</v>
      </c>
      <c r="H689" t="b">
        <f>IF(Starter_Book!F689 = "Canceled", Starter_Book!L689)</f>
        <v>0</v>
      </c>
    </row>
    <row r="690" spans="1:8" x14ac:dyDescent="0.25">
      <c r="A690" t="b">
        <f>IF(Starter_Book!F690 = "successful", "Successful")</f>
        <v>0</v>
      </c>
      <c r="B690" t="b">
        <f>IF(Starter_Book!F690 = "Successful", Starter_Book!L690)</f>
        <v>0</v>
      </c>
      <c r="D690" t="str">
        <f>IF(Starter_Book!F690 = "failed", "failed")</f>
        <v>failed</v>
      </c>
      <c r="E690">
        <f>IF(Starter_Book!F690 = "failed", Starter_Book!L690)</f>
        <v>36</v>
      </c>
      <c r="G690" t="b">
        <f>IF(Starter_Book!F690 = "Canceled", "Canceled")</f>
        <v>0</v>
      </c>
      <c r="H690" t="b">
        <f>IF(Starter_Book!F690 = "Canceled", Starter_Book!L690)</f>
        <v>0</v>
      </c>
    </row>
    <row r="691" spans="1:8" x14ac:dyDescent="0.25">
      <c r="A691" t="b">
        <f>IF(Starter_Book!F691 = "successful", "Successful")</f>
        <v>0</v>
      </c>
      <c r="B691" t="b">
        <f>IF(Starter_Book!F691 = "Successful", Starter_Book!L691)</f>
        <v>0</v>
      </c>
      <c r="D691" t="str">
        <f>IF(Starter_Book!F691 = "failed", "failed")</f>
        <v>failed</v>
      </c>
      <c r="E691">
        <f>IF(Starter_Book!F691 = "failed", Starter_Book!L691)</f>
        <v>336</v>
      </c>
      <c r="G691" t="b">
        <f>IF(Starter_Book!F691 = "Canceled", "Canceled")</f>
        <v>0</v>
      </c>
      <c r="H691" t="b">
        <f>IF(Starter_Book!F691 = "Canceled", Starter_Book!L691)</f>
        <v>0</v>
      </c>
    </row>
    <row r="692" spans="1:8" x14ac:dyDescent="0.25">
      <c r="A692" t="b">
        <f>IF(Starter_Book!F692 = "successful", "Successful")</f>
        <v>0</v>
      </c>
      <c r="B692" t="b">
        <f>IF(Starter_Book!F692 = "Successful", Starter_Book!L692)</f>
        <v>0</v>
      </c>
      <c r="D692" t="str">
        <f>IF(Starter_Book!F692 = "failed", "failed")</f>
        <v>failed</v>
      </c>
      <c r="E692">
        <f>IF(Starter_Book!F692 = "failed", Starter_Book!L692)</f>
        <v>34</v>
      </c>
      <c r="G692" t="b">
        <f>IF(Starter_Book!F692 = "Canceled", "Canceled")</f>
        <v>0</v>
      </c>
      <c r="H692" t="b">
        <f>IF(Starter_Book!F692 = "Canceled", Starter_Book!L692)</f>
        <v>0</v>
      </c>
    </row>
    <row r="693" spans="1:8" x14ac:dyDescent="0.25">
      <c r="A693" t="b">
        <f>IF(Starter_Book!F693 = "successful", "Successful")</f>
        <v>0</v>
      </c>
      <c r="B693" t="b">
        <f>IF(Starter_Book!F693 = "Successful", Starter_Book!L693)</f>
        <v>0</v>
      </c>
      <c r="D693" t="str">
        <f>IF(Starter_Book!F693 = "failed", "failed")</f>
        <v>failed</v>
      </c>
      <c r="E693">
        <f>IF(Starter_Book!F693 = "failed", Starter_Book!L693)</f>
        <v>10</v>
      </c>
      <c r="G693" t="b">
        <f>IF(Starter_Book!F693 = "Canceled", "Canceled")</f>
        <v>0</v>
      </c>
      <c r="H693" t="b">
        <f>IF(Starter_Book!F693 = "Canceled", Starter_Book!L693)</f>
        <v>0</v>
      </c>
    </row>
    <row r="694" spans="1:8" x14ac:dyDescent="0.25">
      <c r="A694" t="b">
        <f>IF(Starter_Book!F694 = "successful", "Successful")</f>
        <v>0</v>
      </c>
      <c r="B694" t="b">
        <f>IF(Starter_Book!F694 = "Successful", Starter_Book!L694)</f>
        <v>0</v>
      </c>
      <c r="D694" t="str">
        <f>IF(Starter_Book!F694 = "failed", "failed")</f>
        <v>failed</v>
      </c>
      <c r="E694">
        <f>IF(Starter_Book!F694 = "failed", Starter_Book!L694)</f>
        <v>201</v>
      </c>
      <c r="G694" t="b">
        <f>IF(Starter_Book!F694 = "Canceled", "Canceled")</f>
        <v>0</v>
      </c>
      <c r="H694" t="b">
        <f>IF(Starter_Book!F694 = "Canceled", Starter_Book!L694)</f>
        <v>0</v>
      </c>
    </row>
    <row r="695" spans="1:8" x14ac:dyDescent="0.25">
      <c r="A695" t="b">
        <f>IF(Starter_Book!F695 = "successful", "Successful")</f>
        <v>0</v>
      </c>
      <c r="B695" t="b">
        <f>IF(Starter_Book!F695 = "Successful", Starter_Book!L695)</f>
        <v>0</v>
      </c>
      <c r="D695" t="str">
        <f>IF(Starter_Book!F695 = "failed", "failed")</f>
        <v>failed</v>
      </c>
      <c r="E695">
        <f>IF(Starter_Book!F695 = "failed", Starter_Book!L695)</f>
        <v>296</v>
      </c>
      <c r="G695" t="b">
        <f>IF(Starter_Book!F695 = "Canceled", "Canceled")</f>
        <v>0</v>
      </c>
      <c r="H695" t="b">
        <f>IF(Starter_Book!F695 = "Canceled", Starter_Book!L695)</f>
        <v>0</v>
      </c>
    </row>
    <row r="696" spans="1:8" x14ac:dyDescent="0.25">
      <c r="A696" t="b">
        <f>IF(Starter_Book!F696 = "successful", "Successful")</f>
        <v>0</v>
      </c>
      <c r="B696" t="b">
        <f>IF(Starter_Book!F696 = "Successful", Starter_Book!L696)</f>
        <v>0</v>
      </c>
      <c r="D696" t="str">
        <f>IF(Starter_Book!F696 = "failed", "failed")</f>
        <v>failed</v>
      </c>
      <c r="E696">
        <f>IF(Starter_Book!F696 = "failed", Starter_Book!L696)</f>
        <v>7</v>
      </c>
      <c r="G696" t="b">
        <f>IF(Starter_Book!F696 = "Canceled", "Canceled")</f>
        <v>0</v>
      </c>
      <c r="H696" t="b">
        <f>IF(Starter_Book!F696 = "Canceled", Starter_Book!L696)</f>
        <v>0</v>
      </c>
    </row>
    <row r="697" spans="1:8" x14ac:dyDescent="0.25">
      <c r="A697" t="b">
        <f>IF(Starter_Book!F697 = "successful", "Successful")</f>
        <v>0</v>
      </c>
      <c r="B697" t="b">
        <f>IF(Starter_Book!F697 = "Successful", Starter_Book!L697)</f>
        <v>0</v>
      </c>
      <c r="D697" t="str">
        <f>IF(Starter_Book!F697 = "failed", "failed")</f>
        <v>failed</v>
      </c>
      <c r="E697">
        <f>IF(Starter_Book!F697 = "failed", Starter_Book!L697)</f>
        <v>7</v>
      </c>
      <c r="G697" t="b">
        <f>IF(Starter_Book!F697 = "Canceled", "Canceled")</f>
        <v>0</v>
      </c>
      <c r="H697" t="b">
        <f>IF(Starter_Book!F697 = "Canceled", Starter_Book!L697)</f>
        <v>0</v>
      </c>
    </row>
    <row r="698" spans="1:8" x14ac:dyDescent="0.25">
      <c r="A698" t="b">
        <f>IF(Starter_Book!F698 = "successful", "Successful")</f>
        <v>0</v>
      </c>
      <c r="B698" t="b">
        <f>IF(Starter_Book!F698 = "Successful", Starter_Book!L698)</f>
        <v>0</v>
      </c>
      <c r="D698" t="str">
        <f>IF(Starter_Book!F698 = "failed", "failed")</f>
        <v>failed</v>
      </c>
      <c r="E698">
        <f>IF(Starter_Book!F698 = "failed", Starter_Book!L698)</f>
        <v>1</v>
      </c>
      <c r="G698" t="b">
        <f>IF(Starter_Book!F698 = "Canceled", "Canceled")</f>
        <v>0</v>
      </c>
      <c r="H698" t="b">
        <f>IF(Starter_Book!F698 = "Canceled", Starter_Book!L698)</f>
        <v>0</v>
      </c>
    </row>
    <row r="699" spans="1:8" x14ac:dyDescent="0.25">
      <c r="A699" t="b">
        <f>IF(Starter_Book!F699 = "successful", "Successful")</f>
        <v>0</v>
      </c>
      <c r="B699" t="b">
        <f>IF(Starter_Book!F699 = "Successful", Starter_Book!L699)</f>
        <v>0</v>
      </c>
      <c r="D699" t="str">
        <f>IF(Starter_Book!F699 = "failed", "failed")</f>
        <v>failed</v>
      </c>
      <c r="E699">
        <f>IF(Starter_Book!F699 = "failed", Starter_Book!L699)</f>
        <v>114</v>
      </c>
      <c r="G699" t="b">
        <f>IF(Starter_Book!F699 = "Canceled", "Canceled")</f>
        <v>0</v>
      </c>
      <c r="H699" t="b">
        <f>IF(Starter_Book!F699 = "Canceled", Starter_Book!L699)</f>
        <v>0</v>
      </c>
    </row>
    <row r="700" spans="1:8" x14ac:dyDescent="0.25">
      <c r="A700" t="b">
        <f>IF(Starter_Book!F700 = "successful", "Successful")</f>
        <v>0</v>
      </c>
      <c r="B700" t="b">
        <f>IF(Starter_Book!F700 = "Successful", Starter_Book!L700)</f>
        <v>0</v>
      </c>
      <c r="D700" t="str">
        <f>IF(Starter_Book!F700 = "failed", "failed")</f>
        <v>failed</v>
      </c>
      <c r="E700">
        <f>IF(Starter_Book!F700 = "failed", Starter_Book!L700)</f>
        <v>29</v>
      </c>
      <c r="G700" t="b">
        <f>IF(Starter_Book!F700 = "Canceled", "Canceled")</f>
        <v>0</v>
      </c>
      <c r="H700" t="b">
        <f>IF(Starter_Book!F700 = "Canceled", Starter_Book!L700)</f>
        <v>0</v>
      </c>
    </row>
    <row r="701" spans="1:8" x14ac:dyDescent="0.25">
      <c r="A701" t="b">
        <f>IF(Starter_Book!F701 = "successful", "Successful")</f>
        <v>0</v>
      </c>
      <c r="B701" t="b">
        <f>IF(Starter_Book!F701 = "Successful", Starter_Book!L701)</f>
        <v>0</v>
      </c>
      <c r="D701" t="str">
        <f>IF(Starter_Book!F701 = "failed", "failed")</f>
        <v>failed</v>
      </c>
      <c r="E701">
        <f>IF(Starter_Book!F701 = "failed", Starter_Book!L701)</f>
        <v>890</v>
      </c>
      <c r="G701" t="b">
        <f>IF(Starter_Book!F701 = "Canceled", "Canceled")</f>
        <v>0</v>
      </c>
      <c r="H701" t="b">
        <f>IF(Starter_Book!F701 = "Canceled", Starter_Book!L701)</f>
        <v>0</v>
      </c>
    </row>
    <row r="702" spans="1:8" x14ac:dyDescent="0.25">
      <c r="A702" t="b">
        <f>IF(Starter_Book!F702 = "successful", "Successful")</f>
        <v>0</v>
      </c>
      <c r="B702" t="b">
        <f>IF(Starter_Book!F702 = "Successful", Starter_Book!L702)</f>
        <v>0</v>
      </c>
      <c r="D702" t="str">
        <f>IF(Starter_Book!F702 = "failed", "failed")</f>
        <v>failed</v>
      </c>
      <c r="E702">
        <f>IF(Starter_Book!F702 = "failed", Starter_Book!L702)</f>
        <v>31</v>
      </c>
      <c r="G702" t="b">
        <f>IF(Starter_Book!F702 = "Canceled", "Canceled")</f>
        <v>0</v>
      </c>
      <c r="H702" t="b">
        <f>IF(Starter_Book!F702 = "Canceled", Starter_Book!L702)</f>
        <v>0</v>
      </c>
    </row>
    <row r="703" spans="1:8" x14ac:dyDescent="0.25">
      <c r="A703" t="b">
        <f>IF(Starter_Book!F703 = "successful", "Successful")</f>
        <v>0</v>
      </c>
      <c r="B703" t="b">
        <f>IF(Starter_Book!F703 = "Successful", Starter_Book!L703)</f>
        <v>0</v>
      </c>
      <c r="D703" t="str">
        <f>IF(Starter_Book!F703 = "failed", "failed")</f>
        <v>failed</v>
      </c>
      <c r="E703">
        <f>IF(Starter_Book!F703 = "failed", Starter_Book!L703)</f>
        <v>21</v>
      </c>
      <c r="G703" t="b">
        <f>IF(Starter_Book!F703 = "Canceled", "Canceled")</f>
        <v>0</v>
      </c>
      <c r="H703" t="b">
        <f>IF(Starter_Book!F703 = "Canceled", Starter_Book!L703)</f>
        <v>0</v>
      </c>
    </row>
    <row r="704" spans="1:8" x14ac:dyDescent="0.25">
      <c r="A704" t="b">
        <f>IF(Starter_Book!F704 = "successful", "Successful")</f>
        <v>0</v>
      </c>
      <c r="B704" t="b">
        <f>IF(Starter_Book!F704 = "Successful", Starter_Book!L704)</f>
        <v>0</v>
      </c>
      <c r="D704" t="str">
        <f>IF(Starter_Book!F704 = "failed", "failed")</f>
        <v>failed</v>
      </c>
      <c r="E704">
        <f>IF(Starter_Book!F704 = "failed", Starter_Book!L704)</f>
        <v>37</v>
      </c>
      <c r="G704" t="b">
        <f>IF(Starter_Book!F704 = "Canceled", "Canceled")</f>
        <v>0</v>
      </c>
      <c r="H704" t="b">
        <f>IF(Starter_Book!F704 = "Canceled", Starter_Book!L704)</f>
        <v>0</v>
      </c>
    </row>
    <row r="705" spans="1:8" x14ac:dyDescent="0.25">
      <c r="A705" t="b">
        <f>IF(Starter_Book!F705 = "successful", "Successful")</f>
        <v>0</v>
      </c>
      <c r="B705" t="b">
        <f>IF(Starter_Book!F705 = "Successful", Starter_Book!L705)</f>
        <v>0</v>
      </c>
      <c r="D705" t="str">
        <f>IF(Starter_Book!F705 = "failed", "failed")</f>
        <v>failed</v>
      </c>
      <c r="E705">
        <f>IF(Starter_Book!F705 = "failed", Starter_Book!L705)</f>
        <v>7</v>
      </c>
      <c r="G705" t="b">
        <f>IF(Starter_Book!F705 = "Canceled", "Canceled")</f>
        <v>0</v>
      </c>
      <c r="H705" t="b">
        <f>IF(Starter_Book!F705 = "Canceled", Starter_Book!L705)</f>
        <v>0</v>
      </c>
    </row>
    <row r="706" spans="1:8" x14ac:dyDescent="0.25">
      <c r="A706" t="b">
        <f>IF(Starter_Book!F706 = "successful", "Successful")</f>
        <v>0</v>
      </c>
      <c r="B706" t="b">
        <f>IF(Starter_Book!F706 = "Successful", Starter_Book!L706)</f>
        <v>0</v>
      </c>
      <c r="D706" t="str">
        <f>IF(Starter_Book!F706 = "failed", "failed")</f>
        <v>failed</v>
      </c>
      <c r="E706">
        <f>IF(Starter_Book!F706 = "failed", Starter_Book!L706)</f>
        <v>4</v>
      </c>
      <c r="G706" t="b">
        <f>IF(Starter_Book!F706 = "Canceled", "Canceled")</f>
        <v>0</v>
      </c>
      <c r="H706" t="b">
        <f>IF(Starter_Book!F706 = "Canceled", Starter_Book!L706)</f>
        <v>0</v>
      </c>
    </row>
    <row r="707" spans="1:8" x14ac:dyDescent="0.25">
      <c r="A707" t="b">
        <f>IF(Starter_Book!F707 = "successful", "Successful")</f>
        <v>0</v>
      </c>
      <c r="B707" t="b">
        <f>IF(Starter_Book!F707 = "Successful", Starter_Book!L707)</f>
        <v>0</v>
      </c>
      <c r="D707" t="str">
        <f>IF(Starter_Book!F707 = "failed", "failed")</f>
        <v>failed</v>
      </c>
      <c r="E707">
        <f>IF(Starter_Book!F707 = "failed", Starter_Book!L707)</f>
        <v>5</v>
      </c>
      <c r="G707" t="b">
        <f>IF(Starter_Book!F707 = "Canceled", "Canceled")</f>
        <v>0</v>
      </c>
      <c r="H707" t="b">
        <f>IF(Starter_Book!F707 = "Canceled", Starter_Book!L707)</f>
        <v>0</v>
      </c>
    </row>
    <row r="708" spans="1:8" x14ac:dyDescent="0.25">
      <c r="A708" t="b">
        <f>IF(Starter_Book!F708 = "successful", "Successful")</f>
        <v>0</v>
      </c>
      <c r="B708" t="b">
        <f>IF(Starter_Book!F708 = "Successful", Starter_Book!L708)</f>
        <v>0</v>
      </c>
      <c r="D708" t="str">
        <f>IF(Starter_Book!F708 = "failed", "failed")</f>
        <v>failed</v>
      </c>
      <c r="E708">
        <f>IF(Starter_Book!F708 = "failed", Starter_Book!L708)</f>
        <v>0</v>
      </c>
      <c r="G708" t="b">
        <f>IF(Starter_Book!F708 = "Canceled", "Canceled")</f>
        <v>0</v>
      </c>
      <c r="H708" t="b">
        <f>IF(Starter_Book!F708 = "Canceled", Starter_Book!L708)</f>
        <v>0</v>
      </c>
    </row>
    <row r="709" spans="1:8" x14ac:dyDescent="0.25">
      <c r="A709" t="b">
        <f>IF(Starter_Book!F709 = "successful", "Successful")</f>
        <v>0</v>
      </c>
      <c r="B709" t="b">
        <f>IF(Starter_Book!F709 = "Successful", Starter_Book!L709)</f>
        <v>0</v>
      </c>
      <c r="D709" t="str">
        <f>IF(Starter_Book!F709 = "failed", "failed")</f>
        <v>failed</v>
      </c>
      <c r="E709">
        <f>IF(Starter_Book!F709 = "failed", Starter_Book!L709)</f>
        <v>456</v>
      </c>
      <c r="G709" t="b">
        <f>IF(Starter_Book!F709 = "Canceled", "Canceled")</f>
        <v>0</v>
      </c>
      <c r="H709" t="b">
        <f>IF(Starter_Book!F709 = "Canceled", Starter_Book!L709)</f>
        <v>0</v>
      </c>
    </row>
    <row r="710" spans="1:8" x14ac:dyDescent="0.25">
      <c r="A710" t="b">
        <f>IF(Starter_Book!F710 = "successful", "Successful")</f>
        <v>0</v>
      </c>
      <c r="B710" t="b">
        <f>IF(Starter_Book!F710 = "Successful", Starter_Book!L710)</f>
        <v>0</v>
      </c>
      <c r="D710" t="str">
        <f>IF(Starter_Book!F710 = "failed", "failed")</f>
        <v>failed</v>
      </c>
      <c r="E710">
        <f>IF(Starter_Book!F710 = "failed", Starter_Book!L710)</f>
        <v>369</v>
      </c>
      <c r="G710" t="b">
        <f>IF(Starter_Book!F710 = "Canceled", "Canceled")</f>
        <v>0</v>
      </c>
      <c r="H710" t="b">
        <f>IF(Starter_Book!F710 = "Canceled", Starter_Book!L710)</f>
        <v>0</v>
      </c>
    </row>
    <row r="711" spans="1:8" x14ac:dyDescent="0.25">
      <c r="A711" t="b">
        <f>IF(Starter_Book!F711 = "successful", "Successful")</f>
        <v>0</v>
      </c>
      <c r="B711" t="b">
        <f>IF(Starter_Book!F711 = "Successful", Starter_Book!L711)</f>
        <v>0</v>
      </c>
      <c r="D711" t="str">
        <f>IF(Starter_Book!F711 = "failed", "failed")</f>
        <v>failed</v>
      </c>
      <c r="E711">
        <f>IF(Starter_Book!F711 = "failed", Starter_Book!L711)</f>
        <v>2</v>
      </c>
      <c r="G711" t="b">
        <f>IF(Starter_Book!F711 = "Canceled", "Canceled")</f>
        <v>0</v>
      </c>
      <c r="H711" t="b">
        <f>IF(Starter_Book!F711 = "Canceled", Starter_Book!L711)</f>
        <v>0</v>
      </c>
    </row>
    <row r="712" spans="1:8" x14ac:dyDescent="0.25">
      <c r="A712" t="b">
        <f>IF(Starter_Book!F712 = "successful", "Successful")</f>
        <v>0</v>
      </c>
      <c r="B712" t="b">
        <f>IF(Starter_Book!F712 = "Successful", Starter_Book!L712)</f>
        <v>0</v>
      </c>
      <c r="D712" t="str">
        <f>IF(Starter_Book!F712 = "failed", "failed")</f>
        <v>failed</v>
      </c>
      <c r="E712">
        <f>IF(Starter_Book!F712 = "failed", Starter_Book!L712)</f>
        <v>0</v>
      </c>
      <c r="G712" t="b">
        <f>IF(Starter_Book!F712 = "Canceled", "Canceled")</f>
        <v>0</v>
      </c>
      <c r="H712" t="b">
        <f>IF(Starter_Book!F712 = "Canceled", Starter_Book!L712)</f>
        <v>0</v>
      </c>
    </row>
    <row r="713" spans="1:8" x14ac:dyDescent="0.25">
      <c r="A713" t="b">
        <f>IF(Starter_Book!F713 = "successful", "Successful")</f>
        <v>0</v>
      </c>
      <c r="B713" t="b">
        <f>IF(Starter_Book!F713 = "Successful", Starter_Book!L713)</f>
        <v>0</v>
      </c>
      <c r="D713" t="str">
        <f>IF(Starter_Book!F713 = "failed", "failed")</f>
        <v>failed</v>
      </c>
      <c r="E713">
        <f>IF(Starter_Book!F713 = "failed", Starter_Book!L713)</f>
        <v>338</v>
      </c>
      <c r="G713" t="b">
        <f>IF(Starter_Book!F713 = "Canceled", "Canceled")</f>
        <v>0</v>
      </c>
      <c r="H713" t="b">
        <f>IF(Starter_Book!F713 = "Canceled", Starter_Book!L713)</f>
        <v>0</v>
      </c>
    </row>
    <row r="714" spans="1:8" x14ac:dyDescent="0.25">
      <c r="A714" t="b">
        <f>IF(Starter_Book!F714 = "successful", "Successful")</f>
        <v>0</v>
      </c>
      <c r="B714" t="b">
        <f>IF(Starter_Book!F714 = "Successful", Starter_Book!L714)</f>
        <v>0</v>
      </c>
      <c r="D714" t="str">
        <f>IF(Starter_Book!F714 = "failed", "failed")</f>
        <v>failed</v>
      </c>
      <c r="E714">
        <f>IF(Starter_Book!F714 = "failed", Starter_Book!L714)</f>
        <v>4</v>
      </c>
      <c r="G714" t="b">
        <f>IF(Starter_Book!F714 = "Canceled", "Canceled")</f>
        <v>0</v>
      </c>
      <c r="H714" t="b">
        <f>IF(Starter_Book!F714 = "Canceled", Starter_Book!L714)</f>
        <v>0</v>
      </c>
    </row>
    <row r="715" spans="1:8" x14ac:dyDescent="0.25">
      <c r="A715" t="b">
        <f>IF(Starter_Book!F715 = "successful", "Successful")</f>
        <v>0</v>
      </c>
      <c r="B715" t="b">
        <f>IF(Starter_Book!F715 = "Successful", Starter_Book!L715)</f>
        <v>0</v>
      </c>
      <c r="D715" t="str">
        <f>IF(Starter_Book!F715 = "failed", "failed")</f>
        <v>failed</v>
      </c>
      <c r="E715">
        <f>IF(Starter_Book!F715 = "failed", Starter_Book!L715)</f>
        <v>1</v>
      </c>
      <c r="G715" t="b">
        <f>IF(Starter_Book!F715 = "Canceled", "Canceled")</f>
        <v>0</v>
      </c>
      <c r="H715" t="b">
        <f>IF(Starter_Book!F715 = "Canceled", Starter_Book!L715)</f>
        <v>0</v>
      </c>
    </row>
    <row r="716" spans="1:8" x14ac:dyDescent="0.25">
      <c r="A716" t="b">
        <f>IF(Starter_Book!F716 = "successful", "Successful")</f>
        <v>0</v>
      </c>
      <c r="B716" t="b">
        <f>IF(Starter_Book!F716 = "Successful", Starter_Book!L716)</f>
        <v>0</v>
      </c>
      <c r="D716" t="str">
        <f>IF(Starter_Book!F716 = "failed", "failed")</f>
        <v>failed</v>
      </c>
      <c r="E716">
        <f>IF(Starter_Book!F716 = "failed", Starter_Book!L716)</f>
        <v>28</v>
      </c>
      <c r="G716" t="b">
        <f>IF(Starter_Book!F716 = "Canceled", "Canceled")</f>
        <v>0</v>
      </c>
      <c r="H716" t="b">
        <f>IF(Starter_Book!F716 = "Canceled", Starter_Book!L716)</f>
        <v>0</v>
      </c>
    </row>
    <row r="717" spans="1:8" x14ac:dyDescent="0.25">
      <c r="A717" t="b">
        <f>IF(Starter_Book!F717 = "successful", "Successful")</f>
        <v>0</v>
      </c>
      <c r="B717" t="b">
        <f>IF(Starter_Book!F717 = "Successful", Starter_Book!L717)</f>
        <v>0</v>
      </c>
      <c r="D717" t="str">
        <f>IF(Starter_Book!F717 = "failed", "failed")</f>
        <v>failed</v>
      </c>
      <c r="E717">
        <f>IF(Starter_Book!F717 = "failed", Starter_Book!L717)</f>
        <v>12</v>
      </c>
      <c r="G717" t="b">
        <f>IF(Starter_Book!F717 = "Canceled", "Canceled")</f>
        <v>0</v>
      </c>
      <c r="H717" t="b">
        <f>IF(Starter_Book!F717 = "Canceled", Starter_Book!L717)</f>
        <v>0</v>
      </c>
    </row>
    <row r="718" spans="1:8" x14ac:dyDescent="0.25">
      <c r="A718" t="b">
        <f>IF(Starter_Book!F718 = "successful", "Successful")</f>
        <v>0</v>
      </c>
      <c r="B718" t="b">
        <f>IF(Starter_Book!F718 = "Successful", Starter_Book!L718)</f>
        <v>0</v>
      </c>
      <c r="D718" t="str">
        <f>IF(Starter_Book!F718 = "failed", "failed")</f>
        <v>failed</v>
      </c>
      <c r="E718">
        <f>IF(Starter_Book!F718 = "failed", Starter_Book!L718)</f>
        <v>16</v>
      </c>
      <c r="G718" t="b">
        <f>IF(Starter_Book!F718 = "Canceled", "Canceled")</f>
        <v>0</v>
      </c>
      <c r="H718" t="b">
        <f>IF(Starter_Book!F718 = "Canceled", Starter_Book!L718)</f>
        <v>0</v>
      </c>
    </row>
    <row r="719" spans="1:8" x14ac:dyDescent="0.25">
      <c r="A719" t="b">
        <f>IF(Starter_Book!F719 = "successful", "Successful")</f>
        <v>0</v>
      </c>
      <c r="B719" t="b">
        <f>IF(Starter_Book!F719 = "Successful", Starter_Book!L719)</f>
        <v>0</v>
      </c>
      <c r="D719" t="str">
        <f>IF(Starter_Book!F719 = "failed", "failed")</f>
        <v>failed</v>
      </c>
      <c r="E719">
        <f>IF(Starter_Book!F719 = "failed", Starter_Book!L719)</f>
        <v>4</v>
      </c>
      <c r="G719" t="b">
        <f>IF(Starter_Book!F719 = "Canceled", "Canceled")</f>
        <v>0</v>
      </c>
      <c r="H719" t="b">
        <f>IF(Starter_Book!F719 = "Canceled", Starter_Book!L719)</f>
        <v>0</v>
      </c>
    </row>
    <row r="720" spans="1:8" x14ac:dyDescent="0.25">
      <c r="A720" t="b">
        <f>IF(Starter_Book!F720 = "successful", "Successful")</f>
        <v>0</v>
      </c>
      <c r="B720" t="b">
        <f>IF(Starter_Book!F720 = "Successful", Starter_Book!L720)</f>
        <v>0</v>
      </c>
      <c r="D720" t="str">
        <f>IF(Starter_Book!F720 = "failed", "failed")</f>
        <v>failed</v>
      </c>
      <c r="E720">
        <f>IF(Starter_Book!F720 = "failed", Starter_Book!L720)</f>
        <v>4</v>
      </c>
      <c r="G720" t="b">
        <f>IF(Starter_Book!F720 = "Canceled", "Canceled")</f>
        <v>0</v>
      </c>
      <c r="H720" t="b">
        <f>IF(Starter_Book!F720 = "Canceled", Starter_Book!L720)</f>
        <v>0</v>
      </c>
    </row>
    <row r="721" spans="1:8" x14ac:dyDescent="0.25">
      <c r="A721" t="b">
        <f>IF(Starter_Book!F721 = "successful", "Successful")</f>
        <v>0</v>
      </c>
      <c r="B721" t="b">
        <f>IF(Starter_Book!F721 = "Successful", Starter_Book!L721)</f>
        <v>0</v>
      </c>
      <c r="D721" t="str">
        <f>IF(Starter_Book!F721 = "failed", "failed")</f>
        <v>failed</v>
      </c>
      <c r="E721">
        <f>IF(Starter_Book!F721 = "failed", Starter_Book!L721)</f>
        <v>10</v>
      </c>
      <c r="G721" t="b">
        <f>IF(Starter_Book!F721 = "Canceled", "Canceled")</f>
        <v>0</v>
      </c>
      <c r="H721" t="b">
        <f>IF(Starter_Book!F721 = "Canceled", Starter_Book!L721)</f>
        <v>0</v>
      </c>
    </row>
    <row r="722" spans="1:8" x14ac:dyDescent="0.25">
      <c r="A722" t="str">
        <f>IF(Starter_Book!F722 = "successful", "Successful")</f>
        <v>Successful</v>
      </c>
      <c r="B722">
        <f>IF(Starter_Book!F722 = "Successful", Starter_Book!L722)</f>
        <v>41</v>
      </c>
      <c r="D722" t="b">
        <f>IF(Starter_Book!F722 = "failed", "failed")</f>
        <v>0</v>
      </c>
      <c r="E722" t="b">
        <f>IF(Starter_Book!F722 = "failed", Starter_Book!L722)</f>
        <v>0</v>
      </c>
      <c r="G722" t="b">
        <f>IF(Starter_Book!F722 = "Canceled", "Canceled")</f>
        <v>0</v>
      </c>
      <c r="H722" t="b">
        <f>IF(Starter_Book!F722 = "Canceled", Starter_Book!L722)</f>
        <v>0</v>
      </c>
    </row>
    <row r="723" spans="1:8" x14ac:dyDescent="0.25">
      <c r="A723" t="str">
        <f>IF(Starter_Book!F723 = "successful", "Successful")</f>
        <v>Successful</v>
      </c>
      <c r="B723">
        <f>IF(Starter_Book!F723 = "Successful", Starter_Book!L723)</f>
        <v>119</v>
      </c>
      <c r="D723" t="b">
        <f>IF(Starter_Book!F723 = "failed", "failed")</f>
        <v>0</v>
      </c>
      <c r="E723" t="b">
        <f>IF(Starter_Book!F723 = "failed", Starter_Book!L723)</f>
        <v>0</v>
      </c>
      <c r="G723" t="b">
        <f>IF(Starter_Book!F723 = "Canceled", "Canceled")</f>
        <v>0</v>
      </c>
      <c r="H723" t="b">
        <f>IF(Starter_Book!F723 = "Canceled", Starter_Book!L723)</f>
        <v>0</v>
      </c>
    </row>
    <row r="724" spans="1:8" x14ac:dyDescent="0.25">
      <c r="A724" t="str">
        <f>IF(Starter_Book!F724 = "successful", "Successful")</f>
        <v>Successful</v>
      </c>
      <c r="B724">
        <f>IF(Starter_Book!F724 = "Successful", Starter_Book!L724)</f>
        <v>153</v>
      </c>
      <c r="D724" t="b">
        <f>IF(Starter_Book!F724 = "failed", "failed")</f>
        <v>0</v>
      </c>
      <c r="E724" t="b">
        <f>IF(Starter_Book!F724 = "failed", Starter_Book!L724)</f>
        <v>0</v>
      </c>
      <c r="G724" t="b">
        <f>IF(Starter_Book!F724 = "Canceled", "Canceled")</f>
        <v>0</v>
      </c>
      <c r="H724" t="b">
        <f>IF(Starter_Book!F724 = "Canceled", Starter_Book!L724)</f>
        <v>0</v>
      </c>
    </row>
    <row r="725" spans="1:8" x14ac:dyDescent="0.25">
      <c r="A725" t="str">
        <f>IF(Starter_Book!F725 = "successful", "Successful")</f>
        <v>Successful</v>
      </c>
      <c r="B725">
        <f>IF(Starter_Book!F725 = "Successful", Starter_Book!L725)</f>
        <v>100</v>
      </c>
      <c r="D725" t="b">
        <f>IF(Starter_Book!F725 = "failed", "failed")</f>
        <v>0</v>
      </c>
      <c r="E725" t="b">
        <f>IF(Starter_Book!F725 = "failed", Starter_Book!L725)</f>
        <v>0</v>
      </c>
      <c r="G725" t="b">
        <f>IF(Starter_Book!F725 = "Canceled", "Canceled")</f>
        <v>0</v>
      </c>
      <c r="H725" t="b">
        <f>IF(Starter_Book!F725 = "Canceled", Starter_Book!L725)</f>
        <v>0</v>
      </c>
    </row>
    <row r="726" spans="1:8" x14ac:dyDescent="0.25">
      <c r="A726" t="str">
        <f>IF(Starter_Book!F726 = "successful", "Successful")</f>
        <v>Successful</v>
      </c>
      <c r="B726">
        <f>IF(Starter_Book!F726 = "Successful", Starter_Book!L726)</f>
        <v>143</v>
      </c>
      <c r="D726" t="b">
        <f>IF(Starter_Book!F726 = "failed", "failed")</f>
        <v>0</v>
      </c>
      <c r="E726" t="b">
        <f>IF(Starter_Book!F726 = "failed", Starter_Book!L726)</f>
        <v>0</v>
      </c>
      <c r="G726" t="b">
        <f>IF(Starter_Book!F726 = "Canceled", "Canceled")</f>
        <v>0</v>
      </c>
      <c r="H726" t="b">
        <f>IF(Starter_Book!F726 = "Canceled", Starter_Book!L726)</f>
        <v>0</v>
      </c>
    </row>
    <row r="727" spans="1:8" x14ac:dyDescent="0.25">
      <c r="A727" t="str">
        <f>IF(Starter_Book!F727 = "successful", "Successful")</f>
        <v>Successful</v>
      </c>
      <c r="B727">
        <f>IF(Starter_Book!F727 = "Successful", Starter_Book!L727)</f>
        <v>140</v>
      </c>
      <c r="D727" t="b">
        <f>IF(Starter_Book!F727 = "failed", "failed")</f>
        <v>0</v>
      </c>
      <c r="E727" t="b">
        <f>IF(Starter_Book!F727 = "failed", Starter_Book!L727)</f>
        <v>0</v>
      </c>
      <c r="G727" t="b">
        <f>IF(Starter_Book!F727 = "Canceled", "Canceled")</f>
        <v>0</v>
      </c>
      <c r="H727" t="b">
        <f>IF(Starter_Book!F727 = "Canceled", Starter_Book!L727)</f>
        <v>0</v>
      </c>
    </row>
    <row r="728" spans="1:8" x14ac:dyDescent="0.25">
      <c r="A728" t="str">
        <f>IF(Starter_Book!F728 = "successful", "Successful")</f>
        <v>Successful</v>
      </c>
      <c r="B728">
        <f>IF(Starter_Book!F728 = "Successful", Starter_Book!L728)</f>
        <v>35</v>
      </c>
      <c r="D728" t="b">
        <f>IF(Starter_Book!F728 = "failed", "failed")</f>
        <v>0</v>
      </c>
      <c r="E728" t="b">
        <f>IF(Starter_Book!F728 = "failed", Starter_Book!L728)</f>
        <v>0</v>
      </c>
      <c r="G728" t="b">
        <f>IF(Starter_Book!F728 = "Canceled", "Canceled")</f>
        <v>0</v>
      </c>
      <c r="H728" t="b">
        <f>IF(Starter_Book!F728 = "Canceled", Starter_Book!L728)</f>
        <v>0</v>
      </c>
    </row>
    <row r="729" spans="1:8" x14ac:dyDescent="0.25">
      <c r="A729" t="str">
        <f>IF(Starter_Book!F729 = "successful", "Successful")</f>
        <v>Successful</v>
      </c>
      <c r="B729">
        <f>IF(Starter_Book!F729 = "Successful", Starter_Book!L729)</f>
        <v>149</v>
      </c>
      <c r="D729" t="b">
        <f>IF(Starter_Book!F729 = "failed", "failed")</f>
        <v>0</v>
      </c>
      <c r="E729" t="b">
        <f>IF(Starter_Book!F729 = "failed", Starter_Book!L729)</f>
        <v>0</v>
      </c>
      <c r="G729" t="b">
        <f>IF(Starter_Book!F729 = "Canceled", "Canceled")</f>
        <v>0</v>
      </c>
      <c r="H729" t="b">
        <f>IF(Starter_Book!F729 = "Canceled", Starter_Book!L729)</f>
        <v>0</v>
      </c>
    </row>
    <row r="730" spans="1:8" x14ac:dyDescent="0.25">
      <c r="A730" t="str">
        <f>IF(Starter_Book!F730 = "successful", "Successful")</f>
        <v>Successful</v>
      </c>
      <c r="B730">
        <f>IF(Starter_Book!F730 = "Successful", Starter_Book!L730)</f>
        <v>130</v>
      </c>
      <c r="D730" t="b">
        <f>IF(Starter_Book!F730 = "failed", "failed")</f>
        <v>0</v>
      </c>
      <c r="E730" t="b">
        <f>IF(Starter_Book!F730 = "failed", Starter_Book!L730)</f>
        <v>0</v>
      </c>
      <c r="G730" t="b">
        <f>IF(Starter_Book!F730 = "Canceled", "Canceled")</f>
        <v>0</v>
      </c>
      <c r="H730" t="b">
        <f>IF(Starter_Book!F730 = "Canceled", Starter_Book!L730)</f>
        <v>0</v>
      </c>
    </row>
    <row r="731" spans="1:8" x14ac:dyDescent="0.25">
      <c r="A731" t="str">
        <f>IF(Starter_Book!F731 = "successful", "Successful")</f>
        <v>Successful</v>
      </c>
      <c r="B731">
        <f>IF(Starter_Book!F731 = "Successful", Starter_Book!L731)</f>
        <v>120</v>
      </c>
      <c r="D731" t="b">
        <f>IF(Starter_Book!F731 = "failed", "failed")</f>
        <v>0</v>
      </c>
      <c r="E731" t="b">
        <f>IF(Starter_Book!F731 = "failed", Starter_Book!L731)</f>
        <v>0</v>
      </c>
      <c r="G731" t="b">
        <f>IF(Starter_Book!F731 = "Canceled", "Canceled")</f>
        <v>0</v>
      </c>
      <c r="H731" t="b">
        <f>IF(Starter_Book!F731 = "Canceled", Starter_Book!L731)</f>
        <v>0</v>
      </c>
    </row>
    <row r="732" spans="1:8" x14ac:dyDescent="0.25">
      <c r="A732" t="str">
        <f>IF(Starter_Book!F732 = "successful", "Successful")</f>
        <v>Successful</v>
      </c>
      <c r="B732">
        <f>IF(Starter_Book!F732 = "Successful", Starter_Book!L732)</f>
        <v>265</v>
      </c>
      <c r="D732" t="b">
        <f>IF(Starter_Book!F732 = "failed", "failed")</f>
        <v>0</v>
      </c>
      <c r="E732" t="b">
        <f>IF(Starter_Book!F732 = "failed", Starter_Book!L732)</f>
        <v>0</v>
      </c>
      <c r="G732" t="b">
        <f>IF(Starter_Book!F732 = "Canceled", "Canceled")</f>
        <v>0</v>
      </c>
      <c r="H732" t="b">
        <f>IF(Starter_Book!F732 = "Canceled", Starter_Book!L732)</f>
        <v>0</v>
      </c>
    </row>
    <row r="733" spans="1:8" x14ac:dyDescent="0.25">
      <c r="A733" t="str">
        <f>IF(Starter_Book!F733 = "successful", "Successful")</f>
        <v>Successful</v>
      </c>
      <c r="B733">
        <f>IF(Starter_Book!F733 = "Successful", Starter_Book!L733)</f>
        <v>71</v>
      </c>
      <c r="D733" t="b">
        <f>IF(Starter_Book!F733 = "failed", "failed")</f>
        <v>0</v>
      </c>
      <c r="E733" t="b">
        <f>IF(Starter_Book!F733 = "failed", Starter_Book!L733)</f>
        <v>0</v>
      </c>
      <c r="G733" t="b">
        <f>IF(Starter_Book!F733 = "Canceled", "Canceled")</f>
        <v>0</v>
      </c>
      <c r="H733" t="b">
        <f>IF(Starter_Book!F733 = "Canceled", Starter_Book!L733)</f>
        <v>0</v>
      </c>
    </row>
    <row r="734" spans="1:8" x14ac:dyDescent="0.25">
      <c r="A734" t="str">
        <f>IF(Starter_Book!F734 = "successful", "Successful")</f>
        <v>Successful</v>
      </c>
      <c r="B734">
        <f>IF(Starter_Book!F734 = "Successful", Starter_Book!L734)</f>
        <v>13</v>
      </c>
      <c r="D734" t="b">
        <f>IF(Starter_Book!F734 = "failed", "failed")</f>
        <v>0</v>
      </c>
      <c r="E734" t="b">
        <f>IF(Starter_Book!F734 = "failed", Starter_Book!L734)</f>
        <v>0</v>
      </c>
      <c r="G734" t="b">
        <f>IF(Starter_Book!F734 = "Canceled", "Canceled")</f>
        <v>0</v>
      </c>
      <c r="H734" t="b">
        <f>IF(Starter_Book!F734 = "Canceled", Starter_Book!L734)</f>
        <v>0</v>
      </c>
    </row>
    <row r="735" spans="1:8" x14ac:dyDescent="0.25">
      <c r="A735" t="str">
        <f>IF(Starter_Book!F735 = "successful", "Successful")</f>
        <v>Successful</v>
      </c>
      <c r="B735">
        <f>IF(Starter_Book!F735 = "Successful", Starter_Book!L735)</f>
        <v>169</v>
      </c>
      <c r="D735" t="b">
        <f>IF(Starter_Book!F735 = "failed", "failed")</f>
        <v>0</v>
      </c>
      <c r="E735" t="b">
        <f>IF(Starter_Book!F735 = "failed", Starter_Book!L735)</f>
        <v>0</v>
      </c>
      <c r="G735" t="b">
        <f>IF(Starter_Book!F735 = "Canceled", "Canceled")</f>
        <v>0</v>
      </c>
      <c r="H735" t="b">
        <f>IF(Starter_Book!F735 = "Canceled", Starter_Book!L735)</f>
        <v>0</v>
      </c>
    </row>
    <row r="736" spans="1:8" x14ac:dyDescent="0.25">
      <c r="A736" t="str">
        <f>IF(Starter_Book!F736 = "successful", "Successful")</f>
        <v>Successful</v>
      </c>
      <c r="B736">
        <f>IF(Starter_Book!F736 = "Successful", Starter_Book!L736)</f>
        <v>57</v>
      </c>
      <c r="D736" t="b">
        <f>IF(Starter_Book!F736 = "failed", "failed")</f>
        <v>0</v>
      </c>
      <c r="E736" t="b">
        <f>IF(Starter_Book!F736 = "failed", Starter_Book!L736)</f>
        <v>0</v>
      </c>
      <c r="G736" t="b">
        <f>IF(Starter_Book!F736 = "Canceled", "Canceled")</f>
        <v>0</v>
      </c>
      <c r="H736" t="b">
        <f>IF(Starter_Book!F736 = "Canceled", Starter_Book!L736)</f>
        <v>0</v>
      </c>
    </row>
    <row r="737" spans="1:8" x14ac:dyDescent="0.25">
      <c r="A737" t="str">
        <f>IF(Starter_Book!F737 = "successful", "Successful")</f>
        <v>Successful</v>
      </c>
      <c r="B737">
        <f>IF(Starter_Book!F737 = "Successful", Starter_Book!L737)</f>
        <v>229</v>
      </c>
      <c r="D737" t="b">
        <f>IF(Starter_Book!F737 = "failed", "failed")</f>
        <v>0</v>
      </c>
      <c r="E737" t="b">
        <f>IF(Starter_Book!F737 = "failed", Starter_Book!L737)</f>
        <v>0</v>
      </c>
      <c r="G737" t="b">
        <f>IF(Starter_Book!F737 = "Canceled", "Canceled")</f>
        <v>0</v>
      </c>
      <c r="H737" t="b">
        <f>IF(Starter_Book!F737 = "Canceled", Starter_Book!L737)</f>
        <v>0</v>
      </c>
    </row>
    <row r="738" spans="1:8" x14ac:dyDescent="0.25">
      <c r="A738" t="str">
        <f>IF(Starter_Book!F738 = "successful", "Successful")</f>
        <v>Successful</v>
      </c>
      <c r="B738">
        <f>IF(Starter_Book!F738 = "Successful", Starter_Book!L738)</f>
        <v>108</v>
      </c>
      <c r="D738" t="b">
        <f>IF(Starter_Book!F738 = "failed", "failed")</f>
        <v>0</v>
      </c>
      <c r="E738" t="b">
        <f>IF(Starter_Book!F738 = "failed", Starter_Book!L738)</f>
        <v>0</v>
      </c>
      <c r="G738" t="b">
        <f>IF(Starter_Book!F738 = "Canceled", "Canceled")</f>
        <v>0</v>
      </c>
      <c r="H738" t="b">
        <f>IF(Starter_Book!F738 = "Canceled", Starter_Book!L738)</f>
        <v>0</v>
      </c>
    </row>
    <row r="739" spans="1:8" x14ac:dyDescent="0.25">
      <c r="A739" t="str">
        <f>IF(Starter_Book!F739 = "successful", "Successful")</f>
        <v>Successful</v>
      </c>
      <c r="B739">
        <f>IF(Starter_Book!F739 = "Successful", Starter_Book!L739)</f>
        <v>108</v>
      </c>
      <c r="D739" t="b">
        <f>IF(Starter_Book!F739 = "failed", "failed")</f>
        <v>0</v>
      </c>
      <c r="E739" t="b">
        <f>IF(Starter_Book!F739 = "failed", Starter_Book!L739)</f>
        <v>0</v>
      </c>
      <c r="G739" t="b">
        <f>IF(Starter_Book!F739 = "Canceled", "Canceled")</f>
        <v>0</v>
      </c>
      <c r="H739" t="b">
        <f>IF(Starter_Book!F739 = "Canceled", Starter_Book!L739)</f>
        <v>0</v>
      </c>
    </row>
    <row r="740" spans="1:8" x14ac:dyDescent="0.25">
      <c r="A740" t="str">
        <f>IF(Starter_Book!F740 = "successful", "Successful")</f>
        <v>Successful</v>
      </c>
      <c r="B740">
        <f>IF(Starter_Book!F740 = "Successful", Starter_Book!L740)</f>
        <v>41</v>
      </c>
      <c r="D740" t="b">
        <f>IF(Starter_Book!F740 = "failed", "failed")</f>
        <v>0</v>
      </c>
      <c r="E740" t="b">
        <f>IF(Starter_Book!F740 = "failed", Starter_Book!L740)</f>
        <v>0</v>
      </c>
      <c r="G740" t="b">
        <f>IF(Starter_Book!F740 = "Canceled", "Canceled")</f>
        <v>0</v>
      </c>
      <c r="H740" t="b">
        <f>IF(Starter_Book!F740 = "Canceled", Starter_Book!L740)</f>
        <v>0</v>
      </c>
    </row>
    <row r="741" spans="1:8" x14ac:dyDescent="0.25">
      <c r="A741" t="str">
        <f>IF(Starter_Book!F741 = "successful", "Successful")</f>
        <v>Successful</v>
      </c>
      <c r="B741">
        <f>IF(Starter_Book!F741 = "Successful", Starter_Book!L741)</f>
        <v>139</v>
      </c>
      <c r="D741" t="b">
        <f>IF(Starter_Book!F741 = "failed", "failed")</f>
        <v>0</v>
      </c>
      <c r="E741" t="b">
        <f>IF(Starter_Book!F741 = "failed", Starter_Book!L741)</f>
        <v>0</v>
      </c>
      <c r="G741" t="b">
        <f>IF(Starter_Book!F741 = "Canceled", "Canceled")</f>
        <v>0</v>
      </c>
      <c r="H741" t="b">
        <f>IF(Starter_Book!F741 = "Canceled", Starter_Book!L741)</f>
        <v>0</v>
      </c>
    </row>
    <row r="742" spans="1:8" x14ac:dyDescent="0.25">
      <c r="A742" t="str">
        <f>IF(Starter_Book!F742 = "successful", "Successful")</f>
        <v>Successful</v>
      </c>
      <c r="B742">
        <f>IF(Starter_Book!F742 = "Successful", Starter_Book!L742)</f>
        <v>19</v>
      </c>
      <c r="D742" t="b">
        <f>IF(Starter_Book!F742 = "failed", "failed")</f>
        <v>0</v>
      </c>
      <c r="E742" t="b">
        <f>IF(Starter_Book!F742 = "failed", Starter_Book!L742)</f>
        <v>0</v>
      </c>
      <c r="G742" t="b">
        <f>IF(Starter_Book!F742 = "Canceled", "Canceled")</f>
        <v>0</v>
      </c>
      <c r="H742" t="b">
        <f>IF(Starter_Book!F742 = "Canceled", Starter_Book!L742)</f>
        <v>0</v>
      </c>
    </row>
    <row r="743" spans="1:8" x14ac:dyDescent="0.25">
      <c r="A743" t="str">
        <f>IF(Starter_Book!F743 = "successful", "Successful")</f>
        <v>Successful</v>
      </c>
      <c r="B743">
        <f>IF(Starter_Book!F743 = "Successful", Starter_Book!L743)</f>
        <v>94</v>
      </c>
      <c r="D743" t="b">
        <f>IF(Starter_Book!F743 = "failed", "failed")</f>
        <v>0</v>
      </c>
      <c r="E743" t="b">
        <f>IF(Starter_Book!F743 = "failed", Starter_Book!L743)</f>
        <v>0</v>
      </c>
      <c r="G743" t="b">
        <f>IF(Starter_Book!F743 = "Canceled", "Canceled")</f>
        <v>0</v>
      </c>
      <c r="H743" t="b">
        <f>IF(Starter_Book!F743 = "Canceled", Starter_Book!L743)</f>
        <v>0</v>
      </c>
    </row>
    <row r="744" spans="1:8" x14ac:dyDescent="0.25">
      <c r="A744" t="str">
        <f>IF(Starter_Book!F744 = "successful", "Successful")</f>
        <v>Successful</v>
      </c>
      <c r="B744">
        <f>IF(Starter_Book!F744 = "Successful", Starter_Book!L744)</f>
        <v>23</v>
      </c>
      <c r="D744" t="b">
        <f>IF(Starter_Book!F744 = "failed", "failed")</f>
        <v>0</v>
      </c>
      <c r="E744" t="b">
        <f>IF(Starter_Book!F744 = "failed", Starter_Book!L744)</f>
        <v>0</v>
      </c>
      <c r="G744" t="b">
        <f>IF(Starter_Book!F744 = "Canceled", "Canceled")</f>
        <v>0</v>
      </c>
      <c r="H744" t="b">
        <f>IF(Starter_Book!F744 = "Canceled", Starter_Book!L744)</f>
        <v>0</v>
      </c>
    </row>
    <row r="745" spans="1:8" x14ac:dyDescent="0.25">
      <c r="A745" t="str">
        <f>IF(Starter_Book!F745 = "successful", "Successful")</f>
        <v>Successful</v>
      </c>
      <c r="B745">
        <f>IF(Starter_Book!F745 = "Successful", Starter_Book!L745)</f>
        <v>15</v>
      </c>
      <c r="D745" t="b">
        <f>IF(Starter_Book!F745 = "failed", "failed")</f>
        <v>0</v>
      </c>
      <c r="E745" t="b">
        <f>IF(Starter_Book!F745 = "failed", Starter_Book!L745)</f>
        <v>0</v>
      </c>
      <c r="G745" t="b">
        <f>IF(Starter_Book!F745 = "Canceled", "Canceled")</f>
        <v>0</v>
      </c>
      <c r="H745" t="b">
        <f>IF(Starter_Book!F745 = "Canceled", Starter_Book!L745)</f>
        <v>0</v>
      </c>
    </row>
    <row r="746" spans="1:8" x14ac:dyDescent="0.25">
      <c r="A746" t="str">
        <f>IF(Starter_Book!F746 = "successful", "Successful")</f>
        <v>Successful</v>
      </c>
      <c r="B746">
        <f>IF(Starter_Book!F746 = "Successful", Starter_Book!L746)</f>
        <v>62</v>
      </c>
      <c r="D746" t="b">
        <f>IF(Starter_Book!F746 = "failed", "failed")</f>
        <v>0</v>
      </c>
      <c r="E746" t="b">
        <f>IF(Starter_Book!F746 = "failed", Starter_Book!L746)</f>
        <v>0</v>
      </c>
      <c r="G746" t="b">
        <f>IF(Starter_Book!F746 = "Canceled", "Canceled")</f>
        <v>0</v>
      </c>
      <c r="H746" t="b">
        <f>IF(Starter_Book!F746 = "Canceled", Starter_Book!L746)</f>
        <v>0</v>
      </c>
    </row>
    <row r="747" spans="1:8" x14ac:dyDescent="0.25">
      <c r="A747" t="str">
        <f>IF(Starter_Book!F747 = "successful", "Successful")</f>
        <v>Successful</v>
      </c>
      <c r="B747">
        <f>IF(Starter_Book!F747 = "Successful", Starter_Book!L747)</f>
        <v>74</v>
      </c>
      <c r="D747" t="b">
        <f>IF(Starter_Book!F747 = "failed", "failed")</f>
        <v>0</v>
      </c>
      <c r="E747" t="b">
        <f>IF(Starter_Book!F747 = "failed", Starter_Book!L747)</f>
        <v>0</v>
      </c>
      <c r="G747" t="b">
        <f>IF(Starter_Book!F747 = "Canceled", "Canceled")</f>
        <v>0</v>
      </c>
      <c r="H747" t="b">
        <f>IF(Starter_Book!F747 = "Canceled", Starter_Book!L747)</f>
        <v>0</v>
      </c>
    </row>
    <row r="748" spans="1:8" x14ac:dyDescent="0.25">
      <c r="A748" t="str">
        <f>IF(Starter_Book!F748 = "successful", "Successful")</f>
        <v>Successful</v>
      </c>
      <c r="B748">
        <f>IF(Starter_Book!F748 = "Successful", Starter_Book!L748)</f>
        <v>97</v>
      </c>
      <c r="D748" t="b">
        <f>IF(Starter_Book!F748 = "failed", "failed")</f>
        <v>0</v>
      </c>
      <c r="E748" t="b">
        <f>IF(Starter_Book!F748 = "failed", Starter_Book!L748)</f>
        <v>0</v>
      </c>
      <c r="G748" t="b">
        <f>IF(Starter_Book!F748 = "Canceled", "Canceled")</f>
        <v>0</v>
      </c>
      <c r="H748" t="b">
        <f>IF(Starter_Book!F748 = "Canceled", Starter_Book!L748)</f>
        <v>0</v>
      </c>
    </row>
    <row r="749" spans="1:8" x14ac:dyDescent="0.25">
      <c r="A749" t="str">
        <f>IF(Starter_Book!F749 = "successful", "Successful")</f>
        <v>Successful</v>
      </c>
      <c r="B749">
        <f>IF(Starter_Book!F749 = "Successful", Starter_Book!L749)</f>
        <v>55</v>
      </c>
      <c r="D749" t="b">
        <f>IF(Starter_Book!F749 = "failed", "failed")</f>
        <v>0</v>
      </c>
      <c r="E749" t="b">
        <f>IF(Starter_Book!F749 = "failed", Starter_Book!L749)</f>
        <v>0</v>
      </c>
      <c r="G749" t="b">
        <f>IF(Starter_Book!F749 = "Canceled", "Canceled")</f>
        <v>0</v>
      </c>
      <c r="H749" t="b">
        <f>IF(Starter_Book!F749 = "Canceled", Starter_Book!L749)</f>
        <v>0</v>
      </c>
    </row>
    <row r="750" spans="1:8" x14ac:dyDescent="0.25">
      <c r="A750" t="str">
        <f>IF(Starter_Book!F750 = "successful", "Successful")</f>
        <v>Successful</v>
      </c>
      <c r="B750">
        <f>IF(Starter_Book!F750 = "Successful", Starter_Book!L750)</f>
        <v>44</v>
      </c>
      <c r="D750" t="b">
        <f>IF(Starter_Book!F750 = "failed", "failed")</f>
        <v>0</v>
      </c>
      <c r="E750" t="b">
        <f>IF(Starter_Book!F750 = "failed", Starter_Book!L750)</f>
        <v>0</v>
      </c>
      <c r="G750" t="b">
        <f>IF(Starter_Book!F750 = "Canceled", "Canceled")</f>
        <v>0</v>
      </c>
      <c r="H750" t="b">
        <f>IF(Starter_Book!F750 = "Canceled", Starter_Book!L750)</f>
        <v>0</v>
      </c>
    </row>
    <row r="751" spans="1:8" x14ac:dyDescent="0.25">
      <c r="A751" t="str">
        <f>IF(Starter_Book!F751 = "successful", "Successful")</f>
        <v>Successful</v>
      </c>
      <c r="B751">
        <f>IF(Starter_Book!F751 = "Successful", Starter_Book!L751)</f>
        <v>110</v>
      </c>
      <c r="D751" t="b">
        <f>IF(Starter_Book!F751 = "failed", "failed")</f>
        <v>0</v>
      </c>
      <c r="E751" t="b">
        <f>IF(Starter_Book!F751 = "failed", Starter_Book!L751)</f>
        <v>0</v>
      </c>
      <c r="G751" t="b">
        <f>IF(Starter_Book!F751 = "Canceled", "Canceled")</f>
        <v>0</v>
      </c>
      <c r="H751" t="b">
        <f>IF(Starter_Book!F751 = "Canceled", Starter_Book!L751)</f>
        <v>0</v>
      </c>
    </row>
    <row r="752" spans="1:8" x14ac:dyDescent="0.25">
      <c r="A752" t="str">
        <f>IF(Starter_Book!F752 = "successful", "Successful")</f>
        <v>Successful</v>
      </c>
      <c r="B752">
        <f>IF(Starter_Book!F752 = "Successful", Starter_Book!L752)</f>
        <v>59</v>
      </c>
      <c r="D752" t="b">
        <f>IF(Starter_Book!F752 = "failed", "failed")</f>
        <v>0</v>
      </c>
      <c r="E752" t="b">
        <f>IF(Starter_Book!F752 = "failed", Starter_Book!L752)</f>
        <v>0</v>
      </c>
      <c r="G752" t="b">
        <f>IF(Starter_Book!F752 = "Canceled", "Canceled")</f>
        <v>0</v>
      </c>
      <c r="H752" t="b">
        <f>IF(Starter_Book!F752 = "Canceled", Starter_Book!L752)</f>
        <v>0</v>
      </c>
    </row>
    <row r="753" spans="1:8" x14ac:dyDescent="0.25">
      <c r="A753" t="str">
        <f>IF(Starter_Book!F753 = "successful", "Successful")</f>
        <v>Successful</v>
      </c>
      <c r="B753">
        <f>IF(Starter_Book!F753 = "Successful", Starter_Book!L753)</f>
        <v>62</v>
      </c>
      <c r="D753" t="b">
        <f>IF(Starter_Book!F753 = "failed", "failed")</f>
        <v>0</v>
      </c>
      <c r="E753" t="b">
        <f>IF(Starter_Book!F753 = "failed", Starter_Book!L753)</f>
        <v>0</v>
      </c>
      <c r="G753" t="b">
        <f>IF(Starter_Book!F753 = "Canceled", "Canceled")</f>
        <v>0</v>
      </c>
      <c r="H753" t="b">
        <f>IF(Starter_Book!F753 = "Canceled", Starter_Book!L753)</f>
        <v>0</v>
      </c>
    </row>
    <row r="754" spans="1:8" x14ac:dyDescent="0.25">
      <c r="A754" t="str">
        <f>IF(Starter_Book!F754 = "successful", "Successful")</f>
        <v>Successful</v>
      </c>
      <c r="B754">
        <f>IF(Starter_Book!F754 = "Successful", Starter_Book!L754)</f>
        <v>105</v>
      </c>
      <c r="D754" t="b">
        <f>IF(Starter_Book!F754 = "failed", "failed")</f>
        <v>0</v>
      </c>
      <c r="E754" t="b">
        <f>IF(Starter_Book!F754 = "failed", Starter_Book!L754)</f>
        <v>0</v>
      </c>
      <c r="G754" t="b">
        <f>IF(Starter_Book!F754 = "Canceled", "Canceled")</f>
        <v>0</v>
      </c>
      <c r="H754" t="b">
        <f>IF(Starter_Book!F754 = "Canceled", Starter_Book!L754)</f>
        <v>0</v>
      </c>
    </row>
    <row r="755" spans="1:8" x14ac:dyDescent="0.25">
      <c r="A755" t="str">
        <f>IF(Starter_Book!F755 = "successful", "Successful")</f>
        <v>Successful</v>
      </c>
      <c r="B755">
        <f>IF(Starter_Book!F755 = "Successful", Starter_Book!L755)</f>
        <v>26</v>
      </c>
      <c r="D755" t="b">
        <f>IF(Starter_Book!F755 = "failed", "failed")</f>
        <v>0</v>
      </c>
      <c r="E755" t="b">
        <f>IF(Starter_Book!F755 = "failed", Starter_Book!L755)</f>
        <v>0</v>
      </c>
      <c r="G755" t="b">
        <f>IF(Starter_Book!F755 = "Canceled", "Canceled")</f>
        <v>0</v>
      </c>
      <c r="H755" t="b">
        <f>IF(Starter_Book!F755 = "Canceled", Starter_Book!L755)</f>
        <v>0</v>
      </c>
    </row>
    <row r="756" spans="1:8" x14ac:dyDescent="0.25">
      <c r="A756" t="str">
        <f>IF(Starter_Book!F756 = "successful", "Successful")</f>
        <v>Successful</v>
      </c>
      <c r="B756">
        <f>IF(Starter_Book!F756 = "Successful", Starter_Book!L756)</f>
        <v>49</v>
      </c>
      <c r="D756" t="b">
        <f>IF(Starter_Book!F756 = "failed", "failed")</f>
        <v>0</v>
      </c>
      <c r="E756" t="b">
        <f>IF(Starter_Book!F756 = "failed", Starter_Book!L756)</f>
        <v>0</v>
      </c>
      <c r="G756" t="b">
        <f>IF(Starter_Book!F756 = "Canceled", "Canceled")</f>
        <v>0</v>
      </c>
      <c r="H756" t="b">
        <f>IF(Starter_Book!F756 = "Canceled", Starter_Book!L756)</f>
        <v>0</v>
      </c>
    </row>
    <row r="757" spans="1:8" x14ac:dyDescent="0.25">
      <c r="A757" t="str">
        <f>IF(Starter_Book!F757 = "successful", "Successful")</f>
        <v>Successful</v>
      </c>
      <c r="B757">
        <f>IF(Starter_Book!F757 = "Successful", Starter_Book!L757)</f>
        <v>68</v>
      </c>
      <c r="D757" t="b">
        <f>IF(Starter_Book!F757 = "failed", "failed")</f>
        <v>0</v>
      </c>
      <c r="E757" t="b">
        <f>IF(Starter_Book!F757 = "failed", Starter_Book!L757)</f>
        <v>0</v>
      </c>
      <c r="G757" t="b">
        <f>IF(Starter_Book!F757 = "Canceled", "Canceled")</f>
        <v>0</v>
      </c>
      <c r="H757" t="b">
        <f>IF(Starter_Book!F757 = "Canceled", Starter_Book!L757)</f>
        <v>0</v>
      </c>
    </row>
    <row r="758" spans="1:8" x14ac:dyDescent="0.25">
      <c r="A758" t="str">
        <f>IF(Starter_Book!F758 = "successful", "Successful")</f>
        <v>Successful</v>
      </c>
      <c r="B758">
        <f>IF(Starter_Book!F758 = "Successful", Starter_Book!L758)</f>
        <v>22</v>
      </c>
      <c r="D758" t="b">
        <f>IF(Starter_Book!F758 = "failed", "failed")</f>
        <v>0</v>
      </c>
      <c r="E758" t="b">
        <f>IF(Starter_Book!F758 = "failed", Starter_Book!L758)</f>
        <v>0</v>
      </c>
      <c r="G758" t="b">
        <f>IF(Starter_Book!F758 = "Canceled", "Canceled")</f>
        <v>0</v>
      </c>
      <c r="H758" t="b">
        <f>IF(Starter_Book!F758 = "Canceled", Starter_Book!L758)</f>
        <v>0</v>
      </c>
    </row>
    <row r="759" spans="1:8" x14ac:dyDescent="0.25">
      <c r="A759" t="str">
        <f>IF(Starter_Book!F759 = "successful", "Successful")</f>
        <v>Successful</v>
      </c>
      <c r="B759">
        <f>IF(Starter_Book!F759 = "Successful", Starter_Book!L759)</f>
        <v>18</v>
      </c>
      <c r="D759" t="b">
        <f>IF(Starter_Book!F759 = "failed", "failed")</f>
        <v>0</v>
      </c>
      <c r="E759" t="b">
        <f>IF(Starter_Book!F759 = "failed", Starter_Book!L759)</f>
        <v>0</v>
      </c>
      <c r="G759" t="b">
        <f>IF(Starter_Book!F759 = "Canceled", "Canceled")</f>
        <v>0</v>
      </c>
      <c r="H759" t="b">
        <f>IF(Starter_Book!F759 = "Canceled", Starter_Book!L759)</f>
        <v>0</v>
      </c>
    </row>
    <row r="760" spans="1:8" x14ac:dyDescent="0.25">
      <c r="A760" t="str">
        <f>IF(Starter_Book!F760 = "successful", "Successful")</f>
        <v>Successful</v>
      </c>
      <c r="B760">
        <f>IF(Starter_Book!F760 = "Successful", Starter_Book!L760)</f>
        <v>19</v>
      </c>
      <c r="D760" t="b">
        <f>IF(Starter_Book!F760 = "failed", "failed")</f>
        <v>0</v>
      </c>
      <c r="E760" t="b">
        <f>IF(Starter_Book!F760 = "failed", Starter_Book!L760)</f>
        <v>0</v>
      </c>
      <c r="G760" t="b">
        <f>IF(Starter_Book!F760 = "Canceled", "Canceled")</f>
        <v>0</v>
      </c>
      <c r="H760" t="b">
        <f>IF(Starter_Book!F760 = "Canceled", Starter_Book!L760)</f>
        <v>0</v>
      </c>
    </row>
    <row r="761" spans="1:8" x14ac:dyDescent="0.25">
      <c r="A761" t="str">
        <f>IF(Starter_Book!F761 = "successful", "Successful")</f>
        <v>Successful</v>
      </c>
      <c r="B761">
        <f>IF(Starter_Book!F761 = "Successful", Starter_Book!L761)</f>
        <v>99</v>
      </c>
      <c r="D761" t="b">
        <f>IF(Starter_Book!F761 = "failed", "failed")</f>
        <v>0</v>
      </c>
      <c r="E761" t="b">
        <f>IF(Starter_Book!F761 = "failed", Starter_Book!L761)</f>
        <v>0</v>
      </c>
      <c r="G761" t="b">
        <f>IF(Starter_Book!F761 = "Canceled", "Canceled")</f>
        <v>0</v>
      </c>
      <c r="H761" t="b">
        <f>IF(Starter_Book!F761 = "Canceled", Starter_Book!L761)</f>
        <v>0</v>
      </c>
    </row>
    <row r="762" spans="1:8" x14ac:dyDescent="0.25">
      <c r="A762" t="b">
        <f>IF(Starter_Book!F762 = "successful", "Successful")</f>
        <v>0</v>
      </c>
      <c r="B762" t="b">
        <f>IF(Starter_Book!F762 = "Successful", Starter_Book!L762)</f>
        <v>0</v>
      </c>
      <c r="D762" t="str">
        <f>IF(Starter_Book!F762 = "failed", "failed")</f>
        <v>failed</v>
      </c>
      <c r="E762">
        <f>IF(Starter_Book!F762 = "failed", Starter_Book!L762)</f>
        <v>0</v>
      </c>
      <c r="G762" t="b">
        <f>IF(Starter_Book!F762 = "Canceled", "Canceled")</f>
        <v>0</v>
      </c>
      <c r="H762" t="b">
        <f>IF(Starter_Book!F762 = "Canceled", Starter_Book!L762)</f>
        <v>0</v>
      </c>
    </row>
    <row r="763" spans="1:8" x14ac:dyDescent="0.25">
      <c r="A763" t="b">
        <f>IF(Starter_Book!F763 = "successful", "Successful")</f>
        <v>0</v>
      </c>
      <c r="B763" t="b">
        <f>IF(Starter_Book!F763 = "Successful", Starter_Book!L763)</f>
        <v>0</v>
      </c>
      <c r="D763" t="str">
        <f>IF(Starter_Book!F763 = "failed", "failed")</f>
        <v>failed</v>
      </c>
      <c r="E763">
        <f>IF(Starter_Book!F763 = "failed", Starter_Book!L763)</f>
        <v>6</v>
      </c>
      <c r="G763" t="b">
        <f>IF(Starter_Book!F763 = "Canceled", "Canceled")</f>
        <v>0</v>
      </c>
      <c r="H763" t="b">
        <f>IF(Starter_Book!F763 = "Canceled", Starter_Book!L763)</f>
        <v>0</v>
      </c>
    </row>
    <row r="764" spans="1:8" x14ac:dyDescent="0.25">
      <c r="A764" t="b">
        <f>IF(Starter_Book!F764 = "successful", "Successful")</f>
        <v>0</v>
      </c>
      <c r="B764" t="b">
        <f>IF(Starter_Book!F764 = "Successful", Starter_Book!L764)</f>
        <v>0</v>
      </c>
      <c r="D764" t="str">
        <f>IF(Starter_Book!F764 = "failed", "failed")</f>
        <v>failed</v>
      </c>
      <c r="E764">
        <f>IF(Starter_Book!F764 = "failed", Starter_Book!L764)</f>
        <v>0</v>
      </c>
      <c r="G764" t="b">
        <f>IF(Starter_Book!F764 = "Canceled", "Canceled")</f>
        <v>0</v>
      </c>
      <c r="H764" t="b">
        <f>IF(Starter_Book!F764 = "Canceled", Starter_Book!L764)</f>
        <v>0</v>
      </c>
    </row>
    <row r="765" spans="1:8" x14ac:dyDescent="0.25">
      <c r="A765" t="b">
        <f>IF(Starter_Book!F765 = "successful", "Successful")</f>
        <v>0</v>
      </c>
      <c r="B765" t="b">
        <f>IF(Starter_Book!F765 = "Successful", Starter_Book!L765)</f>
        <v>0</v>
      </c>
      <c r="D765" t="str">
        <f>IF(Starter_Book!F765 = "failed", "failed")</f>
        <v>failed</v>
      </c>
      <c r="E765">
        <f>IF(Starter_Book!F765 = "failed", Starter_Book!L765)</f>
        <v>1</v>
      </c>
      <c r="G765" t="b">
        <f>IF(Starter_Book!F765 = "Canceled", "Canceled")</f>
        <v>0</v>
      </c>
      <c r="H765" t="b">
        <f>IF(Starter_Book!F765 = "Canceled", Starter_Book!L765)</f>
        <v>0</v>
      </c>
    </row>
    <row r="766" spans="1:8" x14ac:dyDescent="0.25">
      <c r="A766" t="b">
        <f>IF(Starter_Book!F766 = "successful", "Successful")</f>
        <v>0</v>
      </c>
      <c r="B766" t="b">
        <f>IF(Starter_Book!F766 = "Successful", Starter_Book!L766)</f>
        <v>0</v>
      </c>
      <c r="D766" t="str">
        <f>IF(Starter_Book!F766 = "failed", "failed")</f>
        <v>failed</v>
      </c>
      <c r="E766">
        <f>IF(Starter_Book!F766 = "failed", Starter_Book!L766)</f>
        <v>0</v>
      </c>
      <c r="G766" t="b">
        <f>IF(Starter_Book!F766 = "Canceled", "Canceled")</f>
        <v>0</v>
      </c>
      <c r="H766" t="b">
        <f>IF(Starter_Book!F766 = "Canceled", Starter_Book!L766)</f>
        <v>0</v>
      </c>
    </row>
    <row r="767" spans="1:8" x14ac:dyDescent="0.25">
      <c r="A767" t="b">
        <f>IF(Starter_Book!F767 = "successful", "Successful")</f>
        <v>0</v>
      </c>
      <c r="B767" t="b">
        <f>IF(Starter_Book!F767 = "Successful", Starter_Book!L767)</f>
        <v>0</v>
      </c>
      <c r="D767" t="str">
        <f>IF(Starter_Book!F767 = "failed", "failed")</f>
        <v>failed</v>
      </c>
      <c r="E767">
        <f>IF(Starter_Book!F767 = "failed", Starter_Book!L767)</f>
        <v>44</v>
      </c>
      <c r="G767" t="b">
        <f>IF(Starter_Book!F767 = "Canceled", "Canceled")</f>
        <v>0</v>
      </c>
      <c r="H767" t="b">
        <f>IF(Starter_Book!F767 = "Canceled", Starter_Book!L767)</f>
        <v>0</v>
      </c>
    </row>
    <row r="768" spans="1:8" x14ac:dyDescent="0.25">
      <c r="A768" t="b">
        <f>IF(Starter_Book!F768 = "successful", "Successful")</f>
        <v>0</v>
      </c>
      <c r="B768" t="b">
        <f>IF(Starter_Book!F768 = "Successful", Starter_Book!L768)</f>
        <v>0</v>
      </c>
      <c r="D768" t="str">
        <f>IF(Starter_Book!F768 = "failed", "failed")</f>
        <v>failed</v>
      </c>
      <c r="E768">
        <f>IF(Starter_Book!F768 = "failed", Starter_Book!L768)</f>
        <v>0</v>
      </c>
      <c r="G768" t="b">
        <f>IF(Starter_Book!F768 = "Canceled", "Canceled")</f>
        <v>0</v>
      </c>
      <c r="H768" t="b">
        <f>IF(Starter_Book!F768 = "Canceled", Starter_Book!L768)</f>
        <v>0</v>
      </c>
    </row>
    <row r="769" spans="1:8" x14ac:dyDescent="0.25">
      <c r="A769" t="b">
        <f>IF(Starter_Book!F769 = "successful", "Successful")</f>
        <v>0</v>
      </c>
      <c r="B769" t="b">
        <f>IF(Starter_Book!F769 = "Successful", Starter_Book!L769)</f>
        <v>0</v>
      </c>
      <c r="D769" t="str">
        <f>IF(Starter_Book!F769 = "failed", "failed")</f>
        <v>failed</v>
      </c>
      <c r="E769">
        <f>IF(Starter_Book!F769 = "failed", Starter_Book!L769)</f>
        <v>3</v>
      </c>
      <c r="G769" t="b">
        <f>IF(Starter_Book!F769 = "Canceled", "Canceled")</f>
        <v>0</v>
      </c>
      <c r="H769" t="b">
        <f>IF(Starter_Book!F769 = "Canceled", Starter_Book!L769)</f>
        <v>0</v>
      </c>
    </row>
    <row r="770" spans="1:8" x14ac:dyDescent="0.25">
      <c r="A770" t="b">
        <f>IF(Starter_Book!F770 = "successful", "Successful")</f>
        <v>0</v>
      </c>
      <c r="B770" t="b">
        <f>IF(Starter_Book!F770 = "Successful", Starter_Book!L770)</f>
        <v>0</v>
      </c>
      <c r="D770" t="str">
        <f>IF(Starter_Book!F770 = "failed", "failed")</f>
        <v>failed</v>
      </c>
      <c r="E770">
        <f>IF(Starter_Book!F770 = "failed", Starter_Book!L770)</f>
        <v>0</v>
      </c>
      <c r="G770" t="b">
        <f>IF(Starter_Book!F770 = "Canceled", "Canceled")</f>
        <v>0</v>
      </c>
      <c r="H770" t="b">
        <f>IF(Starter_Book!F770 = "Canceled", Starter_Book!L770)</f>
        <v>0</v>
      </c>
    </row>
    <row r="771" spans="1:8" x14ac:dyDescent="0.25">
      <c r="A771" t="b">
        <f>IF(Starter_Book!F771 = "successful", "Successful")</f>
        <v>0</v>
      </c>
      <c r="B771" t="b">
        <f>IF(Starter_Book!F771 = "Successful", Starter_Book!L771)</f>
        <v>0</v>
      </c>
      <c r="D771" t="str">
        <f>IF(Starter_Book!F771 = "failed", "failed")</f>
        <v>failed</v>
      </c>
      <c r="E771">
        <f>IF(Starter_Book!F771 = "failed", Starter_Book!L771)</f>
        <v>52</v>
      </c>
      <c r="G771" t="b">
        <f>IF(Starter_Book!F771 = "Canceled", "Canceled")</f>
        <v>0</v>
      </c>
      <c r="H771" t="b">
        <f>IF(Starter_Book!F771 = "Canceled", Starter_Book!L771)</f>
        <v>0</v>
      </c>
    </row>
    <row r="772" spans="1:8" x14ac:dyDescent="0.25">
      <c r="A772" t="b">
        <f>IF(Starter_Book!F772 = "successful", "Successful")</f>
        <v>0</v>
      </c>
      <c r="B772" t="b">
        <f>IF(Starter_Book!F772 = "Successful", Starter_Book!L772)</f>
        <v>0</v>
      </c>
      <c r="D772" t="str">
        <f>IF(Starter_Book!F772 = "failed", "failed")</f>
        <v>failed</v>
      </c>
      <c r="E772">
        <f>IF(Starter_Book!F772 = "failed", Starter_Book!L772)</f>
        <v>0</v>
      </c>
      <c r="G772" t="b">
        <f>IF(Starter_Book!F772 = "Canceled", "Canceled")</f>
        <v>0</v>
      </c>
      <c r="H772" t="b">
        <f>IF(Starter_Book!F772 = "Canceled", Starter_Book!L772)</f>
        <v>0</v>
      </c>
    </row>
    <row r="773" spans="1:8" x14ac:dyDescent="0.25">
      <c r="A773" t="b">
        <f>IF(Starter_Book!F773 = "successful", "Successful")</f>
        <v>0</v>
      </c>
      <c r="B773" t="b">
        <f>IF(Starter_Book!F773 = "Successful", Starter_Book!L773)</f>
        <v>0</v>
      </c>
      <c r="D773" t="str">
        <f>IF(Starter_Book!F773 = "failed", "failed")</f>
        <v>failed</v>
      </c>
      <c r="E773">
        <f>IF(Starter_Book!F773 = "failed", Starter_Book!L773)</f>
        <v>1</v>
      </c>
      <c r="G773" t="b">
        <f>IF(Starter_Book!F773 = "Canceled", "Canceled")</f>
        <v>0</v>
      </c>
      <c r="H773" t="b">
        <f>IF(Starter_Book!F773 = "Canceled", Starter_Book!L773)</f>
        <v>0</v>
      </c>
    </row>
    <row r="774" spans="1:8" x14ac:dyDescent="0.25">
      <c r="A774" t="b">
        <f>IF(Starter_Book!F774 = "successful", "Successful")</f>
        <v>0</v>
      </c>
      <c r="B774" t="b">
        <f>IF(Starter_Book!F774 = "Successful", Starter_Book!L774)</f>
        <v>0</v>
      </c>
      <c r="D774" t="str">
        <f>IF(Starter_Book!F774 = "failed", "failed")</f>
        <v>failed</v>
      </c>
      <c r="E774">
        <f>IF(Starter_Book!F774 = "failed", Starter_Book!L774)</f>
        <v>1</v>
      </c>
      <c r="G774" t="b">
        <f>IF(Starter_Book!F774 = "Canceled", "Canceled")</f>
        <v>0</v>
      </c>
      <c r="H774" t="b">
        <f>IF(Starter_Book!F774 = "Canceled", Starter_Book!L774)</f>
        <v>0</v>
      </c>
    </row>
    <row r="775" spans="1:8" x14ac:dyDescent="0.25">
      <c r="A775" t="b">
        <f>IF(Starter_Book!F775 = "successful", "Successful")</f>
        <v>0</v>
      </c>
      <c r="B775" t="b">
        <f>IF(Starter_Book!F775 = "Successful", Starter_Book!L775)</f>
        <v>0</v>
      </c>
      <c r="D775" t="str">
        <f>IF(Starter_Book!F775 = "failed", "failed")</f>
        <v>failed</v>
      </c>
      <c r="E775">
        <f>IF(Starter_Book!F775 = "failed", Starter_Book!L775)</f>
        <v>2</v>
      </c>
      <c r="G775" t="b">
        <f>IF(Starter_Book!F775 = "Canceled", "Canceled")</f>
        <v>0</v>
      </c>
      <c r="H775" t="b">
        <f>IF(Starter_Book!F775 = "Canceled", Starter_Book!L775)</f>
        <v>0</v>
      </c>
    </row>
    <row r="776" spans="1:8" x14ac:dyDescent="0.25">
      <c r="A776" t="b">
        <f>IF(Starter_Book!F776 = "successful", "Successful")</f>
        <v>0</v>
      </c>
      <c r="B776" t="b">
        <f>IF(Starter_Book!F776 = "Successful", Starter_Book!L776)</f>
        <v>0</v>
      </c>
      <c r="D776" t="str">
        <f>IF(Starter_Book!F776 = "failed", "failed")</f>
        <v>failed</v>
      </c>
      <c r="E776">
        <f>IF(Starter_Book!F776 = "failed", Starter_Book!L776)</f>
        <v>9</v>
      </c>
      <c r="G776" t="b">
        <f>IF(Starter_Book!F776 = "Canceled", "Canceled")</f>
        <v>0</v>
      </c>
      <c r="H776" t="b">
        <f>IF(Starter_Book!F776 = "Canceled", Starter_Book!L776)</f>
        <v>0</v>
      </c>
    </row>
    <row r="777" spans="1:8" x14ac:dyDescent="0.25">
      <c r="A777" t="b">
        <f>IF(Starter_Book!F777 = "successful", "Successful")</f>
        <v>0</v>
      </c>
      <c r="B777" t="b">
        <f>IF(Starter_Book!F777 = "Successful", Starter_Book!L777)</f>
        <v>0</v>
      </c>
      <c r="D777" t="str">
        <f>IF(Starter_Book!F777 = "failed", "failed")</f>
        <v>failed</v>
      </c>
      <c r="E777">
        <f>IF(Starter_Book!F777 = "failed", Starter_Book!L777)</f>
        <v>5</v>
      </c>
      <c r="G777" t="b">
        <f>IF(Starter_Book!F777 = "Canceled", "Canceled")</f>
        <v>0</v>
      </c>
      <c r="H777" t="b">
        <f>IF(Starter_Book!F777 = "Canceled", Starter_Book!L777)</f>
        <v>0</v>
      </c>
    </row>
    <row r="778" spans="1:8" x14ac:dyDescent="0.25">
      <c r="A778" t="b">
        <f>IF(Starter_Book!F778 = "successful", "Successful")</f>
        <v>0</v>
      </c>
      <c r="B778" t="b">
        <f>IF(Starter_Book!F778 = "Successful", Starter_Book!L778)</f>
        <v>0</v>
      </c>
      <c r="D778" t="str">
        <f>IF(Starter_Book!F778 = "failed", "failed")</f>
        <v>failed</v>
      </c>
      <c r="E778">
        <f>IF(Starter_Book!F778 = "failed", Starter_Book!L778)</f>
        <v>57</v>
      </c>
      <c r="G778" t="b">
        <f>IF(Starter_Book!F778 = "Canceled", "Canceled")</f>
        <v>0</v>
      </c>
      <c r="H778" t="b">
        <f>IF(Starter_Book!F778 = "Canceled", Starter_Book!L778)</f>
        <v>0</v>
      </c>
    </row>
    <row r="779" spans="1:8" x14ac:dyDescent="0.25">
      <c r="A779" t="b">
        <f>IF(Starter_Book!F779 = "successful", "Successful")</f>
        <v>0</v>
      </c>
      <c r="B779" t="b">
        <f>IF(Starter_Book!F779 = "Successful", Starter_Book!L779)</f>
        <v>0</v>
      </c>
      <c r="D779" t="str">
        <f>IF(Starter_Book!F779 = "failed", "failed")</f>
        <v>failed</v>
      </c>
      <c r="E779">
        <f>IF(Starter_Book!F779 = "failed", Starter_Book!L779)</f>
        <v>3</v>
      </c>
      <c r="G779" t="b">
        <f>IF(Starter_Book!F779 = "Canceled", "Canceled")</f>
        <v>0</v>
      </c>
      <c r="H779" t="b">
        <f>IF(Starter_Book!F779 = "Canceled", Starter_Book!L779)</f>
        <v>0</v>
      </c>
    </row>
    <row r="780" spans="1:8" x14ac:dyDescent="0.25">
      <c r="A780" t="b">
        <f>IF(Starter_Book!F780 = "successful", "Successful")</f>
        <v>0</v>
      </c>
      <c r="B780" t="b">
        <f>IF(Starter_Book!F780 = "Successful", Starter_Book!L780)</f>
        <v>0</v>
      </c>
      <c r="D780" t="str">
        <f>IF(Starter_Book!F780 = "failed", "failed")</f>
        <v>failed</v>
      </c>
      <c r="E780">
        <f>IF(Starter_Book!F780 = "failed", Starter_Book!L780)</f>
        <v>1</v>
      </c>
      <c r="G780" t="b">
        <f>IF(Starter_Book!F780 = "Canceled", "Canceled")</f>
        <v>0</v>
      </c>
      <c r="H780" t="b">
        <f>IF(Starter_Book!F780 = "Canceled", Starter_Book!L780)</f>
        <v>0</v>
      </c>
    </row>
    <row r="781" spans="1:8" x14ac:dyDescent="0.25">
      <c r="A781" t="b">
        <f>IF(Starter_Book!F781 = "successful", "Successful")</f>
        <v>0</v>
      </c>
      <c r="B781" t="b">
        <f>IF(Starter_Book!F781 = "Successful", Starter_Book!L781)</f>
        <v>0</v>
      </c>
      <c r="D781" t="str">
        <f>IF(Starter_Book!F781 = "failed", "failed")</f>
        <v>failed</v>
      </c>
      <c r="E781">
        <f>IF(Starter_Book!F781 = "failed", Starter_Book!L781)</f>
        <v>6</v>
      </c>
      <c r="G781" t="b">
        <f>IF(Starter_Book!F781 = "Canceled", "Canceled")</f>
        <v>0</v>
      </c>
      <c r="H781" t="b">
        <f>IF(Starter_Book!F781 = "Canceled", Starter_Book!L781)</f>
        <v>0</v>
      </c>
    </row>
    <row r="782" spans="1:8" x14ac:dyDescent="0.25">
      <c r="A782" t="str">
        <f>IF(Starter_Book!F782 = "successful", "Successful")</f>
        <v>Successful</v>
      </c>
      <c r="B782">
        <f>IF(Starter_Book!F782 = "Successful", Starter_Book!L782)</f>
        <v>27</v>
      </c>
      <c r="D782" t="b">
        <f>IF(Starter_Book!F782 = "failed", "failed")</f>
        <v>0</v>
      </c>
      <c r="E782" t="b">
        <f>IF(Starter_Book!F782 = "failed", Starter_Book!L782)</f>
        <v>0</v>
      </c>
      <c r="G782" t="b">
        <f>IF(Starter_Book!F782 = "Canceled", "Canceled")</f>
        <v>0</v>
      </c>
      <c r="H782" t="b">
        <f>IF(Starter_Book!F782 = "Canceled", Starter_Book!L782)</f>
        <v>0</v>
      </c>
    </row>
    <row r="783" spans="1:8" x14ac:dyDescent="0.25">
      <c r="A783" t="str">
        <f>IF(Starter_Book!F783 = "successful", "Successful")</f>
        <v>Successful</v>
      </c>
      <c r="B783">
        <f>IF(Starter_Book!F783 = "Successful", Starter_Book!L783)</f>
        <v>25</v>
      </c>
      <c r="D783" t="b">
        <f>IF(Starter_Book!F783 = "failed", "failed")</f>
        <v>0</v>
      </c>
      <c r="E783" t="b">
        <f>IF(Starter_Book!F783 = "failed", Starter_Book!L783)</f>
        <v>0</v>
      </c>
      <c r="G783" t="b">
        <f>IF(Starter_Book!F783 = "Canceled", "Canceled")</f>
        <v>0</v>
      </c>
      <c r="H783" t="b">
        <f>IF(Starter_Book!F783 = "Canceled", Starter_Book!L783)</f>
        <v>0</v>
      </c>
    </row>
    <row r="784" spans="1:8" x14ac:dyDescent="0.25">
      <c r="A784" t="str">
        <f>IF(Starter_Book!F784 = "successful", "Successful")</f>
        <v>Successful</v>
      </c>
      <c r="B784">
        <f>IF(Starter_Book!F784 = "Successful", Starter_Book!L784)</f>
        <v>14</v>
      </c>
      <c r="D784" t="b">
        <f>IF(Starter_Book!F784 = "failed", "failed")</f>
        <v>0</v>
      </c>
      <c r="E784" t="b">
        <f>IF(Starter_Book!F784 = "failed", Starter_Book!L784)</f>
        <v>0</v>
      </c>
      <c r="G784" t="b">
        <f>IF(Starter_Book!F784 = "Canceled", "Canceled")</f>
        <v>0</v>
      </c>
      <c r="H784" t="b">
        <f>IF(Starter_Book!F784 = "Canceled", Starter_Book!L784)</f>
        <v>0</v>
      </c>
    </row>
    <row r="785" spans="1:8" x14ac:dyDescent="0.25">
      <c r="A785" t="str">
        <f>IF(Starter_Book!F785 = "successful", "Successful")</f>
        <v>Successful</v>
      </c>
      <c r="B785">
        <f>IF(Starter_Book!F785 = "Successful", Starter_Book!L785)</f>
        <v>35</v>
      </c>
      <c r="D785" t="b">
        <f>IF(Starter_Book!F785 = "failed", "failed")</f>
        <v>0</v>
      </c>
      <c r="E785" t="b">
        <f>IF(Starter_Book!F785 = "failed", Starter_Book!L785)</f>
        <v>0</v>
      </c>
      <c r="G785" t="b">
        <f>IF(Starter_Book!F785 = "Canceled", "Canceled")</f>
        <v>0</v>
      </c>
      <c r="H785" t="b">
        <f>IF(Starter_Book!F785 = "Canceled", Starter_Book!L785)</f>
        <v>0</v>
      </c>
    </row>
    <row r="786" spans="1:8" x14ac:dyDescent="0.25">
      <c r="A786" t="str">
        <f>IF(Starter_Book!F786 = "successful", "Successful")</f>
        <v>Successful</v>
      </c>
      <c r="B786">
        <f>IF(Starter_Book!F786 = "Successful", Starter_Book!L786)</f>
        <v>10</v>
      </c>
      <c r="D786" t="b">
        <f>IF(Starter_Book!F786 = "failed", "failed")</f>
        <v>0</v>
      </c>
      <c r="E786" t="b">
        <f>IF(Starter_Book!F786 = "failed", Starter_Book!L786)</f>
        <v>0</v>
      </c>
      <c r="G786" t="b">
        <f>IF(Starter_Book!F786 = "Canceled", "Canceled")</f>
        <v>0</v>
      </c>
      <c r="H786" t="b">
        <f>IF(Starter_Book!F786 = "Canceled", Starter_Book!L786)</f>
        <v>0</v>
      </c>
    </row>
    <row r="787" spans="1:8" x14ac:dyDescent="0.25">
      <c r="A787" t="str">
        <f>IF(Starter_Book!F787 = "successful", "Successful")</f>
        <v>Successful</v>
      </c>
      <c r="B787">
        <f>IF(Starter_Book!F787 = "Successful", Starter_Book!L787)</f>
        <v>29</v>
      </c>
      <c r="D787" t="b">
        <f>IF(Starter_Book!F787 = "failed", "failed")</f>
        <v>0</v>
      </c>
      <c r="E787" t="b">
        <f>IF(Starter_Book!F787 = "failed", Starter_Book!L787)</f>
        <v>0</v>
      </c>
      <c r="G787" t="b">
        <f>IF(Starter_Book!F787 = "Canceled", "Canceled")</f>
        <v>0</v>
      </c>
      <c r="H787" t="b">
        <f>IF(Starter_Book!F787 = "Canceled", Starter_Book!L787)</f>
        <v>0</v>
      </c>
    </row>
    <row r="788" spans="1:8" x14ac:dyDescent="0.25">
      <c r="A788" t="str">
        <f>IF(Starter_Book!F788 = "successful", "Successful")</f>
        <v>Successful</v>
      </c>
      <c r="B788">
        <f>IF(Starter_Book!F788 = "Successful", Starter_Book!L788)</f>
        <v>44</v>
      </c>
      <c r="D788" t="b">
        <f>IF(Starter_Book!F788 = "failed", "failed")</f>
        <v>0</v>
      </c>
      <c r="E788" t="b">
        <f>IF(Starter_Book!F788 = "failed", Starter_Book!L788)</f>
        <v>0</v>
      </c>
      <c r="G788" t="b">
        <f>IF(Starter_Book!F788 = "Canceled", "Canceled")</f>
        <v>0</v>
      </c>
      <c r="H788" t="b">
        <f>IF(Starter_Book!F788 = "Canceled", Starter_Book!L788)</f>
        <v>0</v>
      </c>
    </row>
    <row r="789" spans="1:8" x14ac:dyDescent="0.25">
      <c r="A789" t="str">
        <f>IF(Starter_Book!F789 = "successful", "Successful")</f>
        <v>Successful</v>
      </c>
      <c r="B789">
        <f>IF(Starter_Book!F789 = "Successful", Starter_Book!L789)</f>
        <v>17</v>
      </c>
      <c r="D789" t="b">
        <f>IF(Starter_Book!F789 = "failed", "failed")</f>
        <v>0</v>
      </c>
      <c r="E789" t="b">
        <f>IF(Starter_Book!F789 = "failed", Starter_Book!L789)</f>
        <v>0</v>
      </c>
      <c r="G789" t="b">
        <f>IF(Starter_Book!F789 = "Canceled", "Canceled")</f>
        <v>0</v>
      </c>
      <c r="H789" t="b">
        <f>IF(Starter_Book!F789 = "Canceled", Starter_Book!L789)</f>
        <v>0</v>
      </c>
    </row>
    <row r="790" spans="1:8" x14ac:dyDescent="0.25">
      <c r="A790" t="str">
        <f>IF(Starter_Book!F790 = "successful", "Successful")</f>
        <v>Successful</v>
      </c>
      <c r="B790">
        <f>IF(Starter_Book!F790 = "Successful", Starter_Book!L790)</f>
        <v>34</v>
      </c>
      <c r="D790" t="b">
        <f>IF(Starter_Book!F790 = "failed", "failed")</f>
        <v>0</v>
      </c>
      <c r="E790" t="b">
        <f>IF(Starter_Book!F790 = "failed", Starter_Book!L790)</f>
        <v>0</v>
      </c>
      <c r="G790" t="b">
        <f>IF(Starter_Book!F790 = "Canceled", "Canceled")</f>
        <v>0</v>
      </c>
      <c r="H790" t="b">
        <f>IF(Starter_Book!F790 = "Canceled", Starter_Book!L790)</f>
        <v>0</v>
      </c>
    </row>
    <row r="791" spans="1:8" x14ac:dyDescent="0.25">
      <c r="A791" t="str">
        <f>IF(Starter_Book!F791 = "successful", "Successful")</f>
        <v>Successful</v>
      </c>
      <c r="B791">
        <f>IF(Starter_Book!F791 = "Successful", Starter_Book!L791)</f>
        <v>14</v>
      </c>
      <c r="D791" t="b">
        <f>IF(Starter_Book!F791 = "failed", "failed")</f>
        <v>0</v>
      </c>
      <c r="E791" t="b">
        <f>IF(Starter_Book!F791 = "failed", Starter_Book!L791)</f>
        <v>0</v>
      </c>
      <c r="G791" t="b">
        <f>IF(Starter_Book!F791 = "Canceled", "Canceled")</f>
        <v>0</v>
      </c>
      <c r="H791" t="b">
        <f>IF(Starter_Book!F791 = "Canceled", Starter_Book!L791)</f>
        <v>0</v>
      </c>
    </row>
    <row r="792" spans="1:8" x14ac:dyDescent="0.25">
      <c r="A792" t="str">
        <f>IF(Starter_Book!F792 = "successful", "Successful")</f>
        <v>Successful</v>
      </c>
      <c r="B792">
        <f>IF(Starter_Book!F792 = "Successful", Starter_Book!L792)</f>
        <v>156</v>
      </c>
      <c r="D792" t="b">
        <f>IF(Starter_Book!F792 = "failed", "failed")</f>
        <v>0</v>
      </c>
      <c r="E792" t="b">
        <f>IF(Starter_Book!F792 = "failed", Starter_Book!L792)</f>
        <v>0</v>
      </c>
      <c r="G792" t="b">
        <f>IF(Starter_Book!F792 = "Canceled", "Canceled")</f>
        <v>0</v>
      </c>
      <c r="H792" t="b">
        <f>IF(Starter_Book!F792 = "Canceled", Starter_Book!L792)</f>
        <v>0</v>
      </c>
    </row>
    <row r="793" spans="1:8" x14ac:dyDescent="0.25">
      <c r="A793" t="str">
        <f>IF(Starter_Book!F793 = "successful", "Successful")</f>
        <v>Successful</v>
      </c>
      <c r="B793">
        <f>IF(Starter_Book!F793 = "Successful", Starter_Book!L793)</f>
        <v>128</v>
      </c>
      <c r="D793" t="b">
        <f>IF(Starter_Book!F793 = "failed", "failed")</f>
        <v>0</v>
      </c>
      <c r="E793" t="b">
        <f>IF(Starter_Book!F793 = "failed", Starter_Book!L793)</f>
        <v>0</v>
      </c>
      <c r="G793" t="b">
        <f>IF(Starter_Book!F793 = "Canceled", "Canceled")</f>
        <v>0</v>
      </c>
      <c r="H793" t="b">
        <f>IF(Starter_Book!F793 = "Canceled", Starter_Book!L793)</f>
        <v>0</v>
      </c>
    </row>
    <row r="794" spans="1:8" x14ac:dyDescent="0.25">
      <c r="A794" t="str">
        <f>IF(Starter_Book!F794 = "successful", "Successful")</f>
        <v>Successful</v>
      </c>
      <c r="B794">
        <f>IF(Starter_Book!F794 = "Successful", Starter_Book!L794)</f>
        <v>60</v>
      </c>
      <c r="D794" t="b">
        <f>IF(Starter_Book!F794 = "failed", "failed")</f>
        <v>0</v>
      </c>
      <c r="E794" t="b">
        <f>IF(Starter_Book!F794 = "failed", Starter_Book!L794)</f>
        <v>0</v>
      </c>
      <c r="G794" t="b">
        <f>IF(Starter_Book!F794 = "Canceled", "Canceled")</f>
        <v>0</v>
      </c>
      <c r="H794" t="b">
        <f>IF(Starter_Book!F794 = "Canceled", Starter_Book!L794)</f>
        <v>0</v>
      </c>
    </row>
    <row r="795" spans="1:8" x14ac:dyDescent="0.25">
      <c r="A795" t="str">
        <f>IF(Starter_Book!F795 = "successful", "Successful")</f>
        <v>Successful</v>
      </c>
      <c r="B795">
        <f>IF(Starter_Book!F795 = "Successful", Starter_Book!L795)</f>
        <v>32</v>
      </c>
      <c r="D795" t="b">
        <f>IF(Starter_Book!F795 = "failed", "failed")</f>
        <v>0</v>
      </c>
      <c r="E795" t="b">
        <f>IF(Starter_Book!F795 = "failed", Starter_Book!L795)</f>
        <v>0</v>
      </c>
      <c r="G795" t="b">
        <f>IF(Starter_Book!F795 = "Canceled", "Canceled")</f>
        <v>0</v>
      </c>
      <c r="H795" t="b">
        <f>IF(Starter_Book!F795 = "Canceled", Starter_Book!L795)</f>
        <v>0</v>
      </c>
    </row>
    <row r="796" spans="1:8" x14ac:dyDescent="0.25">
      <c r="A796" t="str">
        <f>IF(Starter_Book!F796 = "successful", "Successful")</f>
        <v>Successful</v>
      </c>
      <c r="B796">
        <f>IF(Starter_Book!F796 = "Successful", Starter_Book!L796)</f>
        <v>53</v>
      </c>
      <c r="D796" t="b">
        <f>IF(Starter_Book!F796 = "failed", "failed")</f>
        <v>0</v>
      </c>
      <c r="E796" t="b">
        <f>IF(Starter_Book!F796 = "failed", Starter_Book!L796)</f>
        <v>0</v>
      </c>
      <c r="G796" t="b">
        <f>IF(Starter_Book!F796 = "Canceled", "Canceled")</f>
        <v>0</v>
      </c>
      <c r="H796" t="b">
        <f>IF(Starter_Book!F796 = "Canceled", Starter_Book!L796)</f>
        <v>0</v>
      </c>
    </row>
    <row r="797" spans="1:8" x14ac:dyDescent="0.25">
      <c r="A797" t="str">
        <f>IF(Starter_Book!F797 = "successful", "Successful")</f>
        <v>Successful</v>
      </c>
      <c r="B797">
        <f>IF(Starter_Book!F797 = "Successful", Starter_Book!L797)</f>
        <v>184</v>
      </c>
      <c r="D797" t="b">
        <f>IF(Starter_Book!F797 = "failed", "failed")</f>
        <v>0</v>
      </c>
      <c r="E797" t="b">
        <f>IF(Starter_Book!F797 = "failed", Starter_Book!L797)</f>
        <v>0</v>
      </c>
      <c r="G797" t="b">
        <f>IF(Starter_Book!F797 = "Canceled", "Canceled")</f>
        <v>0</v>
      </c>
      <c r="H797" t="b">
        <f>IF(Starter_Book!F797 = "Canceled", Starter_Book!L797)</f>
        <v>0</v>
      </c>
    </row>
    <row r="798" spans="1:8" x14ac:dyDescent="0.25">
      <c r="A798" t="str">
        <f>IF(Starter_Book!F798 = "successful", "Successful")</f>
        <v>Successful</v>
      </c>
      <c r="B798">
        <f>IF(Starter_Book!F798 = "Successful", Starter_Book!L798)</f>
        <v>90</v>
      </c>
      <c r="D798" t="b">
        <f>IF(Starter_Book!F798 = "failed", "failed")</f>
        <v>0</v>
      </c>
      <c r="E798" t="b">
        <f>IF(Starter_Book!F798 = "failed", Starter_Book!L798)</f>
        <v>0</v>
      </c>
      <c r="G798" t="b">
        <f>IF(Starter_Book!F798 = "Canceled", "Canceled")</f>
        <v>0</v>
      </c>
      <c r="H798" t="b">
        <f>IF(Starter_Book!F798 = "Canceled", Starter_Book!L798)</f>
        <v>0</v>
      </c>
    </row>
    <row r="799" spans="1:8" x14ac:dyDescent="0.25">
      <c r="A799" t="str">
        <f>IF(Starter_Book!F799 = "successful", "Successful")</f>
        <v>Successful</v>
      </c>
      <c r="B799">
        <f>IF(Starter_Book!F799 = "Successful", Starter_Book!L799)</f>
        <v>71</v>
      </c>
      <c r="D799" t="b">
        <f>IF(Starter_Book!F799 = "failed", "failed")</f>
        <v>0</v>
      </c>
      <c r="E799" t="b">
        <f>IF(Starter_Book!F799 = "failed", Starter_Book!L799)</f>
        <v>0</v>
      </c>
      <c r="G799" t="b">
        <f>IF(Starter_Book!F799 = "Canceled", "Canceled")</f>
        <v>0</v>
      </c>
      <c r="H799" t="b">
        <f>IF(Starter_Book!F799 = "Canceled", Starter_Book!L799)</f>
        <v>0</v>
      </c>
    </row>
    <row r="800" spans="1:8" x14ac:dyDescent="0.25">
      <c r="A800" t="str">
        <f>IF(Starter_Book!F800 = "successful", "Successful")</f>
        <v>Successful</v>
      </c>
      <c r="B800">
        <f>IF(Starter_Book!F800 = "Successful", Starter_Book!L800)</f>
        <v>87</v>
      </c>
      <c r="D800" t="b">
        <f>IF(Starter_Book!F800 = "failed", "failed")</f>
        <v>0</v>
      </c>
      <c r="E800" t="b">
        <f>IF(Starter_Book!F800 = "failed", Starter_Book!L800)</f>
        <v>0</v>
      </c>
      <c r="G800" t="b">
        <f>IF(Starter_Book!F800 = "Canceled", "Canceled")</f>
        <v>0</v>
      </c>
      <c r="H800" t="b">
        <f>IF(Starter_Book!F800 = "Canceled", Starter_Book!L800)</f>
        <v>0</v>
      </c>
    </row>
    <row r="801" spans="1:8" x14ac:dyDescent="0.25">
      <c r="A801" t="str">
        <f>IF(Starter_Book!F801 = "successful", "Successful")</f>
        <v>Successful</v>
      </c>
      <c r="B801">
        <f>IF(Starter_Book!F801 = "Successful", Starter_Book!L801)</f>
        <v>28</v>
      </c>
      <c r="D801" t="b">
        <f>IF(Starter_Book!F801 = "failed", "failed")</f>
        <v>0</v>
      </c>
      <c r="E801" t="b">
        <f>IF(Starter_Book!F801 = "failed", Starter_Book!L801)</f>
        <v>0</v>
      </c>
      <c r="G801" t="b">
        <f>IF(Starter_Book!F801 = "Canceled", "Canceled")</f>
        <v>0</v>
      </c>
      <c r="H801" t="b">
        <f>IF(Starter_Book!F801 = "Canceled", Starter_Book!L801)</f>
        <v>0</v>
      </c>
    </row>
    <row r="802" spans="1:8" x14ac:dyDescent="0.25">
      <c r="A802" t="str">
        <f>IF(Starter_Book!F802 = "successful", "Successful")</f>
        <v>Successful</v>
      </c>
      <c r="B802">
        <f>IF(Starter_Book!F802 = "Successful", Starter_Book!L802)</f>
        <v>56</v>
      </c>
      <c r="D802" t="b">
        <f>IF(Starter_Book!F802 = "failed", "failed")</f>
        <v>0</v>
      </c>
      <c r="E802" t="b">
        <f>IF(Starter_Book!F802 = "failed", Starter_Book!L802)</f>
        <v>0</v>
      </c>
      <c r="G802" t="b">
        <f>IF(Starter_Book!F802 = "Canceled", "Canceled")</f>
        <v>0</v>
      </c>
      <c r="H802" t="b">
        <f>IF(Starter_Book!F802 = "Canceled", Starter_Book!L802)</f>
        <v>0</v>
      </c>
    </row>
    <row r="803" spans="1:8" x14ac:dyDescent="0.25">
      <c r="A803" t="str">
        <f>IF(Starter_Book!F803 = "successful", "Successful")</f>
        <v>Successful</v>
      </c>
      <c r="B803">
        <f>IF(Starter_Book!F803 = "Successful", Starter_Book!L803)</f>
        <v>51</v>
      </c>
      <c r="D803" t="b">
        <f>IF(Starter_Book!F803 = "failed", "failed")</f>
        <v>0</v>
      </c>
      <c r="E803" t="b">
        <f>IF(Starter_Book!F803 = "failed", Starter_Book!L803)</f>
        <v>0</v>
      </c>
      <c r="G803" t="b">
        <f>IF(Starter_Book!F803 = "Canceled", "Canceled")</f>
        <v>0</v>
      </c>
      <c r="H803" t="b">
        <f>IF(Starter_Book!F803 = "Canceled", Starter_Book!L803)</f>
        <v>0</v>
      </c>
    </row>
    <row r="804" spans="1:8" x14ac:dyDescent="0.25">
      <c r="A804" t="str">
        <f>IF(Starter_Book!F804 = "successful", "Successful")</f>
        <v>Successful</v>
      </c>
      <c r="B804">
        <f>IF(Starter_Book!F804 = "Successful", Starter_Book!L804)</f>
        <v>75</v>
      </c>
      <c r="D804" t="b">
        <f>IF(Starter_Book!F804 = "failed", "failed")</f>
        <v>0</v>
      </c>
      <c r="E804" t="b">
        <f>IF(Starter_Book!F804 = "failed", Starter_Book!L804)</f>
        <v>0</v>
      </c>
      <c r="G804" t="b">
        <f>IF(Starter_Book!F804 = "Canceled", "Canceled")</f>
        <v>0</v>
      </c>
      <c r="H804" t="b">
        <f>IF(Starter_Book!F804 = "Canceled", Starter_Book!L804)</f>
        <v>0</v>
      </c>
    </row>
    <row r="805" spans="1:8" x14ac:dyDescent="0.25">
      <c r="A805" t="str">
        <f>IF(Starter_Book!F805 = "successful", "Successful")</f>
        <v>Successful</v>
      </c>
      <c r="B805">
        <f>IF(Starter_Book!F805 = "Successful", Starter_Book!L805)</f>
        <v>38</v>
      </c>
      <c r="D805" t="b">
        <f>IF(Starter_Book!F805 = "failed", "failed")</f>
        <v>0</v>
      </c>
      <c r="E805" t="b">
        <f>IF(Starter_Book!F805 = "failed", Starter_Book!L805)</f>
        <v>0</v>
      </c>
      <c r="G805" t="b">
        <f>IF(Starter_Book!F805 = "Canceled", "Canceled")</f>
        <v>0</v>
      </c>
      <c r="H805" t="b">
        <f>IF(Starter_Book!F805 = "Canceled", Starter_Book!L805)</f>
        <v>0</v>
      </c>
    </row>
    <row r="806" spans="1:8" x14ac:dyDescent="0.25">
      <c r="A806" t="str">
        <f>IF(Starter_Book!F806 = "successful", "Successful")</f>
        <v>Successful</v>
      </c>
      <c r="B806">
        <f>IF(Starter_Book!F806 = "Successful", Starter_Book!L806)</f>
        <v>18</v>
      </c>
      <c r="D806" t="b">
        <f>IF(Starter_Book!F806 = "failed", "failed")</f>
        <v>0</v>
      </c>
      <c r="E806" t="b">
        <f>IF(Starter_Book!F806 = "failed", Starter_Book!L806)</f>
        <v>0</v>
      </c>
      <c r="G806" t="b">
        <f>IF(Starter_Book!F806 = "Canceled", "Canceled")</f>
        <v>0</v>
      </c>
      <c r="H806" t="b">
        <f>IF(Starter_Book!F806 = "Canceled", Starter_Book!L806)</f>
        <v>0</v>
      </c>
    </row>
    <row r="807" spans="1:8" x14ac:dyDescent="0.25">
      <c r="A807" t="str">
        <f>IF(Starter_Book!F807 = "successful", "Successful")</f>
        <v>Successful</v>
      </c>
      <c r="B807">
        <f>IF(Starter_Book!F807 = "Successful", Starter_Book!L807)</f>
        <v>54</v>
      </c>
      <c r="D807" t="b">
        <f>IF(Starter_Book!F807 = "failed", "failed")</f>
        <v>0</v>
      </c>
      <c r="E807" t="b">
        <f>IF(Starter_Book!F807 = "failed", Starter_Book!L807)</f>
        <v>0</v>
      </c>
      <c r="G807" t="b">
        <f>IF(Starter_Book!F807 = "Canceled", "Canceled")</f>
        <v>0</v>
      </c>
      <c r="H807" t="b">
        <f>IF(Starter_Book!F807 = "Canceled", Starter_Book!L807)</f>
        <v>0</v>
      </c>
    </row>
    <row r="808" spans="1:8" x14ac:dyDescent="0.25">
      <c r="A808" t="str">
        <f>IF(Starter_Book!F808 = "successful", "Successful")</f>
        <v>Successful</v>
      </c>
      <c r="B808">
        <f>IF(Starter_Book!F808 = "Successful", Starter_Book!L808)</f>
        <v>71</v>
      </c>
      <c r="D808" t="b">
        <f>IF(Starter_Book!F808 = "failed", "failed")</f>
        <v>0</v>
      </c>
      <c r="E808" t="b">
        <f>IF(Starter_Book!F808 = "failed", Starter_Book!L808)</f>
        <v>0</v>
      </c>
      <c r="G808" t="b">
        <f>IF(Starter_Book!F808 = "Canceled", "Canceled")</f>
        <v>0</v>
      </c>
      <c r="H808" t="b">
        <f>IF(Starter_Book!F808 = "Canceled", Starter_Book!L808)</f>
        <v>0</v>
      </c>
    </row>
    <row r="809" spans="1:8" x14ac:dyDescent="0.25">
      <c r="A809" t="str">
        <f>IF(Starter_Book!F809 = "successful", "Successful")</f>
        <v>Successful</v>
      </c>
      <c r="B809">
        <f>IF(Starter_Book!F809 = "Successful", Starter_Book!L809)</f>
        <v>57</v>
      </c>
      <c r="D809" t="b">
        <f>IF(Starter_Book!F809 = "failed", "failed")</f>
        <v>0</v>
      </c>
      <c r="E809" t="b">
        <f>IF(Starter_Book!F809 = "failed", Starter_Book!L809)</f>
        <v>0</v>
      </c>
      <c r="G809" t="b">
        <f>IF(Starter_Book!F809 = "Canceled", "Canceled")</f>
        <v>0</v>
      </c>
      <c r="H809" t="b">
        <f>IF(Starter_Book!F809 = "Canceled", Starter_Book!L809)</f>
        <v>0</v>
      </c>
    </row>
    <row r="810" spans="1:8" x14ac:dyDescent="0.25">
      <c r="A810" t="str">
        <f>IF(Starter_Book!F810 = "successful", "Successful")</f>
        <v>Successful</v>
      </c>
      <c r="B810">
        <f>IF(Starter_Book!F810 = "Successful", Starter_Book!L810)</f>
        <v>43</v>
      </c>
      <c r="D810" t="b">
        <f>IF(Starter_Book!F810 = "failed", "failed")</f>
        <v>0</v>
      </c>
      <c r="E810" t="b">
        <f>IF(Starter_Book!F810 = "failed", Starter_Book!L810)</f>
        <v>0</v>
      </c>
      <c r="G810" t="b">
        <f>IF(Starter_Book!F810 = "Canceled", "Canceled")</f>
        <v>0</v>
      </c>
      <c r="H810" t="b">
        <f>IF(Starter_Book!F810 = "Canceled", Starter_Book!L810)</f>
        <v>0</v>
      </c>
    </row>
    <row r="811" spans="1:8" x14ac:dyDescent="0.25">
      <c r="A811" t="str">
        <f>IF(Starter_Book!F811 = "successful", "Successful")</f>
        <v>Successful</v>
      </c>
      <c r="B811">
        <f>IF(Starter_Book!F811 = "Successful", Starter_Book!L811)</f>
        <v>52</v>
      </c>
      <c r="D811" t="b">
        <f>IF(Starter_Book!F811 = "failed", "failed")</f>
        <v>0</v>
      </c>
      <c r="E811" t="b">
        <f>IF(Starter_Book!F811 = "failed", Starter_Book!L811)</f>
        <v>0</v>
      </c>
      <c r="G811" t="b">
        <f>IF(Starter_Book!F811 = "Canceled", "Canceled")</f>
        <v>0</v>
      </c>
      <c r="H811" t="b">
        <f>IF(Starter_Book!F811 = "Canceled", Starter_Book!L811)</f>
        <v>0</v>
      </c>
    </row>
    <row r="812" spans="1:8" x14ac:dyDescent="0.25">
      <c r="A812" t="str">
        <f>IF(Starter_Book!F812 = "successful", "Successful")</f>
        <v>Successful</v>
      </c>
      <c r="B812">
        <f>IF(Starter_Book!F812 = "Successful", Starter_Book!L812)</f>
        <v>27</v>
      </c>
      <c r="D812" t="b">
        <f>IF(Starter_Book!F812 = "failed", "failed")</f>
        <v>0</v>
      </c>
      <c r="E812" t="b">
        <f>IF(Starter_Book!F812 = "failed", Starter_Book!L812)</f>
        <v>0</v>
      </c>
      <c r="G812" t="b">
        <f>IF(Starter_Book!F812 = "Canceled", "Canceled")</f>
        <v>0</v>
      </c>
      <c r="H812" t="b">
        <f>IF(Starter_Book!F812 = "Canceled", Starter_Book!L812)</f>
        <v>0</v>
      </c>
    </row>
    <row r="813" spans="1:8" x14ac:dyDescent="0.25">
      <c r="A813" t="str">
        <f>IF(Starter_Book!F813 = "successful", "Successful")</f>
        <v>Successful</v>
      </c>
      <c r="B813">
        <f>IF(Starter_Book!F813 = "Successful", Starter_Book!L813)</f>
        <v>12</v>
      </c>
      <c r="D813" t="b">
        <f>IF(Starter_Book!F813 = "failed", "failed")</f>
        <v>0</v>
      </c>
      <c r="E813" t="b">
        <f>IF(Starter_Book!F813 = "failed", Starter_Book!L813)</f>
        <v>0</v>
      </c>
      <c r="G813" t="b">
        <f>IF(Starter_Book!F813 = "Canceled", "Canceled")</f>
        <v>0</v>
      </c>
      <c r="H813" t="b">
        <f>IF(Starter_Book!F813 = "Canceled", Starter_Book!L813)</f>
        <v>0</v>
      </c>
    </row>
    <row r="814" spans="1:8" x14ac:dyDescent="0.25">
      <c r="A814" t="str">
        <f>IF(Starter_Book!F814 = "successful", "Successful")</f>
        <v>Successful</v>
      </c>
      <c r="B814">
        <f>IF(Starter_Book!F814 = "Successful", Starter_Book!L814)</f>
        <v>33</v>
      </c>
      <c r="D814" t="b">
        <f>IF(Starter_Book!F814 = "failed", "failed")</f>
        <v>0</v>
      </c>
      <c r="E814" t="b">
        <f>IF(Starter_Book!F814 = "failed", Starter_Book!L814)</f>
        <v>0</v>
      </c>
      <c r="G814" t="b">
        <f>IF(Starter_Book!F814 = "Canceled", "Canceled")</f>
        <v>0</v>
      </c>
      <c r="H814" t="b">
        <f>IF(Starter_Book!F814 = "Canceled", Starter_Book!L814)</f>
        <v>0</v>
      </c>
    </row>
    <row r="815" spans="1:8" x14ac:dyDescent="0.25">
      <c r="A815" t="str">
        <f>IF(Starter_Book!F815 = "successful", "Successful")</f>
        <v>Successful</v>
      </c>
      <c r="B815">
        <f>IF(Starter_Book!F815 = "Successful", Starter_Book!L815)</f>
        <v>96</v>
      </c>
      <c r="D815" t="b">
        <f>IF(Starter_Book!F815 = "failed", "failed")</f>
        <v>0</v>
      </c>
      <c r="E815" t="b">
        <f>IF(Starter_Book!F815 = "failed", Starter_Book!L815)</f>
        <v>0</v>
      </c>
      <c r="G815" t="b">
        <f>IF(Starter_Book!F815 = "Canceled", "Canceled")</f>
        <v>0</v>
      </c>
      <c r="H815" t="b">
        <f>IF(Starter_Book!F815 = "Canceled", Starter_Book!L815)</f>
        <v>0</v>
      </c>
    </row>
    <row r="816" spans="1:8" x14ac:dyDescent="0.25">
      <c r="A816" t="str">
        <f>IF(Starter_Book!F816 = "successful", "Successful")</f>
        <v>Successful</v>
      </c>
      <c r="B816">
        <f>IF(Starter_Book!F816 = "Successful", Starter_Book!L816)</f>
        <v>28</v>
      </c>
      <c r="D816" t="b">
        <f>IF(Starter_Book!F816 = "failed", "failed")</f>
        <v>0</v>
      </c>
      <c r="E816" t="b">
        <f>IF(Starter_Book!F816 = "failed", Starter_Book!L816)</f>
        <v>0</v>
      </c>
      <c r="G816" t="b">
        <f>IF(Starter_Book!F816 = "Canceled", "Canceled")</f>
        <v>0</v>
      </c>
      <c r="H816" t="b">
        <f>IF(Starter_Book!F816 = "Canceled", Starter_Book!L816)</f>
        <v>0</v>
      </c>
    </row>
    <row r="817" spans="1:8" x14ac:dyDescent="0.25">
      <c r="A817" t="str">
        <f>IF(Starter_Book!F817 = "successful", "Successful")</f>
        <v>Successful</v>
      </c>
      <c r="B817">
        <f>IF(Starter_Book!F817 = "Successful", Starter_Book!L817)</f>
        <v>43</v>
      </c>
      <c r="D817" t="b">
        <f>IF(Starter_Book!F817 = "failed", "failed")</f>
        <v>0</v>
      </c>
      <c r="E817" t="b">
        <f>IF(Starter_Book!F817 = "failed", Starter_Book!L817)</f>
        <v>0</v>
      </c>
      <c r="G817" t="b">
        <f>IF(Starter_Book!F817 = "Canceled", "Canceled")</f>
        <v>0</v>
      </c>
      <c r="H817" t="b">
        <f>IF(Starter_Book!F817 = "Canceled", Starter_Book!L817)</f>
        <v>0</v>
      </c>
    </row>
    <row r="818" spans="1:8" x14ac:dyDescent="0.25">
      <c r="A818" t="str">
        <f>IF(Starter_Book!F818 = "successful", "Successful")</f>
        <v>Successful</v>
      </c>
      <c r="B818">
        <f>IF(Starter_Book!F818 = "Successful", Starter_Book!L818)</f>
        <v>205</v>
      </c>
      <c r="D818" t="b">
        <f>IF(Starter_Book!F818 = "failed", "failed")</f>
        <v>0</v>
      </c>
      <c r="E818" t="b">
        <f>IF(Starter_Book!F818 = "failed", Starter_Book!L818)</f>
        <v>0</v>
      </c>
      <c r="G818" t="b">
        <f>IF(Starter_Book!F818 = "Canceled", "Canceled")</f>
        <v>0</v>
      </c>
      <c r="H818" t="b">
        <f>IF(Starter_Book!F818 = "Canceled", Starter_Book!L818)</f>
        <v>0</v>
      </c>
    </row>
    <row r="819" spans="1:8" x14ac:dyDescent="0.25">
      <c r="A819" t="str">
        <f>IF(Starter_Book!F819 = "successful", "Successful")</f>
        <v>Successful</v>
      </c>
      <c r="B819">
        <f>IF(Starter_Book!F819 = "Successful", Starter_Book!L819)</f>
        <v>23</v>
      </c>
      <c r="D819" t="b">
        <f>IF(Starter_Book!F819 = "failed", "failed")</f>
        <v>0</v>
      </c>
      <c r="E819" t="b">
        <f>IF(Starter_Book!F819 = "failed", Starter_Book!L819)</f>
        <v>0</v>
      </c>
      <c r="G819" t="b">
        <f>IF(Starter_Book!F819 = "Canceled", "Canceled")</f>
        <v>0</v>
      </c>
      <c r="H819" t="b">
        <f>IF(Starter_Book!F819 = "Canceled", Starter_Book!L819)</f>
        <v>0</v>
      </c>
    </row>
    <row r="820" spans="1:8" x14ac:dyDescent="0.25">
      <c r="A820" t="str">
        <f>IF(Starter_Book!F820 = "successful", "Successful")</f>
        <v>Successful</v>
      </c>
      <c r="B820">
        <f>IF(Starter_Book!F820 = "Successful", Starter_Book!L820)</f>
        <v>19</v>
      </c>
      <c r="D820" t="b">
        <f>IF(Starter_Book!F820 = "failed", "failed")</f>
        <v>0</v>
      </c>
      <c r="E820" t="b">
        <f>IF(Starter_Book!F820 = "failed", Starter_Book!L820)</f>
        <v>0</v>
      </c>
      <c r="G820" t="b">
        <f>IF(Starter_Book!F820 = "Canceled", "Canceled")</f>
        <v>0</v>
      </c>
      <c r="H820" t="b">
        <f>IF(Starter_Book!F820 = "Canceled", Starter_Book!L820)</f>
        <v>0</v>
      </c>
    </row>
    <row r="821" spans="1:8" x14ac:dyDescent="0.25">
      <c r="A821" t="str">
        <f>IF(Starter_Book!F821 = "successful", "Successful")</f>
        <v>Successful</v>
      </c>
      <c r="B821">
        <f>IF(Starter_Book!F821 = "Successful", Starter_Book!L821)</f>
        <v>14</v>
      </c>
      <c r="D821" t="b">
        <f>IF(Starter_Book!F821 = "failed", "failed")</f>
        <v>0</v>
      </c>
      <c r="E821" t="b">
        <f>IF(Starter_Book!F821 = "failed", Starter_Book!L821)</f>
        <v>0</v>
      </c>
      <c r="G821" t="b">
        <f>IF(Starter_Book!F821 = "Canceled", "Canceled")</f>
        <v>0</v>
      </c>
      <c r="H821" t="b">
        <f>IF(Starter_Book!F821 = "Canceled", Starter_Book!L821)</f>
        <v>0</v>
      </c>
    </row>
    <row r="822" spans="1:8" x14ac:dyDescent="0.25">
      <c r="A822" t="str">
        <f>IF(Starter_Book!F822 = "successful", "Successful")</f>
        <v>Successful</v>
      </c>
      <c r="B822">
        <f>IF(Starter_Book!F822 = "Successful", Starter_Book!L822)</f>
        <v>38</v>
      </c>
      <c r="D822" t="b">
        <f>IF(Starter_Book!F822 = "failed", "failed")</f>
        <v>0</v>
      </c>
      <c r="E822" t="b">
        <f>IF(Starter_Book!F822 = "failed", Starter_Book!L822)</f>
        <v>0</v>
      </c>
      <c r="G822" t="b">
        <f>IF(Starter_Book!F822 = "Canceled", "Canceled")</f>
        <v>0</v>
      </c>
      <c r="H822" t="b">
        <f>IF(Starter_Book!F822 = "Canceled", Starter_Book!L822)</f>
        <v>0</v>
      </c>
    </row>
    <row r="823" spans="1:8" x14ac:dyDescent="0.25">
      <c r="A823" t="str">
        <f>IF(Starter_Book!F823 = "successful", "Successful")</f>
        <v>Successful</v>
      </c>
      <c r="B823">
        <f>IF(Starter_Book!F823 = "Successful", Starter_Book!L823)</f>
        <v>78</v>
      </c>
      <c r="D823" t="b">
        <f>IF(Starter_Book!F823 = "failed", "failed")</f>
        <v>0</v>
      </c>
      <c r="E823" t="b">
        <f>IF(Starter_Book!F823 = "failed", Starter_Book!L823)</f>
        <v>0</v>
      </c>
      <c r="G823" t="b">
        <f>IF(Starter_Book!F823 = "Canceled", "Canceled")</f>
        <v>0</v>
      </c>
      <c r="H823" t="b">
        <f>IF(Starter_Book!F823 = "Canceled", Starter_Book!L823)</f>
        <v>0</v>
      </c>
    </row>
    <row r="824" spans="1:8" x14ac:dyDescent="0.25">
      <c r="A824" t="str">
        <f>IF(Starter_Book!F824 = "successful", "Successful")</f>
        <v>Successful</v>
      </c>
      <c r="B824">
        <f>IF(Starter_Book!F824 = "Successful", Starter_Book!L824)</f>
        <v>69</v>
      </c>
      <c r="D824" t="b">
        <f>IF(Starter_Book!F824 = "failed", "failed")</f>
        <v>0</v>
      </c>
      <c r="E824" t="b">
        <f>IF(Starter_Book!F824 = "failed", Starter_Book!L824)</f>
        <v>0</v>
      </c>
      <c r="G824" t="b">
        <f>IF(Starter_Book!F824 = "Canceled", "Canceled")</f>
        <v>0</v>
      </c>
      <c r="H824" t="b">
        <f>IF(Starter_Book!F824 = "Canceled", Starter_Book!L824)</f>
        <v>0</v>
      </c>
    </row>
    <row r="825" spans="1:8" x14ac:dyDescent="0.25">
      <c r="A825" t="str">
        <f>IF(Starter_Book!F825 = "successful", "Successful")</f>
        <v>Successful</v>
      </c>
      <c r="B825">
        <f>IF(Starter_Book!F825 = "Successful", Starter_Book!L825)</f>
        <v>33</v>
      </c>
      <c r="D825" t="b">
        <f>IF(Starter_Book!F825 = "failed", "failed")</f>
        <v>0</v>
      </c>
      <c r="E825" t="b">
        <f>IF(Starter_Book!F825 = "failed", Starter_Book!L825)</f>
        <v>0</v>
      </c>
      <c r="G825" t="b">
        <f>IF(Starter_Book!F825 = "Canceled", "Canceled")</f>
        <v>0</v>
      </c>
      <c r="H825" t="b">
        <f>IF(Starter_Book!F825 = "Canceled", Starter_Book!L825)</f>
        <v>0</v>
      </c>
    </row>
    <row r="826" spans="1:8" x14ac:dyDescent="0.25">
      <c r="A826" t="str">
        <f>IF(Starter_Book!F826 = "successful", "Successful")</f>
        <v>Successful</v>
      </c>
      <c r="B826">
        <f>IF(Starter_Book!F826 = "Successful", Starter_Book!L826)</f>
        <v>54</v>
      </c>
      <c r="D826" t="b">
        <f>IF(Starter_Book!F826 = "failed", "failed")</f>
        <v>0</v>
      </c>
      <c r="E826" t="b">
        <f>IF(Starter_Book!F826 = "failed", Starter_Book!L826)</f>
        <v>0</v>
      </c>
      <c r="G826" t="b">
        <f>IF(Starter_Book!F826 = "Canceled", "Canceled")</f>
        <v>0</v>
      </c>
      <c r="H826" t="b">
        <f>IF(Starter_Book!F826 = "Canceled", Starter_Book!L826)</f>
        <v>0</v>
      </c>
    </row>
    <row r="827" spans="1:8" x14ac:dyDescent="0.25">
      <c r="A827" t="str">
        <f>IF(Starter_Book!F827 = "successful", "Successful")</f>
        <v>Successful</v>
      </c>
      <c r="B827">
        <f>IF(Starter_Book!F827 = "Successful", Starter_Book!L827)</f>
        <v>99</v>
      </c>
      <c r="D827" t="b">
        <f>IF(Starter_Book!F827 = "failed", "failed")</f>
        <v>0</v>
      </c>
      <c r="E827" t="b">
        <f>IF(Starter_Book!F827 = "failed", Starter_Book!L827)</f>
        <v>0</v>
      </c>
      <c r="G827" t="b">
        <f>IF(Starter_Book!F827 = "Canceled", "Canceled")</f>
        <v>0</v>
      </c>
      <c r="H827" t="b">
        <f>IF(Starter_Book!F827 = "Canceled", Starter_Book!L827)</f>
        <v>0</v>
      </c>
    </row>
    <row r="828" spans="1:8" x14ac:dyDescent="0.25">
      <c r="A828" t="str">
        <f>IF(Starter_Book!F828 = "successful", "Successful")</f>
        <v>Successful</v>
      </c>
      <c r="B828">
        <f>IF(Starter_Book!F828 = "Successful", Starter_Book!L828)</f>
        <v>49</v>
      </c>
      <c r="D828" t="b">
        <f>IF(Starter_Book!F828 = "failed", "failed")</f>
        <v>0</v>
      </c>
      <c r="E828" t="b">
        <f>IF(Starter_Book!F828 = "failed", Starter_Book!L828)</f>
        <v>0</v>
      </c>
      <c r="G828" t="b">
        <f>IF(Starter_Book!F828 = "Canceled", "Canceled")</f>
        <v>0</v>
      </c>
      <c r="H828" t="b">
        <f>IF(Starter_Book!F828 = "Canceled", Starter_Book!L828)</f>
        <v>0</v>
      </c>
    </row>
    <row r="829" spans="1:8" x14ac:dyDescent="0.25">
      <c r="A829" t="str">
        <f>IF(Starter_Book!F829 = "successful", "Successful")</f>
        <v>Successful</v>
      </c>
      <c r="B829">
        <f>IF(Starter_Book!F829 = "Successful", Starter_Book!L829)</f>
        <v>11</v>
      </c>
      <c r="D829" t="b">
        <f>IF(Starter_Book!F829 = "failed", "failed")</f>
        <v>0</v>
      </c>
      <c r="E829" t="b">
        <f>IF(Starter_Book!F829 = "failed", Starter_Book!L829)</f>
        <v>0</v>
      </c>
      <c r="G829" t="b">
        <f>IF(Starter_Book!F829 = "Canceled", "Canceled")</f>
        <v>0</v>
      </c>
      <c r="H829" t="b">
        <f>IF(Starter_Book!F829 = "Canceled", Starter_Book!L829)</f>
        <v>0</v>
      </c>
    </row>
    <row r="830" spans="1:8" x14ac:dyDescent="0.25">
      <c r="A830" t="str">
        <f>IF(Starter_Book!F830 = "successful", "Successful")</f>
        <v>Successful</v>
      </c>
      <c r="B830">
        <f>IF(Starter_Book!F830 = "Successful", Starter_Book!L830)</f>
        <v>38</v>
      </c>
      <c r="D830" t="b">
        <f>IF(Starter_Book!F830 = "failed", "failed")</f>
        <v>0</v>
      </c>
      <c r="E830" t="b">
        <f>IF(Starter_Book!F830 = "failed", Starter_Book!L830)</f>
        <v>0</v>
      </c>
      <c r="G830" t="b">
        <f>IF(Starter_Book!F830 = "Canceled", "Canceled")</f>
        <v>0</v>
      </c>
      <c r="H830" t="b">
        <f>IF(Starter_Book!F830 = "Canceled", Starter_Book!L830)</f>
        <v>0</v>
      </c>
    </row>
    <row r="831" spans="1:8" x14ac:dyDescent="0.25">
      <c r="A831" t="str">
        <f>IF(Starter_Book!F831 = "successful", "Successful")</f>
        <v>Successful</v>
      </c>
      <c r="B831">
        <f>IF(Starter_Book!F831 = "Successful", Starter_Book!L831)</f>
        <v>16</v>
      </c>
      <c r="D831" t="b">
        <f>IF(Starter_Book!F831 = "failed", "failed")</f>
        <v>0</v>
      </c>
      <c r="E831" t="b">
        <f>IF(Starter_Book!F831 = "failed", Starter_Book!L831)</f>
        <v>0</v>
      </c>
      <c r="G831" t="b">
        <f>IF(Starter_Book!F831 = "Canceled", "Canceled")</f>
        <v>0</v>
      </c>
      <c r="H831" t="b">
        <f>IF(Starter_Book!F831 = "Canceled", Starter_Book!L831)</f>
        <v>0</v>
      </c>
    </row>
    <row r="832" spans="1:8" x14ac:dyDescent="0.25">
      <c r="A832" t="str">
        <f>IF(Starter_Book!F832 = "successful", "Successful")</f>
        <v>Successful</v>
      </c>
      <c r="B832">
        <f>IF(Starter_Book!F832 = "Successful", Starter_Book!L832)</f>
        <v>32</v>
      </c>
      <c r="D832" t="b">
        <f>IF(Starter_Book!F832 = "failed", "failed")</f>
        <v>0</v>
      </c>
      <c r="E832" t="b">
        <f>IF(Starter_Book!F832 = "failed", Starter_Book!L832)</f>
        <v>0</v>
      </c>
      <c r="G832" t="b">
        <f>IF(Starter_Book!F832 = "Canceled", "Canceled")</f>
        <v>0</v>
      </c>
      <c r="H832" t="b">
        <f>IF(Starter_Book!F832 = "Canceled", Starter_Book!L832)</f>
        <v>0</v>
      </c>
    </row>
    <row r="833" spans="1:8" x14ac:dyDescent="0.25">
      <c r="A833" t="str">
        <f>IF(Starter_Book!F833 = "successful", "Successful")</f>
        <v>Successful</v>
      </c>
      <c r="B833">
        <f>IF(Starter_Book!F833 = "Successful", Starter_Book!L833)</f>
        <v>20</v>
      </c>
      <c r="D833" t="b">
        <f>IF(Starter_Book!F833 = "failed", "failed")</f>
        <v>0</v>
      </c>
      <c r="E833" t="b">
        <f>IF(Starter_Book!F833 = "failed", Starter_Book!L833)</f>
        <v>0</v>
      </c>
      <c r="G833" t="b">
        <f>IF(Starter_Book!F833 = "Canceled", "Canceled")</f>
        <v>0</v>
      </c>
      <c r="H833" t="b">
        <f>IF(Starter_Book!F833 = "Canceled", Starter_Book!L833)</f>
        <v>0</v>
      </c>
    </row>
    <row r="834" spans="1:8" x14ac:dyDescent="0.25">
      <c r="A834" t="str">
        <f>IF(Starter_Book!F834 = "successful", "Successful")</f>
        <v>Successful</v>
      </c>
      <c r="B834">
        <f>IF(Starter_Book!F834 = "Successful", Starter_Book!L834)</f>
        <v>154</v>
      </c>
      <c r="D834" t="b">
        <f>IF(Starter_Book!F834 = "failed", "failed")</f>
        <v>0</v>
      </c>
      <c r="E834" t="b">
        <f>IF(Starter_Book!F834 = "failed", Starter_Book!L834)</f>
        <v>0</v>
      </c>
      <c r="G834" t="b">
        <f>IF(Starter_Book!F834 = "Canceled", "Canceled")</f>
        <v>0</v>
      </c>
      <c r="H834" t="b">
        <f>IF(Starter_Book!F834 = "Canceled", Starter_Book!L834)</f>
        <v>0</v>
      </c>
    </row>
    <row r="835" spans="1:8" x14ac:dyDescent="0.25">
      <c r="A835" t="str">
        <f>IF(Starter_Book!F835 = "successful", "Successful")</f>
        <v>Successful</v>
      </c>
      <c r="B835">
        <f>IF(Starter_Book!F835 = "Successful", Starter_Book!L835)</f>
        <v>41</v>
      </c>
      <c r="D835" t="b">
        <f>IF(Starter_Book!F835 = "failed", "failed")</f>
        <v>0</v>
      </c>
      <c r="E835" t="b">
        <f>IF(Starter_Book!F835 = "failed", Starter_Book!L835)</f>
        <v>0</v>
      </c>
      <c r="G835" t="b">
        <f>IF(Starter_Book!F835 = "Canceled", "Canceled")</f>
        <v>0</v>
      </c>
      <c r="H835" t="b">
        <f>IF(Starter_Book!F835 = "Canceled", Starter_Book!L835)</f>
        <v>0</v>
      </c>
    </row>
    <row r="836" spans="1:8" x14ac:dyDescent="0.25">
      <c r="A836" t="str">
        <f>IF(Starter_Book!F836 = "successful", "Successful")</f>
        <v>Successful</v>
      </c>
      <c r="B836">
        <f>IF(Starter_Book!F836 = "Successful", Starter_Book!L836)</f>
        <v>75</v>
      </c>
      <c r="D836" t="b">
        <f>IF(Starter_Book!F836 = "failed", "failed")</f>
        <v>0</v>
      </c>
      <c r="E836" t="b">
        <f>IF(Starter_Book!F836 = "failed", Starter_Book!L836)</f>
        <v>0</v>
      </c>
      <c r="G836" t="b">
        <f>IF(Starter_Book!F836 = "Canceled", "Canceled")</f>
        <v>0</v>
      </c>
      <c r="H836" t="b">
        <f>IF(Starter_Book!F836 = "Canceled", Starter_Book!L836)</f>
        <v>0</v>
      </c>
    </row>
    <row r="837" spans="1:8" x14ac:dyDescent="0.25">
      <c r="A837" t="str">
        <f>IF(Starter_Book!F837 = "successful", "Successful")</f>
        <v>Successful</v>
      </c>
      <c r="B837">
        <f>IF(Starter_Book!F837 = "Successful", Starter_Book!L837)</f>
        <v>40</v>
      </c>
      <c r="D837" t="b">
        <f>IF(Starter_Book!F837 = "failed", "failed")</f>
        <v>0</v>
      </c>
      <c r="E837" t="b">
        <f>IF(Starter_Book!F837 = "failed", Starter_Book!L837)</f>
        <v>0</v>
      </c>
      <c r="G837" t="b">
        <f>IF(Starter_Book!F837 = "Canceled", "Canceled")</f>
        <v>0</v>
      </c>
      <c r="H837" t="b">
        <f>IF(Starter_Book!F837 = "Canceled", Starter_Book!L837)</f>
        <v>0</v>
      </c>
    </row>
    <row r="838" spans="1:8" x14ac:dyDescent="0.25">
      <c r="A838" t="str">
        <f>IF(Starter_Book!F838 = "successful", "Successful")</f>
        <v>Successful</v>
      </c>
      <c r="B838">
        <f>IF(Starter_Book!F838 = "Successful", Starter_Book!L838)</f>
        <v>46</v>
      </c>
      <c r="D838" t="b">
        <f>IF(Starter_Book!F838 = "failed", "failed")</f>
        <v>0</v>
      </c>
      <c r="E838" t="b">
        <f>IF(Starter_Book!F838 = "failed", Starter_Book!L838)</f>
        <v>0</v>
      </c>
      <c r="G838" t="b">
        <f>IF(Starter_Book!F838 = "Canceled", "Canceled")</f>
        <v>0</v>
      </c>
      <c r="H838" t="b">
        <f>IF(Starter_Book!F838 = "Canceled", Starter_Book!L838)</f>
        <v>0</v>
      </c>
    </row>
    <row r="839" spans="1:8" x14ac:dyDescent="0.25">
      <c r="A839" t="str">
        <f>IF(Starter_Book!F839 = "successful", "Successful")</f>
        <v>Successful</v>
      </c>
      <c r="B839">
        <f>IF(Starter_Book!F839 = "Successful", Starter_Book!L839)</f>
        <v>62</v>
      </c>
      <c r="D839" t="b">
        <f>IF(Starter_Book!F839 = "failed", "failed")</f>
        <v>0</v>
      </c>
      <c r="E839" t="b">
        <f>IF(Starter_Book!F839 = "failed", Starter_Book!L839)</f>
        <v>0</v>
      </c>
      <c r="G839" t="b">
        <f>IF(Starter_Book!F839 = "Canceled", "Canceled")</f>
        <v>0</v>
      </c>
      <c r="H839" t="b">
        <f>IF(Starter_Book!F839 = "Canceled", Starter_Book!L839)</f>
        <v>0</v>
      </c>
    </row>
    <row r="840" spans="1:8" x14ac:dyDescent="0.25">
      <c r="A840" t="str">
        <f>IF(Starter_Book!F840 = "successful", "Successful")</f>
        <v>Successful</v>
      </c>
      <c r="B840">
        <f>IF(Starter_Book!F840 = "Successful", Starter_Book!L840)</f>
        <v>61</v>
      </c>
      <c r="D840" t="b">
        <f>IF(Starter_Book!F840 = "failed", "failed")</f>
        <v>0</v>
      </c>
      <c r="E840" t="b">
        <f>IF(Starter_Book!F840 = "failed", Starter_Book!L840)</f>
        <v>0</v>
      </c>
      <c r="G840" t="b">
        <f>IF(Starter_Book!F840 = "Canceled", "Canceled")</f>
        <v>0</v>
      </c>
      <c r="H840" t="b">
        <f>IF(Starter_Book!F840 = "Canceled", Starter_Book!L840)</f>
        <v>0</v>
      </c>
    </row>
    <row r="841" spans="1:8" x14ac:dyDescent="0.25">
      <c r="A841" t="str">
        <f>IF(Starter_Book!F841 = "successful", "Successful")</f>
        <v>Successful</v>
      </c>
      <c r="B841">
        <f>IF(Starter_Book!F841 = "Successful", Starter_Book!L841)</f>
        <v>96</v>
      </c>
      <c r="D841" t="b">
        <f>IF(Starter_Book!F841 = "failed", "failed")</f>
        <v>0</v>
      </c>
      <c r="E841" t="b">
        <f>IF(Starter_Book!F841 = "failed", Starter_Book!L841)</f>
        <v>0</v>
      </c>
      <c r="G841" t="b">
        <f>IF(Starter_Book!F841 = "Canceled", "Canceled")</f>
        <v>0</v>
      </c>
      <c r="H841" t="b">
        <f>IF(Starter_Book!F841 = "Canceled", Starter_Book!L841)</f>
        <v>0</v>
      </c>
    </row>
    <row r="842" spans="1:8" x14ac:dyDescent="0.25">
      <c r="A842" t="str">
        <f>IF(Starter_Book!F842 = "successful", "Successful")</f>
        <v>Successful</v>
      </c>
      <c r="B842">
        <f>IF(Starter_Book!F842 = "Successful", Starter_Book!L842)</f>
        <v>190</v>
      </c>
      <c r="D842" t="b">
        <f>IF(Starter_Book!F842 = "failed", "failed")</f>
        <v>0</v>
      </c>
      <c r="E842" t="b">
        <f>IF(Starter_Book!F842 = "failed", Starter_Book!L842)</f>
        <v>0</v>
      </c>
      <c r="G842" t="b">
        <f>IF(Starter_Book!F842 = "Canceled", "Canceled")</f>
        <v>0</v>
      </c>
      <c r="H842" t="b">
        <f>IF(Starter_Book!F842 = "Canceled", Starter_Book!L842)</f>
        <v>0</v>
      </c>
    </row>
    <row r="843" spans="1:8" x14ac:dyDescent="0.25">
      <c r="A843" t="str">
        <f>IF(Starter_Book!F843 = "successful", "Successful")</f>
        <v>Successful</v>
      </c>
      <c r="B843">
        <f>IF(Starter_Book!F843 = "Successful", Starter_Book!L843)</f>
        <v>94</v>
      </c>
      <c r="D843" t="b">
        <f>IF(Starter_Book!F843 = "failed", "failed")</f>
        <v>0</v>
      </c>
      <c r="E843" t="b">
        <f>IF(Starter_Book!F843 = "failed", Starter_Book!L843)</f>
        <v>0</v>
      </c>
      <c r="G843" t="b">
        <f>IF(Starter_Book!F843 = "Canceled", "Canceled")</f>
        <v>0</v>
      </c>
      <c r="H843" t="b">
        <f>IF(Starter_Book!F843 = "Canceled", Starter_Book!L843)</f>
        <v>0</v>
      </c>
    </row>
    <row r="844" spans="1:8" x14ac:dyDescent="0.25">
      <c r="A844" t="str">
        <f>IF(Starter_Book!F844 = "successful", "Successful")</f>
        <v>Successful</v>
      </c>
      <c r="B844">
        <f>IF(Starter_Book!F844 = "Successful", Starter_Book!L844)</f>
        <v>39</v>
      </c>
      <c r="D844" t="b">
        <f>IF(Starter_Book!F844 = "failed", "failed")</f>
        <v>0</v>
      </c>
      <c r="E844" t="b">
        <f>IF(Starter_Book!F844 = "failed", Starter_Book!L844)</f>
        <v>0</v>
      </c>
      <c r="G844" t="b">
        <f>IF(Starter_Book!F844 = "Canceled", "Canceled")</f>
        <v>0</v>
      </c>
      <c r="H844" t="b">
        <f>IF(Starter_Book!F844 = "Canceled", Starter_Book!L844)</f>
        <v>0</v>
      </c>
    </row>
    <row r="845" spans="1:8" x14ac:dyDescent="0.25">
      <c r="A845" t="str">
        <f>IF(Starter_Book!F845 = "successful", "Successful")</f>
        <v>Successful</v>
      </c>
      <c r="B845">
        <f>IF(Starter_Book!F845 = "Successful", Starter_Book!L845)</f>
        <v>127</v>
      </c>
      <c r="D845" t="b">
        <f>IF(Starter_Book!F845 = "failed", "failed")</f>
        <v>0</v>
      </c>
      <c r="E845" t="b">
        <f>IF(Starter_Book!F845 = "failed", Starter_Book!L845)</f>
        <v>0</v>
      </c>
      <c r="G845" t="b">
        <f>IF(Starter_Book!F845 = "Canceled", "Canceled")</f>
        <v>0</v>
      </c>
      <c r="H845" t="b">
        <f>IF(Starter_Book!F845 = "Canceled", Starter_Book!L845)</f>
        <v>0</v>
      </c>
    </row>
    <row r="846" spans="1:8" x14ac:dyDescent="0.25">
      <c r="A846" t="str">
        <f>IF(Starter_Book!F846 = "successful", "Successful")</f>
        <v>Successful</v>
      </c>
      <c r="B846">
        <f>IF(Starter_Book!F846 = "Successful", Starter_Book!L846)</f>
        <v>159</v>
      </c>
      <c r="D846" t="b">
        <f>IF(Starter_Book!F846 = "failed", "failed")</f>
        <v>0</v>
      </c>
      <c r="E846" t="b">
        <f>IF(Starter_Book!F846 = "failed", Starter_Book!L846)</f>
        <v>0</v>
      </c>
      <c r="G846" t="b">
        <f>IF(Starter_Book!F846 = "Canceled", "Canceled")</f>
        <v>0</v>
      </c>
      <c r="H846" t="b">
        <f>IF(Starter_Book!F846 = "Canceled", Starter_Book!L846)</f>
        <v>0</v>
      </c>
    </row>
    <row r="847" spans="1:8" x14ac:dyDescent="0.25">
      <c r="A847" t="str">
        <f>IF(Starter_Book!F847 = "successful", "Successful")</f>
        <v>Successful</v>
      </c>
      <c r="B847">
        <f>IF(Starter_Book!F847 = "Successful", Starter_Book!L847)</f>
        <v>177</v>
      </c>
      <c r="D847" t="b">
        <f>IF(Starter_Book!F847 = "failed", "failed")</f>
        <v>0</v>
      </c>
      <c r="E847" t="b">
        <f>IF(Starter_Book!F847 = "failed", Starter_Book!L847)</f>
        <v>0</v>
      </c>
      <c r="G847" t="b">
        <f>IF(Starter_Book!F847 = "Canceled", "Canceled")</f>
        <v>0</v>
      </c>
      <c r="H847" t="b">
        <f>IF(Starter_Book!F847 = "Canceled", Starter_Book!L847)</f>
        <v>0</v>
      </c>
    </row>
    <row r="848" spans="1:8" x14ac:dyDescent="0.25">
      <c r="A848" t="str">
        <f>IF(Starter_Book!F848 = "successful", "Successful")</f>
        <v>Successful</v>
      </c>
      <c r="B848">
        <f>IF(Starter_Book!F848 = "Successful", Starter_Book!L848)</f>
        <v>47</v>
      </c>
      <c r="D848" t="b">
        <f>IF(Starter_Book!F848 = "failed", "failed")</f>
        <v>0</v>
      </c>
      <c r="E848" t="b">
        <f>IF(Starter_Book!F848 = "failed", Starter_Book!L848)</f>
        <v>0</v>
      </c>
      <c r="G848" t="b">
        <f>IF(Starter_Book!F848 = "Canceled", "Canceled")</f>
        <v>0</v>
      </c>
      <c r="H848" t="b">
        <f>IF(Starter_Book!F848 = "Canceled", Starter_Book!L848)</f>
        <v>0</v>
      </c>
    </row>
    <row r="849" spans="1:8" x14ac:dyDescent="0.25">
      <c r="A849" t="str">
        <f>IF(Starter_Book!F849 = "successful", "Successful")</f>
        <v>Successful</v>
      </c>
      <c r="B849">
        <f>IF(Starter_Book!F849 = "Successful", Starter_Book!L849)</f>
        <v>1</v>
      </c>
      <c r="D849" t="b">
        <f>IF(Starter_Book!F849 = "failed", "failed")</f>
        <v>0</v>
      </c>
      <c r="E849" t="b">
        <f>IF(Starter_Book!F849 = "failed", Starter_Book!L849)</f>
        <v>0</v>
      </c>
      <c r="G849" t="b">
        <f>IF(Starter_Book!F849 = "Canceled", "Canceled")</f>
        <v>0</v>
      </c>
      <c r="H849" t="b">
        <f>IF(Starter_Book!F849 = "Canceled", Starter_Book!L849)</f>
        <v>0</v>
      </c>
    </row>
    <row r="850" spans="1:8" x14ac:dyDescent="0.25">
      <c r="A850" t="str">
        <f>IF(Starter_Book!F850 = "successful", "Successful")</f>
        <v>Successful</v>
      </c>
      <c r="B850">
        <f>IF(Starter_Book!F850 = "Successful", Starter_Book!L850)</f>
        <v>16</v>
      </c>
      <c r="D850" t="b">
        <f>IF(Starter_Book!F850 = "failed", "failed")</f>
        <v>0</v>
      </c>
      <c r="E850" t="b">
        <f>IF(Starter_Book!F850 = "failed", Starter_Book!L850)</f>
        <v>0</v>
      </c>
      <c r="G850" t="b">
        <f>IF(Starter_Book!F850 = "Canceled", "Canceled")</f>
        <v>0</v>
      </c>
      <c r="H850" t="b">
        <f>IF(Starter_Book!F850 = "Canceled", Starter_Book!L850)</f>
        <v>0</v>
      </c>
    </row>
    <row r="851" spans="1:8" x14ac:dyDescent="0.25">
      <c r="A851" t="str">
        <f>IF(Starter_Book!F851 = "successful", "Successful")</f>
        <v>Successful</v>
      </c>
      <c r="B851">
        <f>IF(Starter_Book!F851 = "Successful", Starter_Book!L851)</f>
        <v>115</v>
      </c>
      <c r="D851" t="b">
        <f>IF(Starter_Book!F851 = "failed", "failed")</f>
        <v>0</v>
      </c>
      <c r="E851" t="b">
        <f>IF(Starter_Book!F851 = "failed", Starter_Book!L851)</f>
        <v>0</v>
      </c>
      <c r="G851" t="b">
        <f>IF(Starter_Book!F851 = "Canceled", "Canceled")</f>
        <v>0</v>
      </c>
      <c r="H851" t="b">
        <f>IF(Starter_Book!F851 = "Canceled", Starter_Book!L851)</f>
        <v>0</v>
      </c>
    </row>
    <row r="852" spans="1:8" x14ac:dyDescent="0.25">
      <c r="A852" t="str">
        <f>IF(Starter_Book!F852 = "successful", "Successful")</f>
        <v>Successful</v>
      </c>
      <c r="B852">
        <f>IF(Starter_Book!F852 = "Successful", Starter_Book!L852)</f>
        <v>133</v>
      </c>
      <c r="D852" t="b">
        <f>IF(Starter_Book!F852 = "failed", "failed")</f>
        <v>0</v>
      </c>
      <c r="E852" t="b">
        <f>IF(Starter_Book!F852 = "failed", Starter_Book!L852)</f>
        <v>0</v>
      </c>
      <c r="G852" t="b">
        <f>IF(Starter_Book!F852 = "Canceled", "Canceled")</f>
        <v>0</v>
      </c>
      <c r="H852" t="b">
        <f>IF(Starter_Book!F852 = "Canceled", Starter_Book!L852)</f>
        <v>0</v>
      </c>
    </row>
    <row r="853" spans="1:8" x14ac:dyDescent="0.25">
      <c r="A853" t="str">
        <f>IF(Starter_Book!F853 = "successful", "Successful")</f>
        <v>Successful</v>
      </c>
      <c r="B853">
        <f>IF(Starter_Book!F853 = "Successful", Starter_Book!L853)</f>
        <v>70</v>
      </c>
      <c r="D853" t="b">
        <f>IF(Starter_Book!F853 = "failed", "failed")</f>
        <v>0</v>
      </c>
      <c r="E853" t="b">
        <f>IF(Starter_Book!F853 = "failed", Starter_Book!L853)</f>
        <v>0</v>
      </c>
      <c r="G853" t="b">
        <f>IF(Starter_Book!F853 = "Canceled", "Canceled")</f>
        <v>0</v>
      </c>
      <c r="H853" t="b">
        <f>IF(Starter_Book!F853 = "Canceled", Starter_Book!L853)</f>
        <v>0</v>
      </c>
    </row>
    <row r="854" spans="1:8" x14ac:dyDescent="0.25">
      <c r="A854" t="str">
        <f>IF(Starter_Book!F854 = "successful", "Successful")</f>
        <v>Successful</v>
      </c>
      <c r="B854">
        <f>IF(Starter_Book!F854 = "Successful", Starter_Book!L854)</f>
        <v>62</v>
      </c>
      <c r="D854" t="b">
        <f>IF(Starter_Book!F854 = "failed", "failed")</f>
        <v>0</v>
      </c>
      <c r="E854" t="b">
        <f>IF(Starter_Book!F854 = "failed", Starter_Book!L854)</f>
        <v>0</v>
      </c>
      <c r="G854" t="b">
        <f>IF(Starter_Book!F854 = "Canceled", "Canceled")</f>
        <v>0</v>
      </c>
      <c r="H854" t="b">
        <f>IF(Starter_Book!F854 = "Canceled", Starter_Book!L854)</f>
        <v>0</v>
      </c>
    </row>
    <row r="855" spans="1:8" x14ac:dyDescent="0.25">
      <c r="A855" t="str">
        <f>IF(Starter_Book!F855 = "successful", "Successful")</f>
        <v>Successful</v>
      </c>
      <c r="B855">
        <f>IF(Starter_Book!F855 = "Successful", Starter_Book!L855)</f>
        <v>10</v>
      </c>
      <c r="D855" t="b">
        <f>IF(Starter_Book!F855 = "failed", "failed")</f>
        <v>0</v>
      </c>
      <c r="E855" t="b">
        <f>IF(Starter_Book!F855 = "failed", Starter_Book!L855)</f>
        <v>0</v>
      </c>
      <c r="G855" t="b">
        <f>IF(Starter_Book!F855 = "Canceled", "Canceled")</f>
        <v>0</v>
      </c>
      <c r="H855" t="b">
        <f>IF(Starter_Book!F855 = "Canceled", Starter_Book!L855)</f>
        <v>0</v>
      </c>
    </row>
    <row r="856" spans="1:8" x14ac:dyDescent="0.25">
      <c r="A856" t="str">
        <f>IF(Starter_Book!F856 = "successful", "Successful")</f>
        <v>Successful</v>
      </c>
      <c r="B856">
        <f>IF(Starter_Book!F856 = "Successful", Starter_Book!L856)</f>
        <v>499</v>
      </c>
      <c r="D856" t="b">
        <f>IF(Starter_Book!F856 = "failed", "failed")</f>
        <v>0</v>
      </c>
      <c r="E856" t="b">
        <f>IF(Starter_Book!F856 = "failed", Starter_Book!L856)</f>
        <v>0</v>
      </c>
      <c r="G856" t="b">
        <f>IF(Starter_Book!F856 = "Canceled", "Canceled")</f>
        <v>0</v>
      </c>
      <c r="H856" t="b">
        <f>IF(Starter_Book!F856 = "Canceled", Starter_Book!L856)</f>
        <v>0</v>
      </c>
    </row>
    <row r="857" spans="1:8" x14ac:dyDescent="0.25">
      <c r="A857" t="str">
        <f>IF(Starter_Book!F857 = "successful", "Successful")</f>
        <v>Successful</v>
      </c>
      <c r="B857">
        <f>IF(Starter_Book!F857 = "Successful", Starter_Book!L857)</f>
        <v>47</v>
      </c>
      <c r="D857" t="b">
        <f>IF(Starter_Book!F857 = "failed", "failed")</f>
        <v>0</v>
      </c>
      <c r="E857" t="b">
        <f>IF(Starter_Book!F857 = "failed", Starter_Book!L857)</f>
        <v>0</v>
      </c>
      <c r="G857" t="b">
        <f>IF(Starter_Book!F857 = "Canceled", "Canceled")</f>
        <v>0</v>
      </c>
      <c r="H857" t="b">
        <f>IF(Starter_Book!F857 = "Canceled", Starter_Book!L857)</f>
        <v>0</v>
      </c>
    </row>
    <row r="858" spans="1:8" x14ac:dyDescent="0.25">
      <c r="A858" t="str">
        <f>IF(Starter_Book!F858 = "successful", "Successful")</f>
        <v>Successful</v>
      </c>
      <c r="B858">
        <f>IF(Starter_Book!F858 = "Successful", Starter_Book!L858)</f>
        <v>28</v>
      </c>
      <c r="D858" t="b">
        <f>IF(Starter_Book!F858 = "failed", "failed")</f>
        <v>0</v>
      </c>
      <c r="E858" t="b">
        <f>IF(Starter_Book!F858 = "failed", Starter_Book!L858)</f>
        <v>0</v>
      </c>
      <c r="G858" t="b">
        <f>IF(Starter_Book!F858 = "Canceled", "Canceled")</f>
        <v>0</v>
      </c>
      <c r="H858" t="b">
        <f>IF(Starter_Book!F858 = "Canceled", Starter_Book!L858)</f>
        <v>0</v>
      </c>
    </row>
    <row r="859" spans="1:8" x14ac:dyDescent="0.25">
      <c r="A859" t="str">
        <f>IF(Starter_Book!F859 = "successful", "Successful")</f>
        <v>Successful</v>
      </c>
      <c r="B859">
        <f>IF(Starter_Book!F859 = "Successful", Starter_Book!L859)</f>
        <v>24</v>
      </c>
      <c r="D859" t="b">
        <f>IF(Starter_Book!F859 = "failed", "failed")</f>
        <v>0</v>
      </c>
      <c r="E859" t="b">
        <f>IF(Starter_Book!F859 = "failed", Starter_Book!L859)</f>
        <v>0</v>
      </c>
      <c r="G859" t="b">
        <f>IF(Starter_Book!F859 = "Canceled", "Canceled")</f>
        <v>0</v>
      </c>
      <c r="H859" t="b">
        <f>IF(Starter_Book!F859 = "Canceled", Starter_Book!L859)</f>
        <v>0</v>
      </c>
    </row>
    <row r="860" spans="1:8" x14ac:dyDescent="0.25">
      <c r="A860" t="str">
        <f>IF(Starter_Book!F860 = "successful", "Successful")</f>
        <v>Successful</v>
      </c>
      <c r="B860">
        <f>IF(Starter_Book!F860 = "Successful", Starter_Book!L860)</f>
        <v>76</v>
      </c>
      <c r="D860" t="b">
        <f>IF(Starter_Book!F860 = "failed", "failed")</f>
        <v>0</v>
      </c>
      <c r="E860" t="b">
        <f>IF(Starter_Book!F860 = "failed", Starter_Book!L860)</f>
        <v>0</v>
      </c>
      <c r="G860" t="b">
        <f>IF(Starter_Book!F860 = "Canceled", "Canceled")</f>
        <v>0</v>
      </c>
      <c r="H860" t="b">
        <f>IF(Starter_Book!F860 = "Canceled", Starter_Book!L860)</f>
        <v>0</v>
      </c>
    </row>
    <row r="861" spans="1:8" x14ac:dyDescent="0.25">
      <c r="A861" t="str">
        <f>IF(Starter_Book!F861 = "successful", "Successful")</f>
        <v>Successful</v>
      </c>
      <c r="B861">
        <f>IF(Starter_Book!F861 = "Successful", Starter_Book!L861)</f>
        <v>98</v>
      </c>
      <c r="D861" t="b">
        <f>IF(Starter_Book!F861 = "failed", "failed")</f>
        <v>0</v>
      </c>
      <c r="E861" t="b">
        <f>IF(Starter_Book!F861 = "failed", Starter_Book!L861)</f>
        <v>0</v>
      </c>
      <c r="G861" t="b">
        <f>IF(Starter_Book!F861 = "Canceled", "Canceled")</f>
        <v>0</v>
      </c>
      <c r="H861" t="b">
        <f>IF(Starter_Book!F861 = "Canceled", Starter_Book!L861)</f>
        <v>0</v>
      </c>
    </row>
    <row r="862" spans="1:8" x14ac:dyDescent="0.25">
      <c r="A862" t="b">
        <f>IF(Starter_Book!F862 = "successful", "Successful")</f>
        <v>0</v>
      </c>
      <c r="B862" t="b">
        <f>IF(Starter_Book!F862 = "Successful", Starter_Book!L862)</f>
        <v>0</v>
      </c>
      <c r="D862" t="str">
        <f>IF(Starter_Book!F862 = "failed", "failed")</f>
        <v>failed</v>
      </c>
      <c r="E862">
        <f>IF(Starter_Book!F862 = "failed", Starter_Book!L862)</f>
        <v>48</v>
      </c>
      <c r="G862" t="b">
        <f>IF(Starter_Book!F862 = "Canceled", "Canceled")</f>
        <v>0</v>
      </c>
      <c r="H862" t="b">
        <f>IF(Starter_Book!F862 = "Canceled", Starter_Book!L862)</f>
        <v>0</v>
      </c>
    </row>
    <row r="863" spans="1:8" x14ac:dyDescent="0.25">
      <c r="A863" t="b">
        <f>IF(Starter_Book!F863 = "successful", "Successful")</f>
        <v>0</v>
      </c>
      <c r="B863" t="b">
        <f>IF(Starter_Book!F863 = "Successful", Starter_Book!L863)</f>
        <v>0</v>
      </c>
      <c r="D863" t="str">
        <f>IF(Starter_Book!F863 = "failed", "failed")</f>
        <v>failed</v>
      </c>
      <c r="E863">
        <f>IF(Starter_Book!F863 = "failed", Starter_Book!L863)</f>
        <v>2</v>
      </c>
      <c r="G863" t="b">
        <f>IF(Starter_Book!F863 = "Canceled", "Canceled")</f>
        <v>0</v>
      </c>
      <c r="H863" t="b">
        <f>IF(Starter_Book!F863 = "Canceled", Starter_Book!L863)</f>
        <v>0</v>
      </c>
    </row>
    <row r="864" spans="1:8" x14ac:dyDescent="0.25">
      <c r="A864" t="b">
        <f>IF(Starter_Book!F864 = "successful", "Successful")</f>
        <v>0</v>
      </c>
      <c r="B864" t="b">
        <f>IF(Starter_Book!F864 = "Successful", Starter_Book!L864)</f>
        <v>0</v>
      </c>
      <c r="D864" t="str">
        <f>IF(Starter_Book!F864 = "failed", "failed")</f>
        <v>failed</v>
      </c>
      <c r="E864">
        <f>IF(Starter_Book!F864 = "failed", Starter_Book!L864)</f>
        <v>4</v>
      </c>
      <c r="G864" t="b">
        <f>IF(Starter_Book!F864 = "Canceled", "Canceled")</f>
        <v>0</v>
      </c>
      <c r="H864" t="b">
        <f>IF(Starter_Book!F864 = "Canceled", Starter_Book!L864)</f>
        <v>0</v>
      </c>
    </row>
    <row r="865" spans="1:8" x14ac:dyDescent="0.25">
      <c r="A865" t="b">
        <f>IF(Starter_Book!F865 = "successful", "Successful")</f>
        <v>0</v>
      </c>
      <c r="B865" t="b">
        <f>IF(Starter_Book!F865 = "Successful", Starter_Book!L865)</f>
        <v>0</v>
      </c>
      <c r="D865" t="str">
        <f>IF(Starter_Book!F865 = "failed", "failed")</f>
        <v>failed</v>
      </c>
      <c r="E865">
        <f>IF(Starter_Book!F865 = "failed", Starter_Book!L865)</f>
        <v>5</v>
      </c>
      <c r="G865" t="b">
        <f>IF(Starter_Book!F865 = "Canceled", "Canceled")</f>
        <v>0</v>
      </c>
      <c r="H865" t="b">
        <f>IF(Starter_Book!F865 = "Canceled", Starter_Book!L865)</f>
        <v>0</v>
      </c>
    </row>
    <row r="866" spans="1:8" x14ac:dyDescent="0.25">
      <c r="A866" t="b">
        <f>IF(Starter_Book!F866 = "successful", "Successful")</f>
        <v>0</v>
      </c>
      <c r="B866" t="b">
        <f>IF(Starter_Book!F866 = "Successful", Starter_Book!L866)</f>
        <v>0</v>
      </c>
      <c r="D866" t="str">
        <f>IF(Starter_Book!F866 = "failed", "failed")</f>
        <v>failed</v>
      </c>
      <c r="E866">
        <f>IF(Starter_Book!F866 = "failed", Starter_Book!L866)</f>
        <v>79</v>
      </c>
      <c r="G866" t="b">
        <f>IF(Starter_Book!F866 = "Canceled", "Canceled")</f>
        <v>0</v>
      </c>
      <c r="H866" t="b">
        <f>IF(Starter_Book!F866 = "Canceled", Starter_Book!L866)</f>
        <v>0</v>
      </c>
    </row>
    <row r="867" spans="1:8" x14ac:dyDescent="0.25">
      <c r="A867" t="b">
        <f>IF(Starter_Book!F867 = "successful", "Successful")</f>
        <v>0</v>
      </c>
      <c r="B867" t="b">
        <f>IF(Starter_Book!F867 = "Successful", Starter_Book!L867)</f>
        <v>0</v>
      </c>
      <c r="D867" t="str">
        <f>IF(Starter_Book!F867 = "failed", "failed")</f>
        <v>failed</v>
      </c>
      <c r="E867">
        <f>IF(Starter_Book!F867 = "failed", Starter_Book!L867)</f>
        <v>2</v>
      </c>
      <c r="G867" t="b">
        <f>IF(Starter_Book!F867 = "Canceled", "Canceled")</f>
        <v>0</v>
      </c>
      <c r="H867" t="b">
        <f>IF(Starter_Book!F867 = "Canceled", Starter_Book!L867)</f>
        <v>0</v>
      </c>
    </row>
    <row r="868" spans="1:8" x14ac:dyDescent="0.25">
      <c r="A868" t="b">
        <f>IF(Starter_Book!F868 = "successful", "Successful")</f>
        <v>0</v>
      </c>
      <c r="B868" t="b">
        <f>IF(Starter_Book!F868 = "Successful", Starter_Book!L868)</f>
        <v>0</v>
      </c>
      <c r="D868" t="str">
        <f>IF(Starter_Book!F868 = "failed", "failed")</f>
        <v>failed</v>
      </c>
      <c r="E868">
        <f>IF(Starter_Book!F868 = "failed", Starter_Book!L868)</f>
        <v>11</v>
      </c>
      <c r="G868" t="b">
        <f>IF(Starter_Book!F868 = "Canceled", "Canceled")</f>
        <v>0</v>
      </c>
      <c r="H868" t="b">
        <f>IF(Starter_Book!F868 = "Canceled", Starter_Book!L868)</f>
        <v>0</v>
      </c>
    </row>
    <row r="869" spans="1:8" x14ac:dyDescent="0.25">
      <c r="A869" t="b">
        <f>IF(Starter_Book!F869 = "successful", "Successful")</f>
        <v>0</v>
      </c>
      <c r="B869" t="b">
        <f>IF(Starter_Book!F869 = "Successful", Starter_Book!L869)</f>
        <v>0</v>
      </c>
      <c r="D869" t="str">
        <f>IF(Starter_Book!F869 = "failed", "failed")</f>
        <v>failed</v>
      </c>
      <c r="E869">
        <f>IF(Starter_Book!F869 = "failed", Starter_Book!L869)</f>
        <v>11</v>
      </c>
      <c r="G869" t="b">
        <f>IF(Starter_Book!F869 = "Canceled", "Canceled")</f>
        <v>0</v>
      </c>
      <c r="H869" t="b">
        <f>IF(Starter_Book!F869 = "Canceled", Starter_Book!L869)</f>
        <v>0</v>
      </c>
    </row>
    <row r="870" spans="1:8" x14ac:dyDescent="0.25">
      <c r="A870" t="b">
        <f>IF(Starter_Book!F870 = "successful", "Successful")</f>
        <v>0</v>
      </c>
      <c r="B870" t="b">
        <f>IF(Starter_Book!F870 = "Successful", Starter_Book!L870)</f>
        <v>0</v>
      </c>
      <c r="D870" t="str">
        <f>IF(Starter_Book!F870 = "failed", "failed")</f>
        <v>failed</v>
      </c>
      <c r="E870">
        <f>IF(Starter_Book!F870 = "failed", Starter_Book!L870)</f>
        <v>1</v>
      </c>
      <c r="G870" t="b">
        <f>IF(Starter_Book!F870 = "Canceled", "Canceled")</f>
        <v>0</v>
      </c>
      <c r="H870" t="b">
        <f>IF(Starter_Book!F870 = "Canceled", Starter_Book!L870)</f>
        <v>0</v>
      </c>
    </row>
    <row r="871" spans="1:8" x14ac:dyDescent="0.25">
      <c r="A871" t="b">
        <f>IF(Starter_Book!F871 = "successful", "Successful")</f>
        <v>0</v>
      </c>
      <c r="B871" t="b">
        <f>IF(Starter_Book!F871 = "Successful", Starter_Book!L871)</f>
        <v>0</v>
      </c>
      <c r="D871" t="str">
        <f>IF(Starter_Book!F871 = "failed", "failed")</f>
        <v>failed</v>
      </c>
      <c r="E871">
        <f>IF(Starter_Book!F871 = "failed", Starter_Book!L871)</f>
        <v>3</v>
      </c>
      <c r="G871" t="b">
        <f>IF(Starter_Book!F871 = "Canceled", "Canceled")</f>
        <v>0</v>
      </c>
      <c r="H871" t="b">
        <f>IF(Starter_Book!F871 = "Canceled", Starter_Book!L871)</f>
        <v>0</v>
      </c>
    </row>
    <row r="872" spans="1:8" x14ac:dyDescent="0.25">
      <c r="A872" t="b">
        <f>IF(Starter_Book!F872 = "successful", "Successful")</f>
        <v>0</v>
      </c>
      <c r="B872" t="b">
        <f>IF(Starter_Book!F872 = "Successful", Starter_Book!L872)</f>
        <v>0</v>
      </c>
      <c r="D872" t="str">
        <f>IF(Starter_Book!F872 = "failed", "failed")</f>
        <v>failed</v>
      </c>
      <c r="E872">
        <f>IF(Starter_Book!F872 = "failed", Starter_Book!L872)</f>
        <v>5</v>
      </c>
      <c r="G872" t="b">
        <f>IF(Starter_Book!F872 = "Canceled", "Canceled")</f>
        <v>0</v>
      </c>
      <c r="H872" t="b">
        <f>IF(Starter_Book!F872 = "Canceled", Starter_Book!L872)</f>
        <v>0</v>
      </c>
    </row>
    <row r="873" spans="1:8" x14ac:dyDescent="0.25">
      <c r="A873" t="b">
        <f>IF(Starter_Book!F873 = "successful", "Successful")</f>
        <v>0</v>
      </c>
      <c r="B873" t="b">
        <f>IF(Starter_Book!F873 = "Successful", Starter_Book!L873)</f>
        <v>0</v>
      </c>
      <c r="D873" t="str">
        <f>IF(Starter_Book!F873 = "failed", "failed")</f>
        <v>failed</v>
      </c>
      <c r="E873">
        <f>IF(Starter_Book!F873 = "failed", Starter_Book!L873)</f>
        <v>12</v>
      </c>
      <c r="G873" t="b">
        <f>IF(Starter_Book!F873 = "Canceled", "Canceled")</f>
        <v>0</v>
      </c>
      <c r="H873" t="b">
        <f>IF(Starter_Book!F873 = "Canceled", Starter_Book!L873)</f>
        <v>0</v>
      </c>
    </row>
    <row r="874" spans="1:8" x14ac:dyDescent="0.25">
      <c r="A874" t="b">
        <f>IF(Starter_Book!F874 = "successful", "Successful")</f>
        <v>0</v>
      </c>
      <c r="B874" t="b">
        <f>IF(Starter_Book!F874 = "Successful", Starter_Book!L874)</f>
        <v>0</v>
      </c>
      <c r="D874" t="str">
        <f>IF(Starter_Book!F874 = "failed", "failed")</f>
        <v>failed</v>
      </c>
      <c r="E874">
        <f>IF(Starter_Book!F874 = "failed", Starter_Book!L874)</f>
        <v>2</v>
      </c>
      <c r="G874" t="b">
        <f>IF(Starter_Book!F874 = "Canceled", "Canceled")</f>
        <v>0</v>
      </c>
      <c r="H874" t="b">
        <f>IF(Starter_Book!F874 = "Canceled", Starter_Book!L874)</f>
        <v>0</v>
      </c>
    </row>
    <row r="875" spans="1:8" x14ac:dyDescent="0.25">
      <c r="A875" t="b">
        <f>IF(Starter_Book!F875 = "successful", "Successful")</f>
        <v>0</v>
      </c>
      <c r="B875" t="b">
        <f>IF(Starter_Book!F875 = "Successful", Starter_Book!L875)</f>
        <v>0</v>
      </c>
      <c r="D875" t="str">
        <f>IF(Starter_Book!F875 = "failed", "failed")</f>
        <v>failed</v>
      </c>
      <c r="E875">
        <f>IF(Starter_Book!F875 = "failed", Starter_Book!L875)</f>
        <v>5</v>
      </c>
      <c r="G875" t="b">
        <f>IF(Starter_Book!F875 = "Canceled", "Canceled")</f>
        <v>0</v>
      </c>
      <c r="H875" t="b">
        <f>IF(Starter_Book!F875 = "Canceled", Starter_Book!L875)</f>
        <v>0</v>
      </c>
    </row>
    <row r="876" spans="1:8" x14ac:dyDescent="0.25">
      <c r="A876" t="b">
        <f>IF(Starter_Book!F876 = "successful", "Successful")</f>
        <v>0</v>
      </c>
      <c r="B876" t="b">
        <f>IF(Starter_Book!F876 = "Successful", Starter_Book!L876)</f>
        <v>0</v>
      </c>
      <c r="D876" t="str">
        <f>IF(Starter_Book!F876 = "failed", "failed")</f>
        <v>failed</v>
      </c>
      <c r="E876">
        <f>IF(Starter_Book!F876 = "failed", Starter_Book!L876)</f>
        <v>21</v>
      </c>
      <c r="G876" t="b">
        <f>IF(Starter_Book!F876 = "Canceled", "Canceled")</f>
        <v>0</v>
      </c>
      <c r="H876" t="b">
        <f>IF(Starter_Book!F876 = "Canceled", Starter_Book!L876)</f>
        <v>0</v>
      </c>
    </row>
    <row r="877" spans="1:8" x14ac:dyDescent="0.25">
      <c r="A877" t="b">
        <f>IF(Starter_Book!F877 = "successful", "Successful")</f>
        <v>0</v>
      </c>
      <c r="B877" t="b">
        <f>IF(Starter_Book!F877 = "Successful", Starter_Book!L877)</f>
        <v>0</v>
      </c>
      <c r="D877" t="str">
        <f>IF(Starter_Book!F877 = "failed", "failed")</f>
        <v>failed</v>
      </c>
      <c r="E877">
        <f>IF(Starter_Book!F877 = "failed", Starter_Book!L877)</f>
        <v>0</v>
      </c>
      <c r="G877" t="b">
        <f>IF(Starter_Book!F877 = "Canceled", "Canceled")</f>
        <v>0</v>
      </c>
      <c r="H877" t="b">
        <f>IF(Starter_Book!F877 = "Canceled", Starter_Book!L877)</f>
        <v>0</v>
      </c>
    </row>
    <row r="878" spans="1:8" x14ac:dyDescent="0.25">
      <c r="A878" t="b">
        <f>IF(Starter_Book!F878 = "successful", "Successful")</f>
        <v>0</v>
      </c>
      <c r="B878" t="b">
        <f>IF(Starter_Book!F878 = "Successful", Starter_Book!L878)</f>
        <v>0</v>
      </c>
      <c r="D878" t="str">
        <f>IF(Starter_Book!F878 = "failed", "failed")</f>
        <v>failed</v>
      </c>
      <c r="E878">
        <f>IF(Starter_Book!F878 = "failed", Starter_Book!L878)</f>
        <v>45</v>
      </c>
      <c r="G878" t="b">
        <f>IF(Starter_Book!F878 = "Canceled", "Canceled")</f>
        <v>0</v>
      </c>
      <c r="H878" t="b">
        <f>IF(Starter_Book!F878 = "Canceled", Starter_Book!L878)</f>
        <v>0</v>
      </c>
    </row>
    <row r="879" spans="1:8" x14ac:dyDescent="0.25">
      <c r="A879" t="b">
        <f>IF(Starter_Book!F879 = "successful", "Successful")</f>
        <v>0</v>
      </c>
      <c r="B879" t="b">
        <f>IF(Starter_Book!F879 = "Successful", Starter_Book!L879)</f>
        <v>0</v>
      </c>
      <c r="D879" t="str">
        <f>IF(Starter_Book!F879 = "failed", "failed")</f>
        <v>failed</v>
      </c>
      <c r="E879">
        <f>IF(Starter_Book!F879 = "failed", Starter_Book!L879)</f>
        <v>29</v>
      </c>
      <c r="G879" t="b">
        <f>IF(Starter_Book!F879 = "Canceled", "Canceled")</f>
        <v>0</v>
      </c>
      <c r="H879" t="b">
        <f>IF(Starter_Book!F879 = "Canceled", Starter_Book!L879)</f>
        <v>0</v>
      </c>
    </row>
    <row r="880" spans="1:8" x14ac:dyDescent="0.25">
      <c r="A880" t="b">
        <f>IF(Starter_Book!F880 = "successful", "Successful")</f>
        <v>0</v>
      </c>
      <c r="B880" t="b">
        <f>IF(Starter_Book!F880 = "Successful", Starter_Book!L880)</f>
        <v>0</v>
      </c>
      <c r="D880" t="str">
        <f>IF(Starter_Book!F880 = "failed", "failed")</f>
        <v>failed</v>
      </c>
      <c r="E880">
        <f>IF(Starter_Book!F880 = "failed", Starter_Book!L880)</f>
        <v>2</v>
      </c>
      <c r="G880" t="b">
        <f>IF(Starter_Book!F880 = "Canceled", "Canceled")</f>
        <v>0</v>
      </c>
      <c r="H880" t="b">
        <f>IF(Starter_Book!F880 = "Canceled", Starter_Book!L880)</f>
        <v>0</v>
      </c>
    </row>
    <row r="881" spans="1:8" x14ac:dyDescent="0.25">
      <c r="A881" t="b">
        <f>IF(Starter_Book!F881 = "successful", "Successful")</f>
        <v>0</v>
      </c>
      <c r="B881" t="b">
        <f>IF(Starter_Book!F881 = "Successful", Starter_Book!L881)</f>
        <v>0</v>
      </c>
      <c r="D881" t="str">
        <f>IF(Starter_Book!F881 = "failed", "failed")</f>
        <v>failed</v>
      </c>
      <c r="E881">
        <f>IF(Starter_Book!F881 = "failed", Starter_Book!L881)</f>
        <v>30</v>
      </c>
      <c r="G881" t="b">
        <f>IF(Starter_Book!F881 = "Canceled", "Canceled")</f>
        <v>0</v>
      </c>
      <c r="H881" t="b">
        <f>IF(Starter_Book!F881 = "Canceled", Starter_Book!L881)</f>
        <v>0</v>
      </c>
    </row>
    <row r="882" spans="1:8" x14ac:dyDescent="0.25">
      <c r="A882" t="b">
        <f>IF(Starter_Book!F882 = "successful", "Successful")</f>
        <v>0</v>
      </c>
      <c r="B882" t="b">
        <f>IF(Starter_Book!F882 = "Successful", Starter_Book!L882)</f>
        <v>0</v>
      </c>
      <c r="D882" t="str">
        <f>IF(Starter_Book!F882 = "failed", "failed")</f>
        <v>failed</v>
      </c>
      <c r="E882">
        <f>IF(Starter_Book!F882 = "failed", Starter_Book!L882)</f>
        <v>8</v>
      </c>
      <c r="G882" t="b">
        <f>IF(Starter_Book!F882 = "Canceled", "Canceled")</f>
        <v>0</v>
      </c>
      <c r="H882" t="b">
        <f>IF(Starter_Book!F882 = "Canceled", Starter_Book!L882)</f>
        <v>0</v>
      </c>
    </row>
    <row r="883" spans="1:8" x14ac:dyDescent="0.25">
      <c r="A883" t="b">
        <f>IF(Starter_Book!F883 = "successful", "Successful")</f>
        <v>0</v>
      </c>
      <c r="B883" t="b">
        <f>IF(Starter_Book!F883 = "Successful", Starter_Book!L883)</f>
        <v>0</v>
      </c>
      <c r="D883" t="str">
        <f>IF(Starter_Book!F883 = "failed", "failed")</f>
        <v>failed</v>
      </c>
      <c r="E883">
        <f>IF(Starter_Book!F883 = "failed", Starter_Book!L883)</f>
        <v>1</v>
      </c>
      <c r="G883" t="b">
        <f>IF(Starter_Book!F883 = "Canceled", "Canceled")</f>
        <v>0</v>
      </c>
      <c r="H883" t="b">
        <f>IF(Starter_Book!F883 = "Canceled", Starter_Book!L883)</f>
        <v>0</v>
      </c>
    </row>
    <row r="884" spans="1:8" x14ac:dyDescent="0.25">
      <c r="A884" t="b">
        <f>IF(Starter_Book!F884 = "successful", "Successful")</f>
        <v>0</v>
      </c>
      <c r="B884" t="b">
        <f>IF(Starter_Book!F884 = "Successful", Starter_Book!L884)</f>
        <v>0</v>
      </c>
      <c r="D884" t="str">
        <f>IF(Starter_Book!F884 = "failed", "failed")</f>
        <v>failed</v>
      </c>
      <c r="E884">
        <f>IF(Starter_Book!F884 = "failed", Starter_Book!L884)</f>
        <v>14</v>
      </c>
      <c r="G884" t="b">
        <f>IF(Starter_Book!F884 = "Canceled", "Canceled")</f>
        <v>0</v>
      </c>
      <c r="H884" t="b">
        <f>IF(Starter_Book!F884 = "Canceled", Starter_Book!L884)</f>
        <v>0</v>
      </c>
    </row>
    <row r="885" spans="1:8" x14ac:dyDescent="0.25">
      <c r="A885" t="b">
        <f>IF(Starter_Book!F885 = "successful", "Successful")</f>
        <v>0</v>
      </c>
      <c r="B885" t="b">
        <f>IF(Starter_Book!F885 = "Successful", Starter_Book!L885)</f>
        <v>0</v>
      </c>
      <c r="D885" t="str">
        <f>IF(Starter_Book!F885 = "failed", "failed")</f>
        <v>failed</v>
      </c>
      <c r="E885">
        <f>IF(Starter_Book!F885 = "failed", Starter_Book!L885)</f>
        <v>24</v>
      </c>
      <c r="G885" t="b">
        <f>IF(Starter_Book!F885 = "Canceled", "Canceled")</f>
        <v>0</v>
      </c>
      <c r="H885" t="b">
        <f>IF(Starter_Book!F885 = "Canceled", Starter_Book!L885)</f>
        <v>0</v>
      </c>
    </row>
    <row r="886" spans="1:8" x14ac:dyDescent="0.25">
      <c r="A886" t="b">
        <f>IF(Starter_Book!F886 = "successful", "Successful")</f>
        <v>0</v>
      </c>
      <c r="B886" t="b">
        <f>IF(Starter_Book!F886 = "Successful", Starter_Book!L886)</f>
        <v>0</v>
      </c>
      <c r="D886" t="str">
        <f>IF(Starter_Book!F886 = "failed", "failed")</f>
        <v>failed</v>
      </c>
      <c r="E886">
        <f>IF(Starter_Book!F886 = "failed", Starter_Book!L886)</f>
        <v>2</v>
      </c>
      <c r="G886" t="b">
        <f>IF(Starter_Book!F886 = "Canceled", "Canceled")</f>
        <v>0</v>
      </c>
      <c r="H886" t="b">
        <f>IF(Starter_Book!F886 = "Canceled", Starter_Book!L886)</f>
        <v>0</v>
      </c>
    </row>
    <row r="887" spans="1:8" x14ac:dyDescent="0.25">
      <c r="A887" t="b">
        <f>IF(Starter_Book!F887 = "successful", "Successful")</f>
        <v>0</v>
      </c>
      <c r="B887" t="b">
        <f>IF(Starter_Book!F887 = "Successful", Starter_Book!L887)</f>
        <v>0</v>
      </c>
      <c r="D887" t="str">
        <f>IF(Starter_Book!F887 = "failed", "failed")</f>
        <v>failed</v>
      </c>
      <c r="E887">
        <f>IF(Starter_Book!F887 = "failed", Starter_Book!L887)</f>
        <v>21</v>
      </c>
      <c r="G887" t="b">
        <f>IF(Starter_Book!F887 = "Canceled", "Canceled")</f>
        <v>0</v>
      </c>
      <c r="H887" t="b">
        <f>IF(Starter_Book!F887 = "Canceled", Starter_Book!L887)</f>
        <v>0</v>
      </c>
    </row>
    <row r="888" spans="1:8" x14ac:dyDescent="0.25">
      <c r="A888" t="b">
        <f>IF(Starter_Book!F888 = "successful", "Successful")</f>
        <v>0</v>
      </c>
      <c r="B888" t="b">
        <f>IF(Starter_Book!F888 = "Successful", Starter_Book!L888)</f>
        <v>0</v>
      </c>
      <c r="D888" t="str">
        <f>IF(Starter_Book!F888 = "failed", "failed")</f>
        <v>failed</v>
      </c>
      <c r="E888">
        <f>IF(Starter_Book!F888 = "failed", Starter_Book!L888)</f>
        <v>7</v>
      </c>
      <c r="G888" t="b">
        <f>IF(Starter_Book!F888 = "Canceled", "Canceled")</f>
        <v>0</v>
      </c>
      <c r="H888" t="b">
        <f>IF(Starter_Book!F888 = "Canceled", Starter_Book!L888)</f>
        <v>0</v>
      </c>
    </row>
    <row r="889" spans="1:8" x14ac:dyDescent="0.25">
      <c r="A889" t="b">
        <f>IF(Starter_Book!F889 = "successful", "Successful")</f>
        <v>0</v>
      </c>
      <c r="B889" t="b">
        <f>IF(Starter_Book!F889 = "Successful", Starter_Book!L889)</f>
        <v>0</v>
      </c>
      <c r="D889" t="str">
        <f>IF(Starter_Book!F889 = "failed", "failed")</f>
        <v>failed</v>
      </c>
      <c r="E889">
        <f>IF(Starter_Book!F889 = "failed", Starter_Book!L889)</f>
        <v>0</v>
      </c>
      <c r="G889" t="b">
        <f>IF(Starter_Book!F889 = "Canceled", "Canceled")</f>
        <v>0</v>
      </c>
      <c r="H889" t="b">
        <f>IF(Starter_Book!F889 = "Canceled", Starter_Book!L889)</f>
        <v>0</v>
      </c>
    </row>
    <row r="890" spans="1:8" x14ac:dyDescent="0.25">
      <c r="A890" t="b">
        <f>IF(Starter_Book!F890 = "successful", "Successful")</f>
        <v>0</v>
      </c>
      <c r="B890" t="b">
        <f>IF(Starter_Book!F890 = "Successful", Starter_Book!L890)</f>
        <v>0</v>
      </c>
      <c r="D890" t="str">
        <f>IF(Starter_Book!F890 = "failed", "failed")</f>
        <v>failed</v>
      </c>
      <c r="E890">
        <f>IF(Starter_Book!F890 = "failed", Starter_Book!L890)</f>
        <v>4</v>
      </c>
      <c r="G890" t="b">
        <f>IF(Starter_Book!F890 = "Canceled", "Canceled")</f>
        <v>0</v>
      </c>
      <c r="H890" t="b">
        <f>IF(Starter_Book!F890 = "Canceled", Starter_Book!L890)</f>
        <v>0</v>
      </c>
    </row>
    <row r="891" spans="1:8" x14ac:dyDescent="0.25">
      <c r="A891" t="b">
        <f>IF(Starter_Book!F891 = "successful", "Successful")</f>
        <v>0</v>
      </c>
      <c r="B891" t="b">
        <f>IF(Starter_Book!F891 = "Successful", Starter_Book!L891)</f>
        <v>0</v>
      </c>
      <c r="D891" t="str">
        <f>IF(Starter_Book!F891 = "failed", "failed")</f>
        <v>failed</v>
      </c>
      <c r="E891">
        <f>IF(Starter_Book!F891 = "failed", Starter_Book!L891)</f>
        <v>32</v>
      </c>
      <c r="G891" t="b">
        <f>IF(Starter_Book!F891 = "Canceled", "Canceled")</f>
        <v>0</v>
      </c>
      <c r="H891" t="b">
        <f>IF(Starter_Book!F891 = "Canceled", Starter_Book!L891)</f>
        <v>0</v>
      </c>
    </row>
    <row r="892" spans="1:8" x14ac:dyDescent="0.25">
      <c r="A892" t="b">
        <f>IF(Starter_Book!F892 = "successful", "Successful")</f>
        <v>0</v>
      </c>
      <c r="B892" t="b">
        <f>IF(Starter_Book!F892 = "Successful", Starter_Book!L892)</f>
        <v>0</v>
      </c>
      <c r="D892" t="str">
        <f>IF(Starter_Book!F892 = "failed", "failed")</f>
        <v>failed</v>
      </c>
      <c r="E892">
        <f>IF(Starter_Book!F892 = "failed", Starter_Book!L892)</f>
        <v>4</v>
      </c>
      <c r="G892" t="b">
        <f>IF(Starter_Book!F892 = "Canceled", "Canceled")</f>
        <v>0</v>
      </c>
      <c r="H892" t="b">
        <f>IF(Starter_Book!F892 = "Canceled", Starter_Book!L892)</f>
        <v>0</v>
      </c>
    </row>
    <row r="893" spans="1:8" x14ac:dyDescent="0.25">
      <c r="A893" t="b">
        <f>IF(Starter_Book!F893 = "successful", "Successful")</f>
        <v>0</v>
      </c>
      <c r="B893" t="b">
        <f>IF(Starter_Book!F893 = "Successful", Starter_Book!L893)</f>
        <v>0</v>
      </c>
      <c r="D893" t="str">
        <f>IF(Starter_Book!F893 = "failed", "failed")</f>
        <v>failed</v>
      </c>
      <c r="E893">
        <f>IF(Starter_Book!F893 = "failed", Starter_Book!L893)</f>
        <v>9</v>
      </c>
      <c r="G893" t="b">
        <f>IF(Starter_Book!F893 = "Canceled", "Canceled")</f>
        <v>0</v>
      </c>
      <c r="H893" t="b">
        <f>IF(Starter_Book!F893 = "Canceled", Starter_Book!L893)</f>
        <v>0</v>
      </c>
    </row>
    <row r="894" spans="1:8" x14ac:dyDescent="0.25">
      <c r="A894" t="b">
        <f>IF(Starter_Book!F894 = "successful", "Successful")</f>
        <v>0</v>
      </c>
      <c r="B894" t="b">
        <f>IF(Starter_Book!F894 = "Successful", Starter_Book!L894)</f>
        <v>0</v>
      </c>
      <c r="D894" t="str">
        <f>IF(Starter_Book!F894 = "failed", "failed")</f>
        <v>failed</v>
      </c>
      <c r="E894">
        <f>IF(Starter_Book!F894 = "failed", Starter_Book!L894)</f>
        <v>17</v>
      </c>
      <c r="G894" t="b">
        <f>IF(Starter_Book!F894 = "Canceled", "Canceled")</f>
        <v>0</v>
      </c>
      <c r="H894" t="b">
        <f>IF(Starter_Book!F894 = "Canceled", Starter_Book!L894)</f>
        <v>0</v>
      </c>
    </row>
    <row r="895" spans="1:8" x14ac:dyDescent="0.25">
      <c r="A895" t="b">
        <f>IF(Starter_Book!F895 = "successful", "Successful")</f>
        <v>0</v>
      </c>
      <c r="B895" t="b">
        <f>IF(Starter_Book!F895 = "Successful", Starter_Book!L895)</f>
        <v>0</v>
      </c>
      <c r="D895" t="str">
        <f>IF(Starter_Book!F895 = "failed", "failed")</f>
        <v>failed</v>
      </c>
      <c r="E895">
        <f>IF(Starter_Book!F895 = "failed", Starter_Book!L895)</f>
        <v>5</v>
      </c>
      <c r="G895" t="b">
        <f>IF(Starter_Book!F895 = "Canceled", "Canceled")</f>
        <v>0</v>
      </c>
      <c r="H895" t="b">
        <f>IF(Starter_Book!F895 = "Canceled", Starter_Book!L895)</f>
        <v>0</v>
      </c>
    </row>
    <row r="896" spans="1:8" x14ac:dyDescent="0.25">
      <c r="A896" t="b">
        <f>IF(Starter_Book!F896 = "successful", "Successful")</f>
        <v>0</v>
      </c>
      <c r="B896" t="b">
        <f>IF(Starter_Book!F896 = "Successful", Starter_Book!L896)</f>
        <v>0</v>
      </c>
      <c r="D896" t="str">
        <f>IF(Starter_Book!F896 = "failed", "failed")</f>
        <v>failed</v>
      </c>
      <c r="E896">
        <f>IF(Starter_Book!F896 = "failed", Starter_Book!L896)</f>
        <v>53</v>
      </c>
      <c r="G896" t="b">
        <f>IF(Starter_Book!F896 = "Canceled", "Canceled")</f>
        <v>0</v>
      </c>
      <c r="H896" t="b">
        <f>IF(Starter_Book!F896 = "Canceled", Starter_Book!L896)</f>
        <v>0</v>
      </c>
    </row>
    <row r="897" spans="1:8" x14ac:dyDescent="0.25">
      <c r="A897" t="b">
        <f>IF(Starter_Book!F897 = "successful", "Successful")</f>
        <v>0</v>
      </c>
      <c r="B897" t="b">
        <f>IF(Starter_Book!F897 = "Successful", Starter_Book!L897)</f>
        <v>0</v>
      </c>
      <c r="D897" t="str">
        <f>IF(Starter_Book!F897 = "failed", "failed")</f>
        <v>failed</v>
      </c>
      <c r="E897">
        <f>IF(Starter_Book!F897 = "failed", Starter_Book!L897)</f>
        <v>7</v>
      </c>
      <c r="G897" t="b">
        <f>IF(Starter_Book!F897 = "Canceled", "Canceled")</f>
        <v>0</v>
      </c>
      <c r="H897" t="b">
        <f>IF(Starter_Book!F897 = "Canceled", Starter_Book!L897)</f>
        <v>0</v>
      </c>
    </row>
    <row r="898" spans="1:8" x14ac:dyDescent="0.25">
      <c r="A898" t="b">
        <f>IF(Starter_Book!F898 = "successful", "Successful")</f>
        <v>0</v>
      </c>
      <c r="B898" t="b">
        <f>IF(Starter_Book!F898 = "Successful", Starter_Book!L898)</f>
        <v>0</v>
      </c>
      <c r="D898" t="str">
        <f>IF(Starter_Book!F898 = "failed", "failed")</f>
        <v>failed</v>
      </c>
      <c r="E898">
        <f>IF(Starter_Book!F898 = "failed", Starter_Book!L898)</f>
        <v>72</v>
      </c>
      <c r="G898" t="b">
        <f>IF(Starter_Book!F898 = "Canceled", "Canceled")</f>
        <v>0</v>
      </c>
      <c r="H898" t="b">
        <f>IF(Starter_Book!F898 = "Canceled", Starter_Book!L898)</f>
        <v>0</v>
      </c>
    </row>
    <row r="899" spans="1:8" x14ac:dyDescent="0.25">
      <c r="A899" t="b">
        <f>IF(Starter_Book!F899 = "successful", "Successful")</f>
        <v>0</v>
      </c>
      <c r="B899" t="b">
        <f>IF(Starter_Book!F899 = "Successful", Starter_Book!L899)</f>
        <v>0</v>
      </c>
      <c r="D899" t="str">
        <f>IF(Starter_Book!F899 = "failed", "failed")</f>
        <v>failed</v>
      </c>
      <c r="E899">
        <f>IF(Starter_Book!F899 = "failed", Starter_Book!L899)</f>
        <v>0</v>
      </c>
      <c r="G899" t="b">
        <f>IF(Starter_Book!F899 = "Canceled", "Canceled")</f>
        <v>0</v>
      </c>
      <c r="H899" t="b">
        <f>IF(Starter_Book!F899 = "Canceled", Starter_Book!L899)</f>
        <v>0</v>
      </c>
    </row>
    <row r="900" spans="1:8" x14ac:dyDescent="0.25">
      <c r="A900" t="b">
        <f>IF(Starter_Book!F900 = "successful", "Successful")</f>
        <v>0</v>
      </c>
      <c r="B900" t="b">
        <f>IF(Starter_Book!F900 = "Successful", Starter_Book!L900)</f>
        <v>0</v>
      </c>
      <c r="D900" t="str">
        <f>IF(Starter_Book!F900 = "failed", "failed")</f>
        <v>failed</v>
      </c>
      <c r="E900">
        <f>IF(Starter_Book!F900 = "failed", Starter_Book!L900)</f>
        <v>2</v>
      </c>
      <c r="G900" t="b">
        <f>IF(Starter_Book!F900 = "Canceled", "Canceled")</f>
        <v>0</v>
      </c>
      <c r="H900" t="b">
        <f>IF(Starter_Book!F900 = "Canceled", Starter_Book!L900)</f>
        <v>0</v>
      </c>
    </row>
    <row r="901" spans="1:8" x14ac:dyDescent="0.25">
      <c r="A901" t="b">
        <f>IF(Starter_Book!F901 = "successful", "Successful")</f>
        <v>0</v>
      </c>
      <c r="B901" t="b">
        <f>IF(Starter_Book!F901 = "Successful", Starter_Book!L901)</f>
        <v>0</v>
      </c>
      <c r="D901" t="str">
        <f>IF(Starter_Book!F901 = "failed", "failed")</f>
        <v>failed</v>
      </c>
      <c r="E901">
        <f>IF(Starter_Book!F901 = "failed", Starter_Book!L901)</f>
        <v>8</v>
      </c>
      <c r="G901" t="b">
        <f>IF(Starter_Book!F901 = "Canceled", "Canceled")</f>
        <v>0</v>
      </c>
      <c r="H901" t="b">
        <f>IF(Starter_Book!F901 = "Canceled", Starter_Book!L901)</f>
        <v>0</v>
      </c>
    </row>
    <row r="902" spans="1:8" x14ac:dyDescent="0.25">
      <c r="A902" t="b">
        <f>IF(Starter_Book!F902 = "successful", "Successful")</f>
        <v>0</v>
      </c>
      <c r="B902" t="b">
        <f>IF(Starter_Book!F902 = "Successful", Starter_Book!L902)</f>
        <v>0</v>
      </c>
      <c r="D902" t="str">
        <f>IF(Starter_Book!F902 = "failed", "failed")</f>
        <v>failed</v>
      </c>
      <c r="E902">
        <f>IF(Starter_Book!F902 = "failed", Starter_Book!L902)</f>
        <v>2</v>
      </c>
      <c r="G902" t="b">
        <f>IF(Starter_Book!F902 = "Canceled", "Canceled")</f>
        <v>0</v>
      </c>
      <c r="H902" t="b">
        <f>IF(Starter_Book!F902 = "Canceled", Starter_Book!L902)</f>
        <v>0</v>
      </c>
    </row>
    <row r="903" spans="1:8" x14ac:dyDescent="0.25">
      <c r="A903" t="b">
        <f>IF(Starter_Book!F903 = "successful", "Successful")</f>
        <v>0</v>
      </c>
      <c r="B903" t="b">
        <f>IF(Starter_Book!F903 = "Successful", Starter_Book!L903)</f>
        <v>0</v>
      </c>
      <c r="D903" t="str">
        <f>IF(Starter_Book!F903 = "failed", "failed")</f>
        <v>failed</v>
      </c>
      <c r="E903">
        <f>IF(Starter_Book!F903 = "failed", Starter_Book!L903)</f>
        <v>0</v>
      </c>
      <c r="G903" t="b">
        <f>IF(Starter_Book!F903 = "Canceled", "Canceled")</f>
        <v>0</v>
      </c>
      <c r="H903" t="b">
        <f>IF(Starter_Book!F903 = "Canceled", Starter_Book!L903)</f>
        <v>0</v>
      </c>
    </row>
    <row r="904" spans="1:8" x14ac:dyDescent="0.25">
      <c r="A904" t="b">
        <f>IF(Starter_Book!F904 = "successful", "Successful")</f>
        <v>0</v>
      </c>
      <c r="B904" t="b">
        <f>IF(Starter_Book!F904 = "Successful", Starter_Book!L904)</f>
        <v>0</v>
      </c>
      <c r="D904" t="str">
        <f>IF(Starter_Book!F904 = "failed", "failed")</f>
        <v>failed</v>
      </c>
      <c r="E904">
        <f>IF(Starter_Book!F904 = "failed", Starter_Book!L904)</f>
        <v>3</v>
      </c>
      <c r="G904" t="b">
        <f>IF(Starter_Book!F904 = "Canceled", "Canceled")</f>
        <v>0</v>
      </c>
      <c r="H904" t="b">
        <f>IF(Starter_Book!F904 = "Canceled", Starter_Book!L904)</f>
        <v>0</v>
      </c>
    </row>
    <row r="905" spans="1:8" x14ac:dyDescent="0.25">
      <c r="A905" t="b">
        <f>IF(Starter_Book!F905 = "successful", "Successful")</f>
        <v>0</v>
      </c>
      <c r="B905" t="b">
        <f>IF(Starter_Book!F905 = "Successful", Starter_Book!L905)</f>
        <v>0</v>
      </c>
      <c r="D905" t="str">
        <f>IF(Starter_Book!F905 = "failed", "failed")</f>
        <v>failed</v>
      </c>
      <c r="E905">
        <f>IF(Starter_Book!F905 = "failed", Starter_Book!L905)</f>
        <v>4</v>
      </c>
      <c r="G905" t="b">
        <f>IF(Starter_Book!F905 = "Canceled", "Canceled")</f>
        <v>0</v>
      </c>
      <c r="H905" t="b">
        <f>IF(Starter_Book!F905 = "Canceled", Starter_Book!L905)</f>
        <v>0</v>
      </c>
    </row>
    <row r="906" spans="1:8" x14ac:dyDescent="0.25">
      <c r="A906" t="b">
        <f>IF(Starter_Book!F906 = "successful", "Successful")</f>
        <v>0</v>
      </c>
      <c r="B906" t="b">
        <f>IF(Starter_Book!F906 = "Successful", Starter_Book!L906)</f>
        <v>0</v>
      </c>
      <c r="D906" t="str">
        <f>IF(Starter_Book!F906 = "failed", "failed")</f>
        <v>failed</v>
      </c>
      <c r="E906">
        <f>IF(Starter_Book!F906 = "failed", Starter_Book!L906)</f>
        <v>3</v>
      </c>
      <c r="G906" t="b">
        <f>IF(Starter_Book!F906 = "Canceled", "Canceled")</f>
        <v>0</v>
      </c>
      <c r="H906" t="b">
        <f>IF(Starter_Book!F906 = "Canceled", Starter_Book!L906)</f>
        <v>0</v>
      </c>
    </row>
    <row r="907" spans="1:8" x14ac:dyDescent="0.25">
      <c r="A907" t="b">
        <f>IF(Starter_Book!F907 = "successful", "Successful")</f>
        <v>0</v>
      </c>
      <c r="B907" t="b">
        <f>IF(Starter_Book!F907 = "Successful", Starter_Book!L907)</f>
        <v>0</v>
      </c>
      <c r="D907" t="str">
        <f>IF(Starter_Book!F907 = "failed", "failed")</f>
        <v>failed</v>
      </c>
      <c r="E907">
        <f>IF(Starter_Book!F907 = "failed", Starter_Book!L907)</f>
        <v>6</v>
      </c>
      <c r="G907" t="b">
        <f>IF(Starter_Book!F907 = "Canceled", "Canceled")</f>
        <v>0</v>
      </c>
      <c r="H907" t="b">
        <f>IF(Starter_Book!F907 = "Canceled", Starter_Book!L907)</f>
        <v>0</v>
      </c>
    </row>
    <row r="908" spans="1:8" x14ac:dyDescent="0.25">
      <c r="A908" t="b">
        <f>IF(Starter_Book!F908 = "successful", "Successful")</f>
        <v>0</v>
      </c>
      <c r="B908" t="b">
        <f>IF(Starter_Book!F908 = "Successful", Starter_Book!L908)</f>
        <v>0</v>
      </c>
      <c r="D908" t="str">
        <f>IF(Starter_Book!F908 = "failed", "failed")</f>
        <v>failed</v>
      </c>
      <c r="E908">
        <f>IF(Starter_Book!F908 = "failed", Starter_Book!L908)</f>
        <v>0</v>
      </c>
      <c r="G908" t="b">
        <f>IF(Starter_Book!F908 = "Canceled", "Canceled")</f>
        <v>0</v>
      </c>
      <c r="H908" t="b">
        <f>IF(Starter_Book!F908 = "Canceled", Starter_Book!L908)</f>
        <v>0</v>
      </c>
    </row>
    <row r="909" spans="1:8" x14ac:dyDescent="0.25">
      <c r="A909" t="b">
        <f>IF(Starter_Book!F909 = "successful", "Successful")</f>
        <v>0</v>
      </c>
      <c r="B909" t="b">
        <f>IF(Starter_Book!F909 = "Successful", Starter_Book!L909)</f>
        <v>0</v>
      </c>
      <c r="D909" t="str">
        <f>IF(Starter_Book!F909 = "failed", "failed")</f>
        <v>failed</v>
      </c>
      <c r="E909">
        <f>IF(Starter_Book!F909 = "failed", Starter_Book!L909)</f>
        <v>0</v>
      </c>
      <c r="G909" t="b">
        <f>IF(Starter_Book!F909 = "Canceled", "Canceled")</f>
        <v>0</v>
      </c>
      <c r="H909" t="b">
        <f>IF(Starter_Book!F909 = "Canceled", Starter_Book!L909)</f>
        <v>0</v>
      </c>
    </row>
    <row r="910" spans="1:8" x14ac:dyDescent="0.25">
      <c r="A910" t="b">
        <f>IF(Starter_Book!F910 = "successful", "Successful")</f>
        <v>0</v>
      </c>
      <c r="B910" t="b">
        <f>IF(Starter_Book!F910 = "Successful", Starter_Book!L910)</f>
        <v>0</v>
      </c>
      <c r="D910" t="str">
        <f>IF(Starter_Book!F910 = "failed", "failed")</f>
        <v>failed</v>
      </c>
      <c r="E910">
        <f>IF(Starter_Book!F910 = "failed", Starter_Book!L910)</f>
        <v>0</v>
      </c>
      <c r="G910" t="b">
        <f>IF(Starter_Book!F910 = "Canceled", "Canceled")</f>
        <v>0</v>
      </c>
      <c r="H910" t="b">
        <f>IF(Starter_Book!F910 = "Canceled", Starter_Book!L910)</f>
        <v>0</v>
      </c>
    </row>
    <row r="911" spans="1:8" x14ac:dyDescent="0.25">
      <c r="A911" t="b">
        <f>IF(Starter_Book!F911 = "successful", "Successful")</f>
        <v>0</v>
      </c>
      <c r="B911" t="b">
        <f>IF(Starter_Book!F911 = "Successful", Starter_Book!L911)</f>
        <v>0</v>
      </c>
      <c r="D911" t="str">
        <f>IF(Starter_Book!F911 = "failed", "failed")</f>
        <v>failed</v>
      </c>
      <c r="E911">
        <f>IF(Starter_Book!F911 = "failed", Starter_Book!L911)</f>
        <v>8</v>
      </c>
      <c r="G911" t="b">
        <f>IF(Starter_Book!F911 = "Canceled", "Canceled")</f>
        <v>0</v>
      </c>
      <c r="H911" t="b">
        <f>IF(Starter_Book!F911 = "Canceled", Starter_Book!L911)</f>
        <v>0</v>
      </c>
    </row>
    <row r="912" spans="1:8" x14ac:dyDescent="0.25">
      <c r="A912" t="b">
        <f>IF(Starter_Book!F912 = "successful", "Successful")</f>
        <v>0</v>
      </c>
      <c r="B912" t="b">
        <f>IF(Starter_Book!F912 = "Successful", Starter_Book!L912)</f>
        <v>0</v>
      </c>
      <c r="D912" t="str">
        <f>IF(Starter_Book!F912 = "failed", "failed")</f>
        <v>failed</v>
      </c>
      <c r="E912">
        <f>IF(Starter_Book!F912 = "failed", Starter_Book!L912)</f>
        <v>5</v>
      </c>
      <c r="G912" t="b">
        <f>IF(Starter_Book!F912 = "Canceled", "Canceled")</f>
        <v>0</v>
      </c>
      <c r="H912" t="b">
        <f>IF(Starter_Book!F912 = "Canceled", Starter_Book!L912)</f>
        <v>0</v>
      </c>
    </row>
    <row r="913" spans="1:8" x14ac:dyDescent="0.25">
      <c r="A913" t="b">
        <f>IF(Starter_Book!F913 = "successful", "Successful")</f>
        <v>0</v>
      </c>
      <c r="B913" t="b">
        <f>IF(Starter_Book!F913 = "Successful", Starter_Book!L913)</f>
        <v>0</v>
      </c>
      <c r="D913" t="str">
        <f>IF(Starter_Book!F913 = "failed", "failed")</f>
        <v>failed</v>
      </c>
      <c r="E913">
        <f>IF(Starter_Book!F913 = "failed", Starter_Book!L913)</f>
        <v>0</v>
      </c>
      <c r="G913" t="b">
        <f>IF(Starter_Book!F913 = "Canceled", "Canceled")</f>
        <v>0</v>
      </c>
      <c r="H913" t="b">
        <f>IF(Starter_Book!F913 = "Canceled", Starter_Book!L913)</f>
        <v>0</v>
      </c>
    </row>
    <row r="914" spans="1:8" x14ac:dyDescent="0.25">
      <c r="A914" t="b">
        <f>IF(Starter_Book!F914 = "successful", "Successful")</f>
        <v>0</v>
      </c>
      <c r="B914" t="b">
        <f>IF(Starter_Book!F914 = "Successful", Starter_Book!L914)</f>
        <v>0</v>
      </c>
      <c r="D914" t="str">
        <f>IF(Starter_Book!F914 = "failed", "failed")</f>
        <v>failed</v>
      </c>
      <c r="E914">
        <f>IF(Starter_Book!F914 = "failed", Starter_Book!L914)</f>
        <v>2</v>
      </c>
      <c r="G914" t="b">
        <f>IF(Starter_Book!F914 = "Canceled", "Canceled")</f>
        <v>0</v>
      </c>
      <c r="H914" t="b">
        <f>IF(Starter_Book!F914 = "Canceled", Starter_Book!L914)</f>
        <v>0</v>
      </c>
    </row>
    <row r="915" spans="1:8" x14ac:dyDescent="0.25">
      <c r="A915" t="b">
        <f>IF(Starter_Book!F915 = "successful", "Successful")</f>
        <v>0</v>
      </c>
      <c r="B915" t="b">
        <f>IF(Starter_Book!F915 = "Successful", Starter_Book!L915)</f>
        <v>0</v>
      </c>
      <c r="D915" t="str">
        <f>IF(Starter_Book!F915 = "failed", "failed")</f>
        <v>failed</v>
      </c>
      <c r="E915">
        <f>IF(Starter_Book!F915 = "failed", Starter_Book!L915)</f>
        <v>24</v>
      </c>
      <c r="G915" t="b">
        <f>IF(Starter_Book!F915 = "Canceled", "Canceled")</f>
        <v>0</v>
      </c>
      <c r="H915" t="b">
        <f>IF(Starter_Book!F915 = "Canceled", Starter_Book!L915)</f>
        <v>0</v>
      </c>
    </row>
    <row r="916" spans="1:8" x14ac:dyDescent="0.25">
      <c r="A916" t="b">
        <f>IF(Starter_Book!F916 = "successful", "Successful")</f>
        <v>0</v>
      </c>
      <c r="B916" t="b">
        <f>IF(Starter_Book!F916 = "Successful", Starter_Book!L916)</f>
        <v>0</v>
      </c>
      <c r="D916" t="str">
        <f>IF(Starter_Book!F916 = "failed", "failed")</f>
        <v>failed</v>
      </c>
      <c r="E916">
        <f>IF(Starter_Book!F916 = "failed", Starter_Book!L916)</f>
        <v>0</v>
      </c>
      <c r="G916" t="b">
        <f>IF(Starter_Book!F916 = "Canceled", "Canceled")</f>
        <v>0</v>
      </c>
      <c r="H916" t="b">
        <f>IF(Starter_Book!F916 = "Canceled", Starter_Book!L916)</f>
        <v>0</v>
      </c>
    </row>
    <row r="917" spans="1:8" x14ac:dyDescent="0.25">
      <c r="A917" t="b">
        <f>IF(Starter_Book!F917 = "successful", "Successful")</f>
        <v>0</v>
      </c>
      <c r="B917" t="b">
        <f>IF(Starter_Book!F917 = "Successful", Starter_Book!L917)</f>
        <v>0</v>
      </c>
      <c r="D917" t="str">
        <f>IF(Starter_Book!F917 = "failed", "failed")</f>
        <v>failed</v>
      </c>
      <c r="E917">
        <f>IF(Starter_Book!F917 = "failed", Starter_Book!L917)</f>
        <v>9</v>
      </c>
      <c r="G917" t="b">
        <f>IF(Starter_Book!F917 = "Canceled", "Canceled")</f>
        <v>0</v>
      </c>
      <c r="H917" t="b">
        <f>IF(Starter_Book!F917 = "Canceled", Starter_Book!L917)</f>
        <v>0</v>
      </c>
    </row>
    <row r="918" spans="1:8" x14ac:dyDescent="0.25">
      <c r="A918" t="b">
        <f>IF(Starter_Book!F918 = "successful", "Successful")</f>
        <v>0</v>
      </c>
      <c r="B918" t="b">
        <f>IF(Starter_Book!F918 = "Successful", Starter_Book!L918)</f>
        <v>0</v>
      </c>
      <c r="D918" t="str">
        <f>IF(Starter_Book!F918 = "failed", "failed")</f>
        <v>failed</v>
      </c>
      <c r="E918">
        <f>IF(Starter_Book!F918 = "failed", Starter_Book!L918)</f>
        <v>0</v>
      </c>
      <c r="G918" t="b">
        <f>IF(Starter_Book!F918 = "Canceled", "Canceled")</f>
        <v>0</v>
      </c>
      <c r="H918" t="b">
        <f>IF(Starter_Book!F918 = "Canceled", Starter_Book!L918)</f>
        <v>0</v>
      </c>
    </row>
    <row r="919" spans="1:8" x14ac:dyDescent="0.25">
      <c r="A919" t="b">
        <f>IF(Starter_Book!F919 = "successful", "Successful")</f>
        <v>0</v>
      </c>
      <c r="B919" t="b">
        <f>IF(Starter_Book!F919 = "Successful", Starter_Book!L919)</f>
        <v>0</v>
      </c>
      <c r="D919" t="str">
        <f>IF(Starter_Book!F919 = "failed", "failed")</f>
        <v>failed</v>
      </c>
      <c r="E919">
        <f>IF(Starter_Book!F919 = "failed", Starter_Book!L919)</f>
        <v>1</v>
      </c>
      <c r="G919" t="b">
        <f>IF(Starter_Book!F919 = "Canceled", "Canceled")</f>
        <v>0</v>
      </c>
      <c r="H919" t="b">
        <f>IF(Starter_Book!F919 = "Canceled", Starter_Book!L919)</f>
        <v>0</v>
      </c>
    </row>
    <row r="920" spans="1:8" x14ac:dyDescent="0.25">
      <c r="A920" t="b">
        <f>IF(Starter_Book!F920 = "successful", "Successful")</f>
        <v>0</v>
      </c>
      <c r="B920" t="b">
        <f>IF(Starter_Book!F920 = "Successful", Starter_Book!L920)</f>
        <v>0</v>
      </c>
      <c r="D920" t="str">
        <f>IF(Starter_Book!F920 = "failed", "failed")</f>
        <v>failed</v>
      </c>
      <c r="E920">
        <f>IF(Starter_Book!F920 = "failed", Starter_Book!L920)</f>
        <v>10</v>
      </c>
      <c r="G920" t="b">
        <f>IF(Starter_Book!F920 = "Canceled", "Canceled")</f>
        <v>0</v>
      </c>
      <c r="H920" t="b">
        <f>IF(Starter_Book!F920 = "Canceled", Starter_Book!L920)</f>
        <v>0</v>
      </c>
    </row>
    <row r="921" spans="1:8" x14ac:dyDescent="0.25">
      <c r="A921" t="b">
        <f>IF(Starter_Book!F921 = "successful", "Successful")</f>
        <v>0</v>
      </c>
      <c r="B921" t="b">
        <f>IF(Starter_Book!F921 = "Successful", Starter_Book!L921)</f>
        <v>0</v>
      </c>
      <c r="D921" t="str">
        <f>IF(Starter_Book!F921 = "failed", "failed")</f>
        <v>failed</v>
      </c>
      <c r="E921">
        <f>IF(Starter_Book!F921 = "failed", Starter_Book!L921)</f>
        <v>1</v>
      </c>
      <c r="G921" t="b">
        <f>IF(Starter_Book!F921 = "Canceled", "Canceled")</f>
        <v>0</v>
      </c>
      <c r="H921" t="b">
        <f>IF(Starter_Book!F921 = "Canceled", Starter_Book!L921)</f>
        <v>0</v>
      </c>
    </row>
    <row r="922" spans="1:8" x14ac:dyDescent="0.25">
      <c r="A922" t="b">
        <f>IF(Starter_Book!F922 = "successful", "Successful")</f>
        <v>0</v>
      </c>
      <c r="B922" t="b">
        <f>IF(Starter_Book!F922 = "Successful", Starter_Book!L922)</f>
        <v>0</v>
      </c>
      <c r="D922" t="str">
        <f>IF(Starter_Book!F922 = "failed", "failed")</f>
        <v>failed</v>
      </c>
      <c r="E922">
        <f>IF(Starter_Book!F922 = "failed", Starter_Book!L922)</f>
        <v>0</v>
      </c>
      <c r="G922" t="b">
        <f>IF(Starter_Book!F922 = "Canceled", "Canceled")</f>
        <v>0</v>
      </c>
      <c r="H922" t="b">
        <f>IF(Starter_Book!F922 = "Canceled", Starter_Book!L922)</f>
        <v>0</v>
      </c>
    </row>
    <row r="923" spans="1:8" x14ac:dyDescent="0.25">
      <c r="A923" t="b">
        <f>IF(Starter_Book!F923 = "successful", "Successful")</f>
        <v>0</v>
      </c>
      <c r="B923" t="b">
        <f>IF(Starter_Book!F923 = "Successful", Starter_Book!L923)</f>
        <v>0</v>
      </c>
      <c r="D923" t="str">
        <f>IF(Starter_Book!F923 = "failed", "failed")</f>
        <v>failed</v>
      </c>
      <c r="E923">
        <f>IF(Starter_Book!F923 = "failed", Starter_Book!L923)</f>
        <v>20</v>
      </c>
      <c r="G923" t="b">
        <f>IF(Starter_Book!F923 = "Canceled", "Canceled")</f>
        <v>0</v>
      </c>
      <c r="H923" t="b">
        <f>IF(Starter_Book!F923 = "Canceled", Starter_Book!L923)</f>
        <v>0</v>
      </c>
    </row>
    <row r="924" spans="1:8" x14ac:dyDescent="0.25">
      <c r="A924" t="b">
        <f>IF(Starter_Book!F924 = "successful", "Successful")</f>
        <v>0</v>
      </c>
      <c r="B924" t="b">
        <f>IF(Starter_Book!F924 = "Successful", Starter_Book!L924)</f>
        <v>0</v>
      </c>
      <c r="D924" t="str">
        <f>IF(Starter_Book!F924 = "failed", "failed")</f>
        <v>failed</v>
      </c>
      <c r="E924">
        <f>IF(Starter_Book!F924 = "failed", Starter_Book!L924)</f>
        <v>30</v>
      </c>
      <c r="G924" t="b">
        <f>IF(Starter_Book!F924 = "Canceled", "Canceled")</f>
        <v>0</v>
      </c>
      <c r="H924" t="b">
        <f>IF(Starter_Book!F924 = "Canceled", Starter_Book!L924)</f>
        <v>0</v>
      </c>
    </row>
    <row r="925" spans="1:8" x14ac:dyDescent="0.25">
      <c r="A925" t="b">
        <f>IF(Starter_Book!F925 = "successful", "Successful")</f>
        <v>0</v>
      </c>
      <c r="B925" t="b">
        <f>IF(Starter_Book!F925 = "Successful", Starter_Book!L925)</f>
        <v>0</v>
      </c>
      <c r="D925" t="str">
        <f>IF(Starter_Book!F925 = "failed", "failed")</f>
        <v>failed</v>
      </c>
      <c r="E925">
        <f>IF(Starter_Book!F925 = "failed", Starter_Book!L925)</f>
        <v>6</v>
      </c>
      <c r="G925" t="b">
        <f>IF(Starter_Book!F925 = "Canceled", "Canceled")</f>
        <v>0</v>
      </c>
      <c r="H925" t="b">
        <f>IF(Starter_Book!F925 = "Canceled", Starter_Book!L925)</f>
        <v>0</v>
      </c>
    </row>
    <row r="926" spans="1:8" x14ac:dyDescent="0.25">
      <c r="A926" t="b">
        <f>IF(Starter_Book!F926 = "successful", "Successful")</f>
        <v>0</v>
      </c>
      <c r="B926" t="b">
        <f>IF(Starter_Book!F926 = "Successful", Starter_Book!L926)</f>
        <v>0</v>
      </c>
      <c r="D926" t="str">
        <f>IF(Starter_Book!F926 = "failed", "failed")</f>
        <v>failed</v>
      </c>
      <c r="E926">
        <f>IF(Starter_Book!F926 = "failed", Starter_Book!L926)</f>
        <v>15</v>
      </c>
      <c r="G926" t="b">
        <f>IF(Starter_Book!F926 = "Canceled", "Canceled")</f>
        <v>0</v>
      </c>
      <c r="H926" t="b">
        <f>IF(Starter_Book!F926 = "Canceled", Starter_Book!L926)</f>
        <v>0</v>
      </c>
    </row>
    <row r="927" spans="1:8" x14ac:dyDescent="0.25">
      <c r="A927" t="b">
        <f>IF(Starter_Book!F927 = "successful", "Successful")</f>
        <v>0</v>
      </c>
      <c r="B927" t="b">
        <f>IF(Starter_Book!F927 = "Successful", Starter_Book!L927)</f>
        <v>0</v>
      </c>
      <c r="D927" t="str">
        <f>IF(Starter_Book!F927 = "failed", "failed")</f>
        <v>failed</v>
      </c>
      <c r="E927">
        <f>IF(Starter_Book!F927 = "failed", Starter_Book!L927)</f>
        <v>5</v>
      </c>
      <c r="G927" t="b">
        <f>IF(Starter_Book!F927 = "Canceled", "Canceled")</f>
        <v>0</v>
      </c>
      <c r="H927" t="b">
        <f>IF(Starter_Book!F927 = "Canceled", Starter_Book!L927)</f>
        <v>0</v>
      </c>
    </row>
    <row r="928" spans="1:8" x14ac:dyDescent="0.25">
      <c r="A928" t="b">
        <f>IF(Starter_Book!F928 = "successful", "Successful")</f>
        <v>0</v>
      </c>
      <c r="B928" t="b">
        <f>IF(Starter_Book!F928 = "Successful", Starter_Book!L928)</f>
        <v>0</v>
      </c>
      <c r="D928" t="str">
        <f>IF(Starter_Book!F928 = "failed", "failed")</f>
        <v>failed</v>
      </c>
      <c r="E928">
        <f>IF(Starter_Book!F928 = "failed", Starter_Book!L928)</f>
        <v>0</v>
      </c>
      <c r="G928" t="b">
        <f>IF(Starter_Book!F928 = "Canceled", "Canceled")</f>
        <v>0</v>
      </c>
      <c r="H928" t="b">
        <f>IF(Starter_Book!F928 = "Canceled", Starter_Book!L928)</f>
        <v>0</v>
      </c>
    </row>
    <row r="929" spans="1:8" x14ac:dyDescent="0.25">
      <c r="A929" t="b">
        <f>IF(Starter_Book!F929 = "successful", "Successful")</f>
        <v>0</v>
      </c>
      <c r="B929" t="b">
        <f>IF(Starter_Book!F929 = "Successful", Starter_Book!L929)</f>
        <v>0</v>
      </c>
      <c r="D929" t="str">
        <f>IF(Starter_Book!F929 = "failed", "failed")</f>
        <v>failed</v>
      </c>
      <c r="E929">
        <f>IF(Starter_Book!F929 = "failed", Starter_Book!L929)</f>
        <v>0</v>
      </c>
      <c r="G929" t="b">
        <f>IF(Starter_Book!F929 = "Canceled", "Canceled")</f>
        <v>0</v>
      </c>
      <c r="H929" t="b">
        <f>IF(Starter_Book!F929 = "Canceled", Starter_Book!L929)</f>
        <v>0</v>
      </c>
    </row>
    <row r="930" spans="1:8" x14ac:dyDescent="0.25">
      <c r="A930" t="b">
        <f>IF(Starter_Book!F930 = "successful", "Successful")</f>
        <v>0</v>
      </c>
      <c r="B930" t="b">
        <f>IF(Starter_Book!F930 = "Successful", Starter_Book!L930)</f>
        <v>0</v>
      </c>
      <c r="D930" t="str">
        <f>IF(Starter_Book!F930 = "failed", "failed")</f>
        <v>failed</v>
      </c>
      <c r="E930">
        <f>IF(Starter_Book!F930 = "failed", Starter_Book!L930)</f>
        <v>28</v>
      </c>
      <c r="G930" t="b">
        <f>IF(Starter_Book!F930 = "Canceled", "Canceled")</f>
        <v>0</v>
      </c>
      <c r="H930" t="b">
        <f>IF(Starter_Book!F930 = "Canceled", Starter_Book!L930)</f>
        <v>0</v>
      </c>
    </row>
    <row r="931" spans="1:8" x14ac:dyDescent="0.25">
      <c r="A931" t="b">
        <f>IF(Starter_Book!F931 = "successful", "Successful")</f>
        <v>0</v>
      </c>
      <c r="B931" t="b">
        <f>IF(Starter_Book!F931 = "Successful", Starter_Book!L931)</f>
        <v>0</v>
      </c>
      <c r="D931" t="str">
        <f>IF(Starter_Book!F931 = "failed", "failed")</f>
        <v>failed</v>
      </c>
      <c r="E931">
        <f>IF(Starter_Book!F931 = "failed", Starter_Book!L931)</f>
        <v>0</v>
      </c>
      <c r="G931" t="b">
        <f>IF(Starter_Book!F931 = "Canceled", "Canceled")</f>
        <v>0</v>
      </c>
      <c r="H931" t="b">
        <f>IF(Starter_Book!F931 = "Canceled", Starter_Book!L931)</f>
        <v>0</v>
      </c>
    </row>
    <row r="932" spans="1:8" x14ac:dyDescent="0.25">
      <c r="A932" t="b">
        <f>IF(Starter_Book!F932 = "successful", "Successful")</f>
        <v>0</v>
      </c>
      <c r="B932" t="b">
        <f>IF(Starter_Book!F932 = "Successful", Starter_Book!L932)</f>
        <v>0</v>
      </c>
      <c r="D932" t="str">
        <f>IF(Starter_Book!F932 = "failed", "failed")</f>
        <v>failed</v>
      </c>
      <c r="E932">
        <f>IF(Starter_Book!F932 = "failed", Starter_Book!L932)</f>
        <v>5</v>
      </c>
      <c r="G932" t="b">
        <f>IF(Starter_Book!F932 = "Canceled", "Canceled")</f>
        <v>0</v>
      </c>
      <c r="H932" t="b">
        <f>IF(Starter_Book!F932 = "Canceled", Starter_Book!L932)</f>
        <v>0</v>
      </c>
    </row>
    <row r="933" spans="1:8" x14ac:dyDescent="0.25">
      <c r="A933" t="b">
        <f>IF(Starter_Book!F933 = "successful", "Successful")</f>
        <v>0</v>
      </c>
      <c r="B933" t="b">
        <f>IF(Starter_Book!F933 = "Successful", Starter_Book!L933)</f>
        <v>0</v>
      </c>
      <c r="D933" t="str">
        <f>IF(Starter_Book!F933 = "failed", "failed")</f>
        <v>failed</v>
      </c>
      <c r="E933">
        <f>IF(Starter_Book!F933 = "failed", Starter_Book!L933)</f>
        <v>7</v>
      </c>
      <c r="G933" t="b">
        <f>IF(Starter_Book!F933 = "Canceled", "Canceled")</f>
        <v>0</v>
      </c>
      <c r="H933" t="b">
        <f>IF(Starter_Book!F933 = "Canceled", Starter_Book!L933)</f>
        <v>0</v>
      </c>
    </row>
    <row r="934" spans="1:8" x14ac:dyDescent="0.25">
      <c r="A934" t="b">
        <f>IF(Starter_Book!F934 = "successful", "Successful")</f>
        <v>0</v>
      </c>
      <c r="B934" t="b">
        <f>IF(Starter_Book!F934 = "Successful", Starter_Book!L934)</f>
        <v>0</v>
      </c>
      <c r="D934" t="str">
        <f>IF(Starter_Book!F934 = "failed", "failed")</f>
        <v>failed</v>
      </c>
      <c r="E934">
        <f>IF(Starter_Book!F934 = "failed", Starter_Book!L934)</f>
        <v>30</v>
      </c>
      <c r="G934" t="b">
        <f>IF(Starter_Book!F934 = "Canceled", "Canceled")</f>
        <v>0</v>
      </c>
      <c r="H934" t="b">
        <f>IF(Starter_Book!F934 = "Canceled", Starter_Book!L934)</f>
        <v>0</v>
      </c>
    </row>
    <row r="935" spans="1:8" x14ac:dyDescent="0.25">
      <c r="A935" t="b">
        <f>IF(Starter_Book!F935 = "successful", "Successful")</f>
        <v>0</v>
      </c>
      <c r="B935" t="b">
        <f>IF(Starter_Book!F935 = "Successful", Starter_Book!L935)</f>
        <v>0</v>
      </c>
      <c r="D935" t="str">
        <f>IF(Starter_Book!F935 = "failed", "failed")</f>
        <v>failed</v>
      </c>
      <c r="E935">
        <f>IF(Starter_Book!F935 = "failed", Starter_Book!L935)</f>
        <v>2</v>
      </c>
      <c r="G935" t="b">
        <f>IF(Starter_Book!F935 = "Canceled", "Canceled")</f>
        <v>0</v>
      </c>
      <c r="H935" t="b">
        <f>IF(Starter_Book!F935 = "Canceled", Starter_Book!L935)</f>
        <v>0</v>
      </c>
    </row>
    <row r="936" spans="1:8" x14ac:dyDescent="0.25">
      <c r="A936" t="b">
        <f>IF(Starter_Book!F936 = "successful", "Successful")</f>
        <v>0</v>
      </c>
      <c r="B936" t="b">
        <f>IF(Starter_Book!F936 = "Successful", Starter_Book!L936)</f>
        <v>0</v>
      </c>
      <c r="D936" t="str">
        <f>IF(Starter_Book!F936 = "failed", "failed")</f>
        <v>failed</v>
      </c>
      <c r="E936">
        <f>IF(Starter_Book!F936 = "failed", Starter_Book!L936)</f>
        <v>30</v>
      </c>
      <c r="G936" t="b">
        <f>IF(Starter_Book!F936 = "Canceled", "Canceled")</f>
        <v>0</v>
      </c>
      <c r="H936" t="b">
        <f>IF(Starter_Book!F936 = "Canceled", Starter_Book!L936)</f>
        <v>0</v>
      </c>
    </row>
    <row r="937" spans="1:8" x14ac:dyDescent="0.25">
      <c r="A937" t="b">
        <f>IF(Starter_Book!F937 = "successful", "Successful")</f>
        <v>0</v>
      </c>
      <c r="B937" t="b">
        <f>IF(Starter_Book!F937 = "Successful", Starter_Book!L937)</f>
        <v>0</v>
      </c>
      <c r="D937" t="str">
        <f>IF(Starter_Book!F937 = "failed", "failed")</f>
        <v>failed</v>
      </c>
      <c r="E937">
        <f>IF(Starter_Book!F937 = "failed", Starter_Book!L937)</f>
        <v>2</v>
      </c>
      <c r="G937" t="b">
        <f>IF(Starter_Book!F937 = "Canceled", "Canceled")</f>
        <v>0</v>
      </c>
      <c r="H937" t="b">
        <f>IF(Starter_Book!F937 = "Canceled", Starter_Book!L937)</f>
        <v>0</v>
      </c>
    </row>
    <row r="938" spans="1:8" x14ac:dyDescent="0.25">
      <c r="A938" t="b">
        <f>IF(Starter_Book!F938 = "successful", "Successful")</f>
        <v>0</v>
      </c>
      <c r="B938" t="b">
        <f>IF(Starter_Book!F938 = "Successful", Starter_Book!L938)</f>
        <v>0</v>
      </c>
      <c r="D938" t="str">
        <f>IF(Starter_Book!F938 = "failed", "failed")</f>
        <v>failed</v>
      </c>
      <c r="E938">
        <f>IF(Starter_Book!F938 = "failed", Starter_Book!L938)</f>
        <v>0</v>
      </c>
      <c r="G938" t="b">
        <f>IF(Starter_Book!F938 = "Canceled", "Canceled")</f>
        <v>0</v>
      </c>
      <c r="H938" t="b">
        <f>IF(Starter_Book!F938 = "Canceled", Starter_Book!L938)</f>
        <v>0</v>
      </c>
    </row>
    <row r="939" spans="1:8" x14ac:dyDescent="0.25">
      <c r="A939" t="b">
        <f>IF(Starter_Book!F939 = "successful", "Successful")</f>
        <v>0</v>
      </c>
      <c r="B939" t="b">
        <f>IF(Starter_Book!F939 = "Successful", Starter_Book!L939)</f>
        <v>0</v>
      </c>
      <c r="D939" t="str">
        <f>IF(Starter_Book!F939 = "failed", "failed")</f>
        <v>failed</v>
      </c>
      <c r="E939">
        <f>IF(Starter_Book!F939 = "failed", Starter_Book!L939)</f>
        <v>2</v>
      </c>
      <c r="G939" t="b">
        <f>IF(Starter_Book!F939 = "Canceled", "Canceled")</f>
        <v>0</v>
      </c>
      <c r="H939" t="b">
        <f>IF(Starter_Book!F939 = "Canceled", Starter_Book!L939)</f>
        <v>0</v>
      </c>
    </row>
    <row r="940" spans="1:8" x14ac:dyDescent="0.25">
      <c r="A940" t="b">
        <f>IF(Starter_Book!F940 = "successful", "Successful")</f>
        <v>0</v>
      </c>
      <c r="B940" t="b">
        <f>IF(Starter_Book!F940 = "Successful", Starter_Book!L940)</f>
        <v>0</v>
      </c>
      <c r="D940" t="str">
        <f>IF(Starter_Book!F940 = "failed", "failed")</f>
        <v>failed</v>
      </c>
      <c r="E940">
        <f>IF(Starter_Book!F940 = "failed", Starter_Book!L940)</f>
        <v>1</v>
      </c>
      <c r="G940" t="b">
        <f>IF(Starter_Book!F940 = "Canceled", "Canceled")</f>
        <v>0</v>
      </c>
      <c r="H940" t="b">
        <f>IF(Starter_Book!F940 = "Canceled", Starter_Book!L940)</f>
        <v>0</v>
      </c>
    </row>
    <row r="941" spans="1:8" x14ac:dyDescent="0.25">
      <c r="A941" t="b">
        <f>IF(Starter_Book!F941 = "successful", "Successful")</f>
        <v>0</v>
      </c>
      <c r="B941" t="b">
        <f>IF(Starter_Book!F941 = "Successful", Starter_Book!L941)</f>
        <v>0</v>
      </c>
      <c r="D941" t="str">
        <f>IF(Starter_Book!F941 = "failed", "failed")</f>
        <v>failed</v>
      </c>
      <c r="E941">
        <f>IF(Starter_Book!F941 = "failed", Starter_Book!L941)</f>
        <v>2</v>
      </c>
      <c r="G941" t="b">
        <f>IF(Starter_Book!F941 = "Canceled", "Canceled")</f>
        <v>0</v>
      </c>
      <c r="H941" t="b">
        <f>IF(Starter_Book!F941 = "Canceled", Starter_Book!L941)</f>
        <v>0</v>
      </c>
    </row>
    <row r="942" spans="1:8" x14ac:dyDescent="0.25">
      <c r="A942" t="b">
        <f>IF(Starter_Book!F942 = "successful", "Successful")</f>
        <v>0</v>
      </c>
      <c r="B942" t="b">
        <f>IF(Starter_Book!F942 = "Successful", Starter_Book!L942)</f>
        <v>0</v>
      </c>
      <c r="D942" t="str">
        <f>IF(Starter_Book!F942 = "failed", "failed")</f>
        <v>failed</v>
      </c>
      <c r="E942">
        <f>IF(Starter_Book!F942 = "failed", Starter_Book!L942)</f>
        <v>14</v>
      </c>
      <c r="G942" t="b">
        <f>IF(Starter_Book!F942 = "Canceled", "Canceled")</f>
        <v>0</v>
      </c>
      <c r="H942" t="b">
        <f>IF(Starter_Book!F942 = "Canceled", Starter_Book!L942)</f>
        <v>0</v>
      </c>
    </row>
    <row r="943" spans="1:8" x14ac:dyDescent="0.25">
      <c r="A943" t="b">
        <f>IF(Starter_Book!F943 = "successful", "Successful")</f>
        <v>0</v>
      </c>
      <c r="B943" t="b">
        <f>IF(Starter_Book!F943 = "Successful", Starter_Book!L943)</f>
        <v>0</v>
      </c>
      <c r="D943" t="str">
        <f>IF(Starter_Book!F943 = "failed", "failed")</f>
        <v>failed</v>
      </c>
      <c r="E943">
        <f>IF(Starter_Book!F943 = "failed", Starter_Book!L943)</f>
        <v>31</v>
      </c>
      <c r="G943" t="b">
        <f>IF(Starter_Book!F943 = "Canceled", "Canceled")</f>
        <v>0</v>
      </c>
      <c r="H943" t="b">
        <f>IF(Starter_Book!F943 = "Canceled", Starter_Book!L943)</f>
        <v>0</v>
      </c>
    </row>
    <row r="944" spans="1:8" x14ac:dyDescent="0.25">
      <c r="A944" t="b">
        <f>IF(Starter_Book!F944 = "successful", "Successful")</f>
        <v>0</v>
      </c>
      <c r="B944" t="b">
        <f>IF(Starter_Book!F944 = "Successful", Starter_Book!L944)</f>
        <v>0</v>
      </c>
      <c r="D944" t="str">
        <f>IF(Starter_Book!F944 = "failed", "failed")</f>
        <v>failed</v>
      </c>
      <c r="E944">
        <f>IF(Starter_Book!F944 = "failed", Starter_Book!L944)</f>
        <v>16</v>
      </c>
      <c r="G944" t="b">
        <f>IF(Starter_Book!F944 = "Canceled", "Canceled")</f>
        <v>0</v>
      </c>
      <c r="H944" t="b">
        <f>IF(Starter_Book!F944 = "Canceled", Starter_Book!L944)</f>
        <v>0</v>
      </c>
    </row>
    <row r="945" spans="1:8" x14ac:dyDescent="0.25">
      <c r="A945" t="b">
        <f>IF(Starter_Book!F945 = "successful", "Successful")</f>
        <v>0</v>
      </c>
      <c r="B945" t="b">
        <f>IF(Starter_Book!F945 = "Successful", Starter_Book!L945)</f>
        <v>0</v>
      </c>
      <c r="D945" t="str">
        <f>IF(Starter_Book!F945 = "failed", "failed")</f>
        <v>failed</v>
      </c>
      <c r="E945">
        <f>IF(Starter_Book!F945 = "failed", Starter_Book!L945)</f>
        <v>12</v>
      </c>
      <c r="G945" t="b">
        <f>IF(Starter_Book!F945 = "Canceled", "Canceled")</f>
        <v>0</v>
      </c>
      <c r="H945" t="b">
        <f>IF(Starter_Book!F945 = "Canceled", Starter_Book!L945)</f>
        <v>0</v>
      </c>
    </row>
    <row r="946" spans="1:8" x14ac:dyDescent="0.25">
      <c r="A946" t="b">
        <f>IF(Starter_Book!F946 = "successful", "Successful")</f>
        <v>0</v>
      </c>
      <c r="B946" t="b">
        <f>IF(Starter_Book!F946 = "Successful", Starter_Book!L946)</f>
        <v>0</v>
      </c>
      <c r="D946" t="str">
        <f>IF(Starter_Book!F946 = "failed", "failed")</f>
        <v>failed</v>
      </c>
      <c r="E946">
        <f>IF(Starter_Book!F946 = "failed", Starter_Book!L946)</f>
        <v>96</v>
      </c>
      <c r="G946" t="b">
        <f>IF(Starter_Book!F946 = "Canceled", "Canceled")</f>
        <v>0</v>
      </c>
      <c r="H946" t="b">
        <f>IF(Starter_Book!F946 = "Canceled", Starter_Book!L946)</f>
        <v>0</v>
      </c>
    </row>
    <row r="947" spans="1:8" x14ac:dyDescent="0.25">
      <c r="A947" t="b">
        <f>IF(Starter_Book!F947 = "successful", "Successful")</f>
        <v>0</v>
      </c>
      <c r="B947" t="b">
        <f>IF(Starter_Book!F947 = "Successful", Starter_Book!L947)</f>
        <v>0</v>
      </c>
      <c r="D947" t="str">
        <f>IF(Starter_Book!F947 = "failed", "failed")</f>
        <v>failed</v>
      </c>
      <c r="E947">
        <f>IF(Starter_Book!F947 = "failed", Starter_Book!L947)</f>
        <v>16</v>
      </c>
      <c r="G947" t="b">
        <f>IF(Starter_Book!F947 = "Canceled", "Canceled")</f>
        <v>0</v>
      </c>
      <c r="H947" t="b">
        <f>IF(Starter_Book!F947 = "Canceled", Starter_Book!L947)</f>
        <v>0</v>
      </c>
    </row>
    <row r="948" spans="1:8" x14ac:dyDescent="0.25">
      <c r="A948" t="b">
        <f>IF(Starter_Book!F948 = "successful", "Successful")</f>
        <v>0</v>
      </c>
      <c r="B948" t="b">
        <f>IF(Starter_Book!F948 = "Successful", Starter_Book!L948)</f>
        <v>0</v>
      </c>
      <c r="D948" t="str">
        <f>IF(Starter_Book!F948 = "failed", "failed")</f>
        <v>failed</v>
      </c>
      <c r="E948">
        <f>IF(Starter_Book!F948 = "failed", Starter_Book!L948)</f>
        <v>5</v>
      </c>
      <c r="G948" t="b">
        <f>IF(Starter_Book!F948 = "Canceled", "Canceled")</f>
        <v>0</v>
      </c>
      <c r="H948" t="b">
        <f>IF(Starter_Book!F948 = "Canceled", Starter_Book!L948)</f>
        <v>0</v>
      </c>
    </row>
    <row r="949" spans="1:8" x14ac:dyDescent="0.25">
      <c r="A949" t="b">
        <f>IF(Starter_Book!F949 = "successful", "Successful")</f>
        <v>0</v>
      </c>
      <c r="B949" t="b">
        <f>IF(Starter_Book!F949 = "Successful", Starter_Book!L949)</f>
        <v>0</v>
      </c>
      <c r="D949" t="str">
        <f>IF(Starter_Book!F949 = "failed", "failed")</f>
        <v>failed</v>
      </c>
      <c r="E949">
        <f>IF(Starter_Book!F949 = "failed", Starter_Book!L949)</f>
        <v>0</v>
      </c>
      <c r="G949" t="b">
        <f>IF(Starter_Book!F949 = "Canceled", "Canceled")</f>
        <v>0</v>
      </c>
      <c r="H949" t="b">
        <f>IF(Starter_Book!F949 = "Canceled", Starter_Book!L949)</f>
        <v>0</v>
      </c>
    </row>
    <row r="950" spans="1:8" x14ac:dyDescent="0.25">
      <c r="A950" t="b">
        <f>IF(Starter_Book!F950 = "successful", "Successful")</f>
        <v>0</v>
      </c>
      <c r="B950" t="b">
        <f>IF(Starter_Book!F950 = "Successful", Starter_Book!L950)</f>
        <v>0</v>
      </c>
      <c r="D950" t="str">
        <f>IF(Starter_Book!F950 = "failed", "failed")</f>
        <v>failed</v>
      </c>
      <c r="E950">
        <f>IF(Starter_Book!F950 = "failed", Starter_Book!L950)</f>
        <v>8</v>
      </c>
      <c r="G950" t="b">
        <f>IF(Starter_Book!F950 = "Canceled", "Canceled")</f>
        <v>0</v>
      </c>
      <c r="H950" t="b">
        <f>IF(Starter_Book!F950 = "Canceled", Starter_Book!L950)</f>
        <v>0</v>
      </c>
    </row>
    <row r="951" spans="1:8" x14ac:dyDescent="0.25">
      <c r="A951" t="b">
        <f>IF(Starter_Book!F951 = "successful", "Successful")</f>
        <v>0</v>
      </c>
      <c r="B951" t="b">
        <f>IF(Starter_Book!F951 = "Successful", Starter_Book!L951)</f>
        <v>0</v>
      </c>
      <c r="D951" t="str">
        <f>IF(Starter_Book!F951 = "failed", "failed")</f>
        <v>failed</v>
      </c>
      <c r="E951">
        <f>IF(Starter_Book!F951 = "failed", Starter_Book!L951)</f>
        <v>7</v>
      </c>
      <c r="G951" t="b">
        <f>IF(Starter_Book!F951 = "Canceled", "Canceled")</f>
        <v>0</v>
      </c>
      <c r="H951" t="b">
        <f>IF(Starter_Book!F951 = "Canceled", Starter_Book!L951)</f>
        <v>0</v>
      </c>
    </row>
    <row r="952" spans="1:8" x14ac:dyDescent="0.25">
      <c r="A952" t="b">
        <f>IF(Starter_Book!F952 = "successful", "Successful")</f>
        <v>0</v>
      </c>
      <c r="B952" t="b">
        <f>IF(Starter_Book!F952 = "Successful", Starter_Book!L952)</f>
        <v>0</v>
      </c>
      <c r="D952" t="str">
        <f>IF(Starter_Book!F952 = "failed", "failed")</f>
        <v>failed</v>
      </c>
      <c r="E952">
        <f>IF(Starter_Book!F952 = "failed", Starter_Book!L952)</f>
        <v>24</v>
      </c>
      <c r="G952" t="b">
        <f>IF(Starter_Book!F952 = "Canceled", "Canceled")</f>
        <v>0</v>
      </c>
      <c r="H952" t="b">
        <f>IF(Starter_Book!F952 = "Canceled", Starter_Book!L952)</f>
        <v>0</v>
      </c>
    </row>
    <row r="953" spans="1:8" x14ac:dyDescent="0.25">
      <c r="A953" t="b">
        <f>IF(Starter_Book!F953 = "successful", "Successful")</f>
        <v>0</v>
      </c>
      <c r="B953" t="b">
        <f>IF(Starter_Book!F953 = "Successful", Starter_Book!L953)</f>
        <v>0</v>
      </c>
      <c r="D953" t="str">
        <f>IF(Starter_Book!F953 = "failed", "failed")</f>
        <v>failed</v>
      </c>
      <c r="E953">
        <f>IF(Starter_Book!F953 = "failed", Starter_Book!L953)</f>
        <v>121</v>
      </c>
      <c r="G953" t="b">
        <f>IF(Starter_Book!F953 = "Canceled", "Canceled")</f>
        <v>0</v>
      </c>
      <c r="H953" t="b">
        <f>IF(Starter_Book!F953 = "Canceled", Starter_Book!L953)</f>
        <v>0</v>
      </c>
    </row>
    <row r="954" spans="1:8" x14ac:dyDescent="0.25">
      <c r="A954" t="b">
        <f>IF(Starter_Book!F954 = "successful", "Successful")</f>
        <v>0</v>
      </c>
      <c r="B954" t="b">
        <f>IF(Starter_Book!F954 = "Successful", Starter_Book!L954)</f>
        <v>0</v>
      </c>
      <c r="D954" t="str">
        <f>IF(Starter_Book!F954 = "failed", "failed")</f>
        <v>failed</v>
      </c>
      <c r="E954">
        <f>IF(Starter_Book!F954 = "failed", Starter_Book!L954)</f>
        <v>196</v>
      </c>
      <c r="G954" t="b">
        <f>IF(Starter_Book!F954 = "Canceled", "Canceled")</f>
        <v>0</v>
      </c>
      <c r="H954" t="b">
        <f>IF(Starter_Book!F954 = "Canceled", Starter_Book!L954)</f>
        <v>0</v>
      </c>
    </row>
    <row r="955" spans="1:8" x14ac:dyDescent="0.25">
      <c r="A955" t="b">
        <f>IF(Starter_Book!F955 = "successful", "Successful")</f>
        <v>0</v>
      </c>
      <c r="B955" t="b">
        <f>IF(Starter_Book!F955 = "Successful", Starter_Book!L955)</f>
        <v>0</v>
      </c>
      <c r="D955" t="str">
        <f>IF(Starter_Book!F955 = "failed", "failed")</f>
        <v>failed</v>
      </c>
      <c r="E955">
        <f>IF(Starter_Book!F955 = "failed", Starter_Book!L955)</f>
        <v>5</v>
      </c>
      <c r="G955" t="b">
        <f>IF(Starter_Book!F955 = "Canceled", "Canceled")</f>
        <v>0</v>
      </c>
      <c r="H955" t="b">
        <f>IF(Starter_Book!F955 = "Canceled", Starter_Book!L955)</f>
        <v>0</v>
      </c>
    </row>
    <row r="956" spans="1:8" x14ac:dyDescent="0.25">
      <c r="A956" t="b">
        <f>IF(Starter_Book!F956 = "successful", "Successful")</f>
        <v>0</v>
      </c>
      <c r="B956" t="b">
        <f>IF(Starter_Book!F956 = "Successful", Starter_Book!L956)</f>
        <v>0</v>
      </c>
      <c r="D956" t="str">
        <f>IF(Starter_Book!F956 = "failed", "failed")</f>
        <v>failed</v>
      </c>
      <c r="E956">
        <f>IF(Starter_Book!F956 = "failed", Starter_Book!L956)</f>
        <v>73</v>
      </c>
      <c r="G956" t="b">
        <f>IF(Starter_Book!F956 = "Canceled", "Canceled")</f>
        <v>0</v>
      </c>
      <c r="H956" t="b">
        <f>IF(Starter_Book!F956 = "Canceled", Starter_Book!L956)</f>
        <v>0</v>
      </c>
    </row>
    <row r="957" spans="1:8" x14ac:dyDescent="0.25">
      <c r="A957" t="b">
        <f>IF(Starter_Book!F957 = "successful", "Successful")</f>
        <v>0</v>
      </c>
      <c r="B957" t="b">
        <f>IF(Starter_Book!F957 = "Successful", Starter_Book!L957)</f>
        <v>0</v>
      </c>
      <c r="D957" t="str">
        <f>IF(Starter_Book!F957 = "failed", "failed")</f>
        <v>failed</v>
      </c>
      <c r="E957">
        <f>IF(Starter_Book!F957 = "failed", Starter_Book!L957)</f>
        <v>93</v>
      </c>
      <c r="G957" t="b">
        <f>IF(Starter_Book!F957 = "Canceled", "Canceled")</f>
        <v>0</v>
      </c>
      <c r="H957" t="b">
        <f>IF(Starter_Book!F957 = "Canceled", Starter_Book!L957)</f>
        <v>0</v>
      </c>
    </row>
    <row r="958" spans="1:8" x14ac:dyDescent="0.25">
      <c r="A958" t="b">
        <f>IF(Starter_Book!F958 = "successful", "Successful")</f>
        <v>0</v>
      </c>
      <c r="B958" t="b">
        <f>IF(Starter_Book!F958 = "Successful", Starter_Book!L958)</f>
        <v>0</v>
      </c>
      <c r="D958" t="str">
        <f>IF(Starter_Book!F958 = "failed", "failed")</f>
        <v>failed</v>
      </c>
      <c r="E958">
        <f>IF(Starter_Book!F958 = "failed", Starter_Book!L958)</f>
        <v>17</v>
      </c>
      <c r="G958" t="b">
        <f>IF(Starter_Book!F958 = "Canceled", "Canceled")</f>
        <v>0</v>
      </c>
      <c r="H958" t="b">
        <f>IF(Starter_Book!F958 = "Canceled", Starter_Book!L958)</f>
        <v>0</v>
      </c>
    </row>
    <row r="959" spans="1:8" x14ac:dyDescent="0.25">
      <c r="A959" t="b">
        <f>IF(Starter_Book!F959 = "successful", "Successful")</f>
        <v>0</v>
      </c>
      <c r="B959" t="b">
        <f>IF(Starter_Book!F959 = "Successful", Starter_Book!L959)</f>
        <v>0</v>
      </c>
      <c r="D959" t="str">
        <f>IF(Starter_Book!F959 = "failed", "failed")</f>
        <v>failed</v>
      </c>
      <c r="E959">
        <f>IF(Starter_Book!F959 = "failed", Starter_Book!L959)</f>
        <v>7</v>
      </c>
      <c r="G959" t="b">
        <f>IF(Starter_Book!F959 = "Canceled", "Canceled")</f>
        <v>0</v>
      </c>
      <c r="H959" t="b">
        <f>IF(Starter_Book!F959 = "Canceled", Starter_Book!L959)</f>
        <v>0</v>
      </c>
    </row>
    <row r="960" spans="1:8" x14ac:dyDescent="0.25">
      <c r="A960" t="b">
        <f>IF(Starter_Book!F960 = "successful", "Successful")</f>
        <v>0</v>
      </c>
      <c r="B960" t="b">
        <f>IF(Starter_Book!F960 = "Successful", Starter_Book!L960)</f>
        <v>0</v>
      </c>
      <c r="D960" t="str">
        <f>IF(Starter_Book!F960 = "failed", "failed")</f>
        <v>failed</v>
      </c>
      <c r="E960">
        <f>IF(Starter_Book!F960 = "failed", Starter_Book!L960)</f>
        <v>17</v>
      </c>
      <c r="G960" t="b">
        <f>IF(Starter_Book!F960 = "Canceled", "Canceled")</f>
        <v>0</v>
      </c>
      <c r="H960" t="b">
        <f>IF(Starter_Book!F960 = "Canceled", Starter_Book!L960)</f>
        <v>0</v>
      </c>
    </row>
    <row r="961" spans="1:8" x14ac:dyDescent="0.25">
      <c r="A961" t="b">
        <f>IF(Starter_Book!F961 = "successful", "Successful")</f>
        <v>0</v>
      </c>
      <c r="B961" t="b">
        <f>IF(Starter_Book!F961 = "Successful", Starter_Book!L961)</f>
        <v>0</v>
      </c>
      <c r="D961" t="str">
        <f>IF(Starter_Book!F961 = "failed", "failed")</f>
        <v>failed</v>
      </c>
      <c r="E961">
        <f>IF(Starter_Book!F961 = "failed", Starter_Book!L961)</f>
        <v>171</v>
      </c>
      <c r="G961" t="b">
        <f>IF(Starter_Book!F961 = "Canceled", "Canceled")</f>
        <v>0</v>
      </c>
      <c r="H961" t="b">
        <f>IF(Starter_Book!F961 = "Canceled", Starter_Book!L961)</f>
        <v>0</v>
      </c>
    </row>
    <row r="962" spans="1:8" x14ac:dyDescent="0.25">
      <c r="A962" t="b">
        <f>IF(Starter_Book!F962 = "successful", "Successful")</f>
        <v>0</v>
      </c>
      <c r="B962" t="b">
        <f>IF(Starter_Book!F962 = "Successful", Starter_Book!L962)</f>
        <v>0</v>
      </c>
      <c r="D962" t="str">
        <f>IF(Starter_Book!F962 = "failed", "failed")</f>
        <v>failed</v>
      </c>
      <c r="E962">
        <f>IF(Starter_Book!F962 = "failed", Starter_Book!L962)</f>
        <v>188</v>
      </c>
      <c r="G962" t="b">
        <f>IF(Starter_Book!F962 = "Canceled", "Canceled")</f>
        <v>0</v>
      </c>
      <c r="H962" t="b">
        <f>IF(Starter_Book!F962 = "Canceled", Starter_Book!L962)</f>
        <v>0</v>
      </c>
    </row>
    <row r="963" spans="1:8" x14ac:dyDescent="0.25">
      <c r="A963" t="b">
        <f>IF(Starter_Book!F963 = "successful", "Successful")</f>
        <v>0</v>
      </c>
      <c r="B963" t="b">
        <f>IF(Starter_Book!F963 = "Successful", Starter_Book!L963)</f>
        <v>0</v>
      </c>
      <c r="D963" t="str">
        <f>IF(Starter_Book!F963 = "failed", "failed")</f>
        <v>failed</v>
      </c>
      <c r="E963">
        <f>IF(Starter_Book!F963 = "failed", Starter_Book!L963)</f>
        <v>110</v>
      </c>
      <c r="G963" t="b">
        <f>IF(Starter_Book!F963 = "Canceled", "Canceled")</f>
        <v>0</v>
      </c>
      <c r="H963" t="b">
        <f>IF(Starter_Book!F963 = "Canceled", Starter_Book!L963)</f>
        <v>0</v>
      </c>
    </row>
    <row r="964" spans="1:8" x14ac:dyDescent="0.25">
      <c r="A964" t="b">
        <f>IF(Starter_Book!F964 = "successful", "Successful")</f>
        <v>0</v>
      </c>
      <c r="B964" t="b">
        <f>IF(Starter_Book!F964 = "Successful", Starter_Book!L964)</f>
        <v>0</v>
      </c>
      <c r="D964" t="str">
        <f>IF(Starter_Book!F964 = "failed", "failed")</f>
        <v>failed</v>
      </c>
      <c r="E964">
        <f>IF(Starter_Book!F964 = "failed", Starter_Book!L964)</f>
        <v>37</v>
      </c>
      <c r="G964" t="b">
        <f>IF(Starter_Book!F964 = "Canceled", "Canceled")</f>
        <v>0</v>
      </c>
      <c r="H964" t="b">
        <f>IF(Starter_Book!F964 = "Canceled", Starter_Book!L964)</f>
        <v>0</v>
      </c>
    </row>
    <row r="965" spans="1:8" x14ac:dyDescent="0.25">
      <c r="A965" t="b">
        <f>IF(Starter_Book!F965 = "successful", "Successful")</f>
        <v>0</v>
      </c>
      <c r="B965" t="b">
        <f>IF(Starter_Book!F965 = "Successful", Starter_Book!L965)</f>
        <v>0</v>
      </c>
      <c r="D965" t="str">
        <f>IF(Starter_Book!F965 = "failed", "failed")</f>
        <v>failed</v>
      </c>
      <c r="E965">
        <f>IF(Starter_Book!F965 = "failed", Starter_Book!L965)</f>
        <v>9</v>
      </c>
      <c r="G965" t="b">
        <f>IF(Starter_Book!F965 = "Canceled", "Canceled")</f>
        <v>0</v>
      </c>
      <c r="H965" t="b">
        <f>IF(Starter_Book!F965 = "Canceled", Starter_Book!L965)</f>
        <v>0</v>
      </c>
    </row>
    <row r="966" spans="1:8" x14ac:dyDescent="0.25">
      <c r="A966" t="b">
        <f>IF(Starter_Book!F966 = "successful", "Successful")</f>
        <v>0</v>
      </c>
      <c r="B966" t="b">
        <f>IF(Starter_Book!F966 = "Successful", Starter_Book!L966)</f>
        <v>0</v>
      </c>
      <c r="D966" t="str">
        <f>IF(Starter_Book!F966 = "failed", "failed")</f>
        <v>failed</v>
      </c>
      <c r="E966">
        <f>IF(Starter_Book!F966 = "failed", Starter_Book!L966)</f>
        <v>29</v>
      </c>
      <c r="G966" t="b">
        <f>IF(Starter_Book!F966 = "Canceled", "Canceled")</f>
        <v>0</v>
      </c>
      <c r="H966" t="b">
        <f>IF(Starter_Book!F966 = "Canceled", Starter_Book!L966)</f>
        <v>0</v>
      </c>
    </row>
    <row r="967" spans="1:8" x14ac:dyDescent="0.25">
      <c r="A967" t="b">
        <f>IF(Starter_Book!F967 = "successful", "Successful")</f>
        <v>0</v>
      </c>
      <c r="B967" t="b">
        <f>IF(Starter_Book!F967 = "Successful", Starter_Book!L967)</f>
        <v>0</v>
      </c>
      <c r="D967" t="str">
        <f>IF(Starter_Book!F967 = "failed", "failed")</f>
        <v>failed</v>
      </c>
      <c r="E967">
        <f>IF(Starter_Book!F967 = "failed", Starter_Book!L967)</f>
        <v>6</v>
      </c>
      <c r="G967" t="b">
        <f>IF(Starter_Book!F967 = "Canceled", "Canceled")</f>
        <v>0</v>
      </c>
      <c r="H967" t="b">
        <f>IF(Starter_Book!F967 = "Canceled", Starter_Book!L967)</f>
        <v>0</v>
      </c>
    </row>
    <row r="968" spans="1:8" x14ac:dyDescent="0.25">
      <c r="A968" t="b">
        <f>IF(Starter_Book!F968 = "successful", "Successful")</f>
        <v>0</v>
      </c>
      <c r="B968" t="b">
        <f>IF(Starter_Book!F968 = "Successful", Starter_Book!L968)</f>
        <v>0</v>
      </c>
      <c r="D968" t="str">
        <f>IF(Starter_Book!F968 = "failed", "failed")</f>
        <v>failed</v>
      </c>
      <c r="E968">
        <f>IF(Starter_Book!F968 = "failed", Starter_Book!L968)</f>
        <v>30</v>
      </c>
      <c r="G968" t="b">
        <f>IF(Starter_Book!F968 = "Canceled", "Canceled")</f>
        <v>0</v>
      </c>
      <c r="H968" t="b">
        <f>IF(Starter_Book!F968 = "Canceled", Starter_Book!L968)</f>
        <v>0</v>
      </c>
    </row>
    <row r="969" spans="1:8" x14ac:dyDescent="0.25">
      <c r="A969" t="b">
        <f>IF(Starter_Book!F969 = "successful", "Successful")</f>
        <v>0</v>
      </c>
      <c r="B969" t="b">
        <f>IF(Starter_Book!F969 = "Successful", Starter_Book!L969)</f>
        <v>0</v>
      </c>
      <c r="D969" t="str">
        <f>IF(Starter_Book!F969 = "failed", "failed")</f>
        <v>failed</v>
      </c>
      <c r="E969">
        <f>IF(Starter_Book!F969 = "failed", Starter_Book!L969)</f>
        <v>81</v>
      </c>
      <c r="G969" t="b">
        <f>IF(Starter_Book!F969 = "Canceled", "Canceled")</f>
        <v>0</v>
      </c>
      <c r="H969" t="b">
        <f>IF(Starter_Book!F969 = "Canceled", Starter_Book!L969)</f>
        <v>0</v>
      </c>
    </row>
    <row r="970" spans="1:8" x14ac:dyDescent="0.25">
      <c r="A970" t="b">
        <f>IF(Starter_Book!F970 = "successful", "Successful")</f>
        <v>0</v>
      </c>
      <c r="B970" t="b">
        <f>IF(Starter_Book!F970 = "Successful", Starter_Book!L970)</f>
        <v>0</v>
      </c>
      <c r="D970" t="str">
        <f>IF(Starter_Book!F970 = "failed", "failed")</f>
        <v>failed</v>
      </c>
      <c r="E970">
        <f>IF(Starter_Book!F970 = "failed", Starter_Book!L970)</f>
        <v>4</v>
      </c>
      <c r="G970" t="b">
        <f>IF(Starter_Book!F970 = "Canceled", "Canceled")</f>
        <v>0</v>
      </c>
      <c r="H970" t="b">
        <f>IF(Starter_Book!F970 = "Canceled", Starter_Book!L970)</f>
        <v>0</v>
      </c>
    </row>
    <row r="971" spans="1:8" x14ac:dyDescent="0.25">
      <c r="A971" t="b">
        <f>IF(Starter_Book!F971 = "successful", "Successful")</f>
        <v>0</v>
      </c>
      <c r="B971" t="b">
        <f>IF(Starter_Book!F971 = "Successful", Starter_Book!L971)</f>
        <v>0</v>
      </c>
      <c r="D971" t="str">
        <f>IF(Starter_Book!F971 = "failed", "failed")</f>
        <v>failed</v>
      </c>
      <c r="E971">
        <f>IF(Starter_Book!F971 = "failed", Starter_Book!L971)</f>
        <v>11</v>
      </c>
      <c r="G971" t="b">
        <f>IF(Starter_Book!F971 = "Canceled", "Canceled")</f>
        <v>0</v>
      </c>
      <c r="H971" t="b">
        <f>IF(Starter_Book!F971 = "Canceled", Starter_Book!L971)</f>
        <v>0</v>
      </c>
    </row>
    <row r="972" spans="1:8" x14ac:dyDescent="0.25">
      <c r="A972" t="b">
        <f>IF(Starter_Book!F972 = "successful", "Successful")</f>
        <v>0</v>
      </c>
      <c r="B972" t="b">
        <f>IF(Starter_Book!F972 = "Successful", Starter_Book!L972)</f>
        <v>0</v>
      </c>
      <c r="D972" t="str">
        <f>IF(Starter_Book!F972 = "failed", "failed")</f>
        <v>failed</v>
      </c>
      <c r="E972">
        <f>IF(Starter_Book!F972 = "failed", Starter_Book!L972)</f>
        <v>14</v>
      </c>
      <c r="G972" t="b">
        <f>IF(Starter_Book!F972 = "Canceled", "Canceled")</f>
        <v>0</v>
      </c>
      <c r="H972" t="b">
        <f>IF(Starter_Book!F972 = "Canceled", Starter_Book!L972)</f>
        <v>0</v>
      </c>
    </row>
    <row r="973" spans="1:8" x14ac:dyDescent="0.25">
      <c r="A973" t="b">
        <f>IF(Starter_Book!F973 = "successful", "Successful")</f>
        <v>0</v>
      </c>
      <c r="B973" t="b">
        <f>IF(Starter_Book!F973 = "Successful", Starter_Book!L973)</f>
        <v>0</v>
      </c>
      <c r="D973" t="str">
        <f>IF(Starter_Book!F973 = "failed", "failed")</f>
        <v>failed</v>
      </c>
      <c r="E973">
        <f>IF(Starter_Book!F973 = "failed", Starter_Book!L973)</f>
        <v>5</v>
      </c>
      <c r="G973" t="b">
        <f>IF(Starter_Book!F973 = "Canceled", "Canceled")</f>
        <v>0</v>
      </c>
      <c r="H973" t="b">
        <f>IF(Starter_Book!F973 = "Canceled", Starter_Book!L973)</f>
        <v>0</v>
      </c>
    </row>
    <row r="974" spans="1:8" x14ac:dyDescent="0.25">
      <c r="A974" t="b">
        <f>IF(Starter_Book!F974 = "successful", "Successful")</f>
        <v>0</v>
      </c>
      <c r="B974" t="b">
        <f>IF(Starter_Book!F974 = "Successful", Starter_Book!L974)</f>
        <v>0</v>
      </c>
      <c r="D974" t="str">
        <f>IF(Starter_Book!F974 = "failed", "failed")</f>
        <v>failed</v>
      </c>
      <c r="E974">
        <f>IF(Starter_Book!F974 = "failed", Starter_Book!L974)</f>
        <v>45</v>
      </c>
      <c r="G974" t="b">
        <f>IF(Starter_Book!F974 = "Canceled", "Canceled")</f>
        <v>0</v>
      </c>
      <c r="H974" t="b">
        <f>IF(Starter_Book!F974 = "Canceled", Starter_Book!L974)</f>
        <v>0</v>
      </c>
    </row>
    <row r="975" spans="1:8" x14ac:dyDescent="0.25">
      <c r="A975" t="b">
        <f>IF(Starter_Book!F975 = "successful", "Successful")</f>
        <v>0</v>
      </c>
      <c r="B975" t="b">
        <f>IF(Starter_Book!F975 = "Successful", Starter_Book!L975)</f>
        <v>0</v>
      </c>
      <c r="D975" t="str">
        <f>IF(Starter_Book!F975 = "failed", "failed")</f>
        <v>failed</v>
      </c>
      <c r="E975">
        <f>IF(Starter_Book!F975 = "failed", Starter_Book!L975)</f>
        <v>8</v>
      </c>
      <c r="G975" t="b">
        <f>IF(Starter_Book!F975 = "Canceled", "Canceled")</f>
        <v>0</v>
      </c>
      <c r="H975" t="b">
        <f>IF(Starter_Book!F975 = "Canceled", Starter_Book!L975)</f>
        <v>0</v>
      </c>
    </row>
    <row r="976" spans="1:8" x14ac:dyDescent="0.25">
      <c r="A976" t="b">
        <f>IF(Starter_Book!F976 = "successful", "Successful")</f>
        <v>0</v>
      </c>
      <c r="B976" t="b">
        <f>IF(Starter_Book!F976 = "Successful", Starter_Book!L976)</f>
        <v>0</v>
      </c>
      <c r="D976" t="str">
        <f>IF(Starter_Book!F976 = "failed", "failed")</f>
        <v>failed</v>
      </c>
      <c r="E976">
        <f>IF(Starter_Book!F976 = "failed", Starter_Book!L976)</f>
        <v>3</v>
      </c>
      <c r="G976" t="b">
        <f>IF(Starter_Book!F976 = "Canceled", "Canceled")</f>
        <v>0</v>
      </c>
      <c r="H976" t="b">
        <f>IF(Starter_Book!F976 = "Canceled", Starter_Book!L976)</f>
        <v>0</v>
      </c>
    </row>
    <row r="977" spans="1:8" x14ac:dyDescent="0.25">
      <c r="A977" t="b">
        <f>IF(Starter_Book!F977 = "successful", "Successful")</f>
        <v>0</v>
      </c>
      <c r="B977" t="b">
        <f>IF(Starter_Book!F977 = "Successful", Starter_Book!L977)</f>
        <v>0</v>
      </c>
      <c r="D977" t="str">
        <f>IF(Starter_Book!F977 = "failed", "failed")</f>
        <v>failed</v>
      </c>
      <c r="E977">
        <f>IF(Starter_Book!F977 = "failed", Starter_Book!L977)</f>
        <v>24</v>
      </c>
      <c r="G977" t="b">
        <f>IF(Starter_Book!F977 = "Canceled", "Canceled")</f>
        <v>0</v>
      </c>
      <c r="H977" t="b">
        <f>IF(Starter_Book!F977 = "Canceled", Starter_Book!L977)</f>
        <v>0</v>
      </c>
    </row>
    <row r="978" spans="1:8" x14ac:dyDescent="0.25">
      <c r="A978" t="b">
        <f>IF(Starter_Book!F978 = "successful", "Successful")</f>
        <v>0</v>
      </c>
      <c r="B978" t="b">
        <f>IF(Starter_Book!F978 = "Successful", Starter_Book!L978)</f>
        <v>0</v>
      </c>
      <c r="D978" t="str">
        <f>IF(Starter_Book!F978 = "failed", "failed")</f>
        <v>failed</v>
      </c>
      <c r="E978">
        <f>IF(Starter_Book!F978 = "failed", Starter_Book!L978)</f>
        <v>18</v>
      </c>
      <c r="G978" t="b">
        <f>IF(Starter_Book!F978 = "Canceled", "Canceled")</f>
        <v>0</v>
      </c>
      <c r="H978" t="b">
        <f>IF(Starter_Book!F978 = "Canceled", Starter_Book!L978)</f>
        <v>0</v>
      </c>
    </row>
    <row r="979" spans="1:8" x14ac:dyDescent="0.25">
      <c r="A979" t="b">
        <f>IF(Starter_Book!F979 = "successful", "Successful")</f>
        <v>0</v>
      </c>
      <c r="B979" t="b">
        <f>IF(Starter_Book!F979 = "Successful", Starter_Book!L979)</f>
        <v>0</v>
      </c>
      <c r="D979" t="str">
        <f>IF(Starter_Book!F979 = "failed", "failed")</f>
        <v>failed</v>
      </c>
      <c r="E979">
        <f>IF(Starter_Book!F979 = "failed", Starter_Book!L979)</f>
        <v>12</v>
      </c>
      <c r="G979" t="b">
        <f>IF(Starter_Book!F979 = "Canceled", "Canceled")</f>
        <v>0</v>
      </c>
      <c r="H979" t="b">
        <f>IF(Starter_Book!F979 = "Canceled", Starter_Book!L979)</f>
        <v>0</v>
      </c>
    </row>
    <row r="980" spans="1:8" x14ac:dyDescent="0.25">
      <c r="A980" t="b">
        <f>IF(Starter_Book!F980 = "successful", "Successful")</f>
        <v>0</v>
      </c>
      <c r="B980" t="b">
        <f>IF(Starter_Book!F980 = "Successful", Starter_Book!L980)</f>
        <v>0</v>
      </c>
      <c r="D980" t="str">
        <f>IF(Starter_Book!F980 = "failed", "failed")</f>
        <v>failed</v>
      </c>
      <c r="E980">
        <f>IF(Starter_Book!F980 = "failed", Starter_Book!L980)</f>
        <v>123</v>
      </c>
      <c r="G980" t="b">
        <f>IF(Starter_Book!F980 = "Canceled", "Canceled")</f>
        <v>0</v>
      </c>
      <c r="H980" t="b">
        <f>IF(Starter_Book!F980 = "Canceled", Starter_Book!L980)</f>
        <v>0</v>
      </c>
    </row>
    <row r="981" spans="1:8" x14ac:dyDescent="0.25">
      <c r="A981" t="b">
        <f>IF(Starter_Book!F981 = "successful", "Successful")</f>
        <v>0</v>
      </c>
      <c r="B981" t="b">
        <f>IF(Starter_Book!F981 = "Successful", Starter_Book!L981)</f>
        <v>0</v>
      </c>
      <c r="D981" t="str">
        <f>IF(Starter_Book!F981 = "failed", "failed")</f>
        <v>failed</v>
      </c>
      <c r="E981">
        <f>IF(Starter_Book!F981 = "failed", Starter_Book!L981)</f>
        <v>96</v>
      </c>
      <c r="G981" t="b">
        <f>IF(Starter_Book!F981 = "Canceled", "Canceled")</f>
        <v>0</v>
      </c>
      <c r="H981" t="b">
        <f>IF(Starter_Book!F981 = "Canceled", Starter_Book!L981)</f>
        <v>0</v>
      </c>
    </row>
    <row r="982" spans="1:8" x14ac:dyDescent="0.25">
      <c r="A982" t="b">
        <f>IF(Starter_Book!F982 = "successful", "Successful")</f>
        <v>0</v>
      </c>
      <c r="B982" t="b">
        <f>IF(Starter_Book!F982 = "Successful", Starter_Book!L982)</f>
        <v>0</v>
      </c>
      <c r="D982" t="str">
        <f>IF(Starter_Book!F982 = "failed", "failed")</f>
        <v>failed</v>
      </c>
      <c r="E982">
        <f>IF(Starter_Book!F982 = "failed", Starter_Book!L982)</f>
        <v>31</v>
      </c>
      <c r="G982" t="b">
        <f>IF(Starter_Book!F982 = "Canceled", "Canceled")</f>
        <v>0</v>
      </c>
      <c r="H982" t="b">
        <f>IF(Starter_Book!F982 = "Canceled", Starter_Book!L982)</f>
        <v>0</v>
      </c>
    </row>
    <row r="983" spans="1:8" x14ac:dyDescent="0.25">
      <c r="A983" t="b">
        <f>IF(Starter_Book!F983 = "successful", "Successful")</f>
        <v>0</v>
      </c>
      <c r="B983" t="b">
        <f>IF(Starter_Book!F983 = "Successful", Starter_Book!L983)</f>
        <v>0</v>
      </c>
      <c r="D983" t="str">
        <f>IF(Starter_Book!F983 = "failed", "failed")</f>
        <v>failed</v>
      </c>
      <c r="E983">
        <f>IF(Starter_Book!F983 = "failed", Starter_Book!L983)</f>
        <v>4</v>
      </c>
      <c r="G983" t="b">
        <f>IF(Starter_Book!F983 = "Canceled", "Canceled")</f>
        <v>0</v>
      </c>
      <c r="H983" t="b">
        <f>IF(Starter_Book!F983 = "Canceled", Starter_Book!L983)</f>
        <v>0</v>
      </c>
    </row>
    <row r="984" spans="1:8" x14ac:dyDescent="0.25">
      <c r="A984" t="b">
        <f>IF(Starter_Book!F984 = "successful", "Successful")</f>
        <v>0</v>
      </c>
      <c r="B984" t="b">
        <f>IF(Starter_Book!F984 = "Successful", Starter_Book!L984)</f>
        <v>0</v>
      </c>
      <c r="D984" t="str">
        <f>IF(Starter_Book!F984 = "failed", "failed")</f>
        <v>failed</v>
      </c>
      <c r="E984">
        <f>IF(Starter_Book!F984 = "failed", Starter_Book!L984)</f>
        <v>3</v>
      </c>
      <c r="G984" t="b">
        <f>IF(Starter_Book!F984 = "Canceled", "Canceled")</f>
        <v>0</v>
      </c>
      <c r="H984" t="b">
        <f>IF(Starter_Book!F984 = "Canceled", Starter_Book!L984)</f>
        <v>0</v>
      </c>
    </row>
    <row r="985" spans="1:8" x14ac:dyDescent="0.25">
      <c r="A985" t="b">
        <f>IF(Starter_Book!F985 = "successful", "Successful")</f>
        <v>0</v>
      </c>
      <c r="B985" t="b">
        <f>IF(Starter_Book!F985 = "Successful", Starter_Book!L985)</f>
        <v>0</v>
      </c>
      <c r="D985" t="str">
        <f>IF(Starter_Book!F985 = "failed", "failed")</f>
        <v>failed</v>
      </c>
      <c r="E985">
        <f>IF(Starter_Book!F985 = "failed", Starter_Book!L985)</f>
        <v>179</v>
      </c>
      <c r="G985" t="b">
        <f>IF(Starter_Book!F985 = "Canceled", "Canceled")</f>
        <v>0</v>
      </c>
      <c r="H985" t="b">
        <f>IF(Starter_Book!F985 = "Canceled", Starter_Book!L985)</f>
        <v>0</v>
      </c>
    </row>
    <row r="986" spans="1:8" x14ac:dyDescent="0.25">
      <c r="A986" t="b">
        <f>IF(Starter_Book!F986 = "successful", "Successful")</f>
        <v>0</v>
      </c>
      <c r="B986" t="b">
        <f>IF(Starter_Book!F986 = "Successful", Starter_Book!L986)</f>
        <v>0</v>
      </c>
      <c r="D986" t="str">
        <f>IF(Starter_Book!F986 = "failed", "failed")</f>
        <v>failed</v>
      </c>
      <c r="E986">
        <f>IF(Starter_Book!F986 = "failed", Starter_Book!L986)</f>
        <v>3</v>
      </c>
      <c r="G986" t="b">
        <f>IF(Starter_Book!F986 = "Canceled", "Canceled")</f>
        <v>0</v>
      </c>
      <c r="H986" t="b">
        <f>IF(Starter_Book!F986 = "Canceled", Starter_Book!L986)</f>
        <v>0</v>
      </c>
    </row>
    <row r="987" spans="1:8" x14ac:dyDescent="0.25">
      <c r="A987" t="b">
        <f>IF(Starter_Book!F987 = "successful", "Successful")</f>
        <v>0</v>
      </c>
      <c r="B987" t="b">
        <f>IF(Starter_Book!F987 = "Successful", Starter_Book!L987)</f>
        <v>0</v>
      </c>
      <c r="D987" t="str">
        <f>IF(Starter_Book!F987 = "failed", "failed")</f>
        <v>failed</v>
      </c>
      <c r="E987">
        <f>IF(Starter_Book!F987 = "failed", Starter_Book!L987)</f>
        <v>23</v>
      </c>
      <c r="G987" t="b">
        <f>IF(Starter_Book!F987 = "Canceled", "Canceled")</f>
        <v>0</v>
      </c>
      <c r="H987" t="b">
        <f>IF(Starter_Book!F987 = "Canceled", Starter_Book!L987)</f>
        <v>0</v>
      </c>
    </row>
    <row r="988" spans="1:8" x14ac:dyDescent="0.25">
      <c r="A988" t="b">
        <f>IF(Starter_Book!F988 = "successful", "Successful")</f>
        <v>0</v>
      </c>
      <c r="B988" t="b">
        <f>IF(Starter_Book!F988 = "Successful", Starter_Book!L988)</f>
        <v>0</v>
      </c>
      <c r="D988" t="str">
        <f>IF(Starter_Book!F988 = "failed", "failed")</f>
        <v>failed</v>
      </c>
      <c r="E988">
        <f>IF(Starter_Book!F988 = "failed", Starter_Book!L988)</f>
        <v>23</v>
      </c>
      <c r="G988" t="b">
        <f>IF(Starter_Book!F988 = "Canceled", "Canceled")</f>
        <v>0</v>
      </c>
      <c r="H988" t="b">
        <f>IF(Starter_Book!F988 = "Canceled", Starter_Book!L988)</f>
        <v>0</v>
      </c>
    </row>
    <row r="989" spans="1:8" x14ac:dyDescent="0.25">
      <c r="A989" t="b">
        <f>IF(Starter_Book!F989 = "successful", "Successful")</f>
        <v>0</v>
      </c>
      <c r="B989" t="b">
        <f>IF(Starter_Book!F989 = "Successful", Starter_Book!L989)</f>
        <v>0</v>
      </c>
      <c r="D989" t="str">
        <f>IF(Starter_Book!F989 = "failed", "failed")</f>
        <v>failed</v>
      </c>
      <c r="E989">
        <f>IF(Starter_Book!F989 = "failed", Starter_Book!L989)</f>
        <v>41</v>
      </c>
      <c r="G989" t="b">
        <f>IF(Starter_Book!F989 = "Canceled", "Canceled")</f>
        <v>0</v>
      </c>
      <c r="H989" t="b">
        <f>IF(Starter_Book!F989 = "Canceled", Starter_Book!L989)</f>
        <v>0</v>
      </c>
    </row>
    <row r="990" spans="1:8" x14ac:dyDescent="0.25">
      <c r="A990" t="b">
        <f>IF(Starter_Book!F990 = "successful", "Successful")</f>
        <v>0</v>
      </c>
      <c r="B990" t="b">
        <f>IF(Starter_Book!F990 = "Successful", Starter_Book!L990)</f>
        <v>0</v>
      </c>
      <c r="D990" t="str">
        <f>IF(Starter_Book!F990 = "failed", "failed")</f>
        <v>failed</v>
      </c>
      <c r="E990">
        <f>IF(Starter_Book!F990 = "failed", Starter_Book!L990)</f>
        <v>0</v>
      </c>
      <c r="G990" t="b">
        <f>IF(Starter_Book!F990 = "Canceled", "Canceled")</f>
        <v>0</v>
      </c>
      <c r="H990" t="b">
        <f>IF(Starter_Book!F990 = "Canceled", Starter_Book!L990)</f>
        <v>0</v>
      </c>
    </row>
    <row r="991" spans="1:8" x14ac:dyDescent="0.25">
      <c r="A991" t="b">
        <f>IF(Starter_Book!F991 = "successful", "Successful")</f>
        <v>0</v>
      </c>
      <c r="B991" t="b">
        <f>IF(Starter_Book!F991 = "Successful", Starter_Book!L991)</f>
        <v>0</v>
      </c>
      <c r="D991" t="str">
        <f>IF(Starter_Book!F991 = "failed", "failed")</f>
        <v>failed</v>
      </c>
      <c r="E991">
        <f>IF(Starter_Book!F991 = "failed", Starter_Book!L991)</f>
        <v>32</v>
      </c>
      <c r="G991" t="b">
        <f>IF(Starter_Book!F991 = "Canceled", "Canceled")</f>
        <v>0</v>
      </c>
      <c r="H991" t="b">
        <f>IF(Starter_Book!F991 = "Canceled", Starter_Book!L991)</f>
        <v>0</v>
      </c>
    </row>
    <row r="992" spans="1:8" x14ac:dyDescent="0.25">
      <c r="A992" t="b">
        <f>IF(Starter_Book!F992 = "successful", "Successful")</f>
        <v>0</v>
      </c>
      <c r="B992" t="b">
        <f>IF(Starter_Book!F992 = "Successful", Starter_Book!L992)</f>
        <v>0</v>
      </c>
      <c r="D992" t="str">
        <f>IF(Starter_Book!F992 = "failed", "failed")</f>
        <v>failed</v>
      </c>
      <c r="E992">
        <f>IF(Starter_Book!F992 = "failed", Starter_Book!L992)</f>
        <v>2</v>
      </c>
      <c r="G992" t="b">
        <f>IF(Starter_Book!F992 = "Canceled", "Canceled")</f>
        <v>0</v>
      </c>
      <c r="H992" t="b">
        <f>IF(Starter_Book!F992 = "Canceled", Starter_Book!L992)</f>
        <v>0</v>
      </c>
    </row>
    <row r="993" spans="1:8" x14ac:dyDescent="0.25">
      <c r="A993" t="b">
        <f>IF(Starter_Book!F993 = "successful", "Successful")</f>
        <v>0</v>
      </c>
      <c r="B993" t="b">
        <f>IF(Starter_Book!F993 = "Successful", Starter_Book!L993)</f>
        <v>0</v>
      </c>
      <c r="D993" t="str">
        <f>IF(Starter_Book!F993 = "failed", "failed")</f>
        <v>failed</v>
      </c>
      <c r="E993">
        <f>IF(Starter_Book!F993 = "failed", Starter_Book!L993)</f>
        <v>7</v>
      </c>
      <c r="G993" t="b">
        <f>IF(Starter_Book!F993 = "Canceled", "Canceled")</f>
        <v>0</v>
      </c>
      <c r="H993" t="b">
        <f>IF(Starter_Book!F993 = "Canceled", Starter_Book!L993)</f>
        <v>0</v>
      </c>
    </row>
    <row r="994" spans="1:8" x14ac:dyDescent="0.25">
      <c r="A994" t="b">
        <f>IF(Starter_Book!F994 = "successful", "Successful")</f>
        <v>0</v>
      </c>
      <c r="B994" t="b">
        <f>IF(Starter_Book!F994 = "Successful", Starter_Book!L994)</f>
        <v>0</v>
      </c>
      <c r="D994" t="str">
        <f>IF(Starter_Book!F994 = "failed", "failed")</f>
        <v>failed</v>
      </c>
      <c r="E994">
        <f>IF(Starter_Book!F994 = "failed", Starter_Book!L994)</f>
        <v>4</v>
      </c>
      <c r="G994" t="b">
        <f>IF(Starter_Book!F994 = "Canceled", "Canceled")</f>
        <v>0</v>
      </c>
      <c r="H994" t="b">
        <f>IF(Starter_Book!F994 = "Canceled", Starter_Book!L994)</f>
        <v>0</v>
      </c>
    </row>
    <row r="995" spans="1:8" x14ac:dyDescent="0.25">
      <c r="A995" t="b">
        <f>IF(Starter_Book!F995 = "successful", "Successful")</f>
        <v>0</v>
      </c>
      <c r="B995" t="b">
        <f>IF(Starter_Book!F995 = "Successful", Starter_Book!L995)</f>
        <v>0</v>
      </c>
      <c r="D995" t="str">
        <f>IF(Starter_Book!F995 = "failed", "failed")</f>
        <v>failed</v>
      </c>
      <c r="E995">
        <f>IF(Starter_Book!F995 = "failed", Starter_Book!L995)</f>
        <v>196</v>
      </c>
      <c r="G995" t="b">
        <f>IF(Starter_Book!F995 = "Canceled", "Canceled")</f>
        <v>0</v>
      </c>
      <c r="H995" t="b">
        <f>IF(Starter_Book!F995 = "Canceled", Starter_Book!L995)</f>
        <v>0</v>
      </c>
    </row>
    <row r="996" spans="1:8" x14ac:dyDescent="0.25">
      <c r="A996" t="b">
        <f>IF(Starter_Book!F996 = "successful", "Successful")</f>
        <v>0</v>
      </c>
      <c r="B996" t="b">
        <f>IF(Starter_Book!F996 = "Successful", Starter_Book!L996)</f>
        <v>0</v>
      </c>
      <c r="D996" t="str">
        <f>IF(Starter_Book!F996 = "failed", "failed")</f>
        <v>failed</v>
      </c>
      <c r="E996">
        <f>IF(Starter_Book!F996 = "failed", Starter_Book!L996)</f>
        <v>11</v>
      </c>
      <c r="G996" t="b">
        <f>IF(Starter_Book!F996 = "Canceled", "Canceled")</f>
        <v>0</v>
      </c>
      <c r="H996" t="b">
        <f>IF(Starter_Book!F996 = "Canceled", Starter_Book!L996)</f>
        <v>0</v>
      </c>
    </row>
    <row r="997" spans="1:8" x14ac:dyDescent="0.25">
      <c r="A997" t="b">
        <f>IF(Starter_Book!F997 = "successful", "Successful")</f>
        <v>0</v>
      </c>
      <c r="B997" t="b">
        <f>IF(Starter_Book!F997 = "Successful", Starter_Book!L997)</f>
        <v>0</v>
      </c>
      <c r="D997" t="str">
        <f>IF(Starter_Book!F997 = "failed", "failed")</f>
        <v>failed</v>
      </c>
      <c r="E997">
        <f>IF(Starter_Book!F997 = "failed", Starter_Book!L997)</f>
        <v>9</v>
      </c>
      <c r="G997" t="b">
        <f>IF(Starter_Book!F997 = "Canceled", "Canceled")</f>
        <v>0</v>
      </c>
      <c r="H997" t="b">
        <f>IF(Starter_Book!F997 = "Canceled", Starter_Book!L997)</f>
        <v>0</v>
      </c>
    </row>
    <row r="998" spans="1:8" x14ac:dyDescent="0.25">
      <c r="A998" t="b">
        <f>IF(Starter_Book!F998 = "successful", "Successful")</f>
        <v>0</v>
      </c>
      <c r="B998" t="b">
        <f>IF(Starter_Book!F998 = "Successful", Starter_Book!L998)</f>
        <v>0</v>
      </c>
      <c r="D998" t="str">
        <f>IF(Starter_Book!F998 = "failed", "failed")</f>
        <v>failed</v>
      </c>
      <c r="E998">
        <f>IF(Starter_Book!F998 = "failed", Starter_Book!L998)</f>
        <v>5</v>
      </c>
      <c r="G998" t="b">
        <f>IF(Starter_Book!F998 = "Canceled", "Canceled")</f>
        <v>0</v>
      </c>
      <c r="H998" t="b">
        <f>IF(Starter_Book!F998 = "Canceled", Starter_Book!L998)</f>
        <v>0</v>
      </c>
    </row>
    <row r="999" spans="1:8" x14ac:dyDescent="0.25">
      <c r="A999" t="b">
        <f>IF(Starter_Book!F999 = "successful", "Successful")</f>
        <v>0</v>
      </c>
      <c r="B999" t="b">
        <f>IF(Starter_Book!F999 = "Successful", Starter_Book!L999)</f>
        <v>0</v>
      </c>
      <c r="D999" t="str">
        <f>IF(Starter_Book!F999 = "failed", "failed")</f>
        <v>failed</v>
      </c>
      <c r="E999">
        <f>IF(Starter_Book!F999 = "failed", Starter_Book!L999)</f>
        <v>8</v>
      </c>
      <c r="G999" t="b">
        <f>IF(Starter_Book!F999 = "Canceled", "Canceled")</f>
        <v>0</v>
      </c>
      <c r="H999" t="b">
        <f>IF(Starter_Book!F999 = "Canceled", Starter_Book!L999)</f>
        <v>0</v>
      </c>
    </row>
    <row r="1000" spans="1:8" x14ac:dyDescent="0.25">
      <c r="A1000" t="b">
        <f>IF(Starter_Book!F1000 = "successful", "Successful")</f>
        <v>0</v>
      </c>
      <c r="B1000" t="b">
        <f>IF(Starter_Book!F1000 = "Successful", Starter_Book!L1000)</f>
        <v>0</v>
      </c>
      <c r="D1000" t="str">
        <f>IF(Starter_Book!F1000 = "failed", "failed")</f>
        <v>failed</v>
      </c>
      <c r="E1000">
        <f>IF(Starter_Book!F1000 = "failed", Starter_Book!L1000)</f>
        <v>229</v>
      </c>
      <c r="G1000" t="b">
        <f>IF(Starter_Book!F1000 = "Canceled", "Canceled")</f>
        <v>0</v>
      </c>
      <c r="H1000" t="b">
        <f>IF(Starter_Book!F1000 = "Canceled", Starter_Book!L1000)</f>
        <v>0</v>
      </c>
    </row>
    <row r="1001" spans="1:8" x14ac:dyDescent="0.25">
      <c r="A1001" t="b">
        <f>IF(Starter_Book!F1001 = "successful", "Successful")</f>
        <v>0</v>
      </c>
      <c r="B1001" t="b">
        <f>IF(Starter_Book!F1001 = "Successful", Starter_Book!L1001)</f>
        <v>0</v>
      </c>
      <c r="D1001" t="str">
        <f>IF(Starter_Book!F1001 = "failed", "failed")</f>
        <v>failed</v>
      </c>
      <c r="E1001">
        <f>IF(Starter_Book!F1001 = "failed", Starter_Book!L1001)</f>
        <v>40</v>
      </c>
      <c r="G1001" t="b">
        <f>IF(Starter_Book!F1001 = "Canceled", "Canceled")</f>
        <v>0</v>
      </c>
      <c r="H1001" t="b">
        <f>IF(Starter_Book!F1001 = "Canceled", Starter_Book!L1001)</f>
        <v>0</v>
      </c>
    </row>
    <row r="1002" spans="1:8" x14ac:dyDescent="0.25">
      <c r="A1002" t="b">
        <f>IF(Starter_Book!F1002 = "successful", "Successful")</f>
        <v>0</v>
      </c>
      <c r="B1002" t="b">
        <f>IF(Starter_Book!F1002 = "Successful", Starter_Book!L1002)</f>
        <v>0</v>
      </c>
      <c r="D1002" t="b">
        <f>IF(Starter_Book!F1002 = "failed", "failed")</f>
        <v>0</v>
      </c>
      <c r="E1002" t="b">
        <f>IF(Starter_Book!F1002 = "failed", Starter_Book!L1002)</f>
        <v>0</v>
      </c>
      <c r="G1002" t="str">
        <f>IF(Starter_Book!F1002 = "Canceled", "Canceled")</f>
        <v>Canceled</v>
      </c>
      <c r="H1002">
        <f>IF(Starter_Book!F1002 = "Canceled", Starter_Book!L1002)</f>
        <v>6</v>
      </c>
    </row>
    <row r="1003" spans="1:8" x14ac:dyDescent="0.25">
      <c r="A1003" t="b">
        <f>IF(Starter_Book!F1003 = "successful", "Successful")</f>
        <v>0</v>
      </c>
      <c r="B1003" t="b">
        <f>IF(Starter_Book!F1003 = "Successful", Starter_Book!L1003)</f>
        <v>0</v>
      </c>
      <c r="D1003" t="b">
        <f>IF(Starter_Book!F1003 = "failed", "failed")</f>
        <v>0</v>
      </c>
      <c r="E1003" t="b">
        <f>IF(Starter_Book!F1003 = "failed", Starter_Book!L1003)</f>
        <v>0</v>
      </c>
      <c r="G1003" t="str">
        <f>IF(Starter_Book!F1003 = "Canceled", "Canceled")</f>
        <v>Canceled</v>
      </c>
      <c r="H1003">
        <f>IF(Starter_Book!F1003 = "Canceled", Starter_Book!L1003)</f>
        <v>4</v>
      </c>
    </row>
    <row r="1004" spans="1:8" x14ac:dyDescent="0.25">
      <c r="A1004" t="b">
        <f>IF(Starter_Book!F1004 = "successful", "Successful")</f>
        <v>0</v>
      </c>
      <c r="B1004" t="b">
        <f>IF(Starter_Book!F1004 = "Successful", Starter_Book!L1004)</f>
        <v>0</v>
      </c>
      <c r="D1004" t="b">
        <f>IF(Starter_Book!F1004 = "failed", "failed")</f>
        <v>0</v>
      </c>
      <c r="E1004" t="b">
        <f>IF(Starter_Book!F1004 = "failed", Starter_Book!L1004)</f>
        <v>0</v>
      </c>
      <c r="G1004" t="str">
        <f>IF(Starter_Book!F1004 = "Canceled", "Canceled")</f>
        <v>Canceled</v>
      </c>
      <c r="H1004">
        <f>IF(Starter_Book!F1004 = "Canceled", Starter_Book!L1004)</f>
        <v>22</v>
      </c>
    </row>
    <row r="1005" spans="1:8" x14ac:dyDescent="0.25">
      <c r="A1005" t="b">
        <f>IF(Starter_Book!F1005 = "successful", "Successful")</f>
        <v>0</v>
      </c>
      <c r="B1005" t="b">
        <f>IF(Starter_Book!F1005 = "Successful", Starter_Book!L1005)</f>
        <v>0</v>
      </c>
      <c r="D1005" t="b">
        <f>IF(Starter_Book!F1005 = "failed", "failed")</f>
        <v>0</v>
      </c>
      <c r="E1005" t="b">
        <f>IF(Starter_Book!F1005 = "failed", Starter_Book!L1005)</f>
        <v>0</v>
      </c>
      <c r="G1005" t="str">
        <f>IF(Starter_Book!F1005 = "Canceled", "Canceled")</f>
        <v>Canceled</v>
      </c>
      <c r="H1005">
        <f>IF(Starter_Book!F1005 = "Canceled", Starter_Book!L1005)</f>
        <v>15</v>
      </c>
    </row>
    <row r="1006" spans="1:8" x14ac:dyDescent="0.25">
      <c r="A1006" t="b">
        <f>IF(Starter_Book!F1006 = "successful", "Successful")</f>
        <v>0</v>
      </c>
      <c r="B1006" t="b">
        <f>IF(Starter_Book!F1006 = "Successful", Starter_Book!L1006)</f>
        <v>0</v>
      </c>
      <c r="D1006" t="b">
        <f>IF(Starter_Book!F1006 = "failed", "failed")</f>
        <v>0</v>
      </c>
      <c r="E1006" t="b">
        <f>IF(Starter_Book!F1006 = "failed", Starter_Book!L1006)</f>
        <v>0</v>
      </c>
      <c r="G1006" t="str">
        <f>IF(Starter_Book!F1006 = "Canceled", "Canceled")</f>
        <v>Canceled</v>
      </c>
      <c r="H1006">
        <f>IF(Starter_Book!F1006 = "Canceled", Starter_Book!L1006)</f>
        <v>95</v>
      </c>
    </row>
    <row r="1007" spans="1:8" x14ac:dyDescent="0.25">
      <c r="A1007" t="b">
        <f>IF(Starter_Book!F1007 = "successful", "Successful")</f>
        <v>0</v>
      </c>
      <c r="B1007" t="b">
        <f>IF(Starter_Book!F1007 = "Successful", Starter_Book!L1007)</f>
        <v>0</v>
      </c>
      <c r="D1007" t="b">
        <f>IF(Starter_Book!F1007 = "failed", "failed")</f>
        <v>0</v>
      </c>
      <c r="E1007" t="b">
        <f>IF(Starter_Book!F1007 = "failed", Starter_Book!L1007)</f>
        <v>0</v>
      </c>
      <c r="G1007" t="str">
        <f>IF(Starter_Book!F1007 = "Canceled", "Canceled")</f>
        <v>Canceled</v>
      </c>
      <c r="H1007">
        <f>IF(Starter_Book!F1007 = "Canceled", Starter_Book!L1007)</f>
        <v>161</v>
      </c>
    </row>
    <row r="1008" spans="1:8" x14ac:dyDescent="0.25">
      <c r="A1008" t="b">
        <f>IF(Starter_Book!F1008 = "successful", "Successful")</f>
        <v>0</v>
      </c>
      <c r="B1008" t="b">
        <f>IF(Starter_Book!F1008 = "Successful", Starter_Book!L1008)</f>
        <v>0</v>
      </c>
      <c r="D1008" t="b">
        <f>IF(Starter_Book!F1008 = "failed", "failed")</f>
        <v>0</v>
      </c>
      <c r="E1008" t="b">
        <f>IF(Starter_Book!F1008 = "failed", Starter_Book!L1008)</f>
        <v>0</v>
      </c>
      <c r="G1008" t="str">
        <f>IF(Starter_Book!F1008 = "Canceled", "Canceled")</f>
        <v>Canceled</v>
      </c>
      <c r="H1008">
        <f>IF(Starter_Book!F1008 = "Canceled", Starter_Book!L1008)</f>
        <v>8</v>
      </c>
    </row>
    <row r="1009" spans="1:8" x14ac:dyDescent="0.25">
      <c r="A1009" t="b">
        <f>IF(Starter_Book!F1009 = "successful", "Successful")</f>
        <v>0</v>
      </c>
      <c r="B1009" t="b">
        <f>IF(Starter_Book!F1009 = "Successful", Starter_Book!L1009)</f>
        <v>0</v>
      </c>
      <c r="D1009" t="b">
        <f>IF(Starter_Book!F1009 = "failed", "failed")</f>
        <v>0</v>
      </c>
      <c r="E1009" t="b">
        <f>IF(Starter_Book!F1009 = "failed", Starter_Book!L1009)</f>
        <v>0</v>
      </c>
      <c r="G1009" t="str">
        <f>IF(Starter_Book!F1009 = "Canceled", "Canceled")</f>
        <v>Canceled</v>
      </c>
      <c r="H1009">
        <f>IF(Starter_Book!F1009 = "Canceled", Starter_Book!L1009)</f>
        <v>76</v>
      </c>
    </row>
    <row r="1010" spans="1:8" x14ac:dyDescent="0.25">
      <c r="A1010" t="b">
        <f>IF(Starter_Book!F1010 = "successful", "Successful")</f>
        <v>0</v>
      </c>
      <c r="B1010" t="b">
        <f>IF(Starter_Book!F1010 = "Successful", Starter_Book!L1010)</f>
        <v>0</v>
      </c>
      <c r="D1010" t="b">
        <f>IF(Starter_Book!F1010 = "failed", "failed")</f>
        <v>0</v>
      </c>
      <c r="E1010" t="b">
        <f>IF(Starter_Book!F1010 = "failed", Starter_Book!L1010)</f>
        <v>0</v>
      </c>
      <c r="G1010" t="str">
        <f>IF(Starter_Book!F1010 = "Canceled", "Canceled")</f>
        <v>Canceled</v>
      </c>
      <c r="H1010">
        <f>IF(Starter_Book!F1010 = "Canceled", Starter_Book!L1010)</f>
        <v>1</v>
      </c>
    </row>
    <row r="1011" spans="1:8" x14ac:dyDescent="0.25">
      <c r="A1011" t="b">
        <f>IF(Starter_Book!F1011 = "successful", "Successful")</f>
        <v>0</v>
      </c>
      <c r="B1011" t="b">
        <f>IF(Starter_Book!F1011 = "Successful", Starter_Book!L1011)</f>
        <v>0</v>
      </c>
      <c r="D1011" t="b">
        <f>IF(Starter_Book!F1011 = "failed", "failed")</f>
        <v>0</v>
      </c>
      <c r="E1011" t="b">
        <f>IF(Starter_Book!F1011 = "failed", Starter_Book!L1011)</f>
        <v>0</v>
      </c>
      <c r="G1011" t="str">
        <f>IF(Starter_Book!F1011 = "Canceled", "Canceled")</f>
        <v>Canceled</v>
      </c>
      <c r="H1011">
        <f>IF(Starter_Book!F1011 = "Canceled", Starter_Book!L1011)</f>
        <v>101</v>
      </c>
    </row>
    <row r="1012" spans="1:8" x14ac:dyDescent="0.25">
      <c r="A1012" t="b">
        <f>IF(Starter_Book!F1012 = "successful", "Successful")</f>
        <v>0</v>
      </c>
      <c r="B1012" t="b">
        <f>IF(Starter_Book!F1012 = "Successful", Starter_Book!L1012)</f>
        <v>0</v>
      </c>
      <c r="D1012" t="b">
        <f>IF(Starter_Book!F1012 = "failed", "failed")</f>
        <v>0</v>
      </c>
      <c r="E1012" t="b">
        <f>IF(Starter_Book!F1012 = "failed", Starter_Book!L1012)</f>
        <v>0</v>
      </c>
      <c r="G1012" t="str">
        <f>IF(Starter_Book!F1012 = "Canceled", "Canceled")</f>
        <v>Canceled</v>
      </c>
      <c r="H1012">
        <f>IF(Starter_Book!F1012 = "Canceled", Starter_Book!L1012)</f>
        <v>4</v>
      </c>
    </row>
    <row r="1013" spans="1:8" x14ac:dyDescent="0.25">
      <c r="A1013" t="b">
        <f>IF(Starter_Book!F1013 = "successful", "Successful")</f>
        <v>0</v>
      </c>
      <c r="B1013" t="b">
        <f>IF(Starter_Book!F1013 = "Successful", Starter_Book!L1013)</f>
        <v>0</v>
      </c>
      <c r="D1013" t="b">
        <f>IF(Starter_Book!F1013 = "failed", "failed")</f>
        <v>0</v>
      </c>
      <c r="E1013" t="b">
        <f>IF(Starter_Book!F1013 = "failed", Starter_Book!L1013)</f>
        <v>0</v>
      </c>
      <c r="G1013" t="str">
        <f>IF(Starter_Book!F1013 = "Canceled", "Canceled")</f>
        <v>Canceled</v>
      </c>
      <c r="H1013">
        <f>IF(Starter_Book!F1013 = "Canceled", Starter_Book!L1013)</f>
        <v>1</v>
      </c>
    </row>
    <row r="1014" spans="1:8" x14ac:dyDescent="0.25">
      <c r="A1014" t="b">
        <f>IF(Starter_Book!F1014 = "successful", "Successful")</f>
        <v>0</v>
      </c>
      <c r="B1014" t="b">
        <f>IF(Starter_Book!F1014 = "Successful", Starter_Book!L1014)</f>
        <v>0</v>
      </c>
      <c r="D1014" t="b">
        <f>IF(Starter_Book!F1014 = "failed", "failed")</f>
        <v>0</v>
      </c>
      <c r="E1014" t="b">
        <f>IF(Starter_Book!F1014 = "failed", Starter_Book!L1014)</f>
        <v>0</v>
      </c>
      <c r="G1014" t="str">
        <f>IF(Starter_Book!F1014 = "Canceled", "Canceled")</f>
        <v>Canceled</v>
      </c>
      <c r="H1014">
        <f>IF(Starter_Book!F1014 = "Canceled", Starter_Book!L1014)</f>
        <v>775</v>
      </c>
    </row>
    <row r="1015" spans="1:8" x14ac:dyDescent="0.25">
      <c r="A1015" t="b">
        <f>IF(Starter_Book!F1015 = "successful", "Successful")</f>
        <v>0</v>
      </c>
      <c r="B1015" t="b">
        <f>IF(Starter_Book!F1015 = "Successful", Starter_Book!L1015)</f>
        <v>0</v>
      </c>
      <c r="D1015" t="b">
        <f>IF(Starter_Book!F1015 = "failed", "failed")</f>
        <v>0</v>
      </c>
      <c r="E1015" t="b">
        <f>IF(Starter_Book!F1015 = "failed", Starter_Book!L1015)</f>
        <v>0</v>
      </c>
      <c r="G1015" t="str">
        <f>IF(Starter_Book!F1015 = "Canceled", "Canceled")</f>
        <v>Canceled</v>
      </c>
      <c r="H1015">
        <f>IF(Starter_Book!F1015 = "Canceled", Starter_Book!L1015)</f>
        <v>90</v>
      </c>
    </row>
    <row r="1016" spans="1:8" x14ac:dyDescent="0.25">
      <c r="A1016" t="b">
        <f>IF(Starter_Book!F1016 = "successful", "Successful")</f>
        <v>0</v>
      </c>
      <c r="B1016" t="b">
        <f>IF(Starter_Book!F1016 = "Successful", Starter_Book!L1016)</f>
        <v>0</v>
      </c>
      <c r="D1016" t="b">
        <f>IF(Starter_Book!F1016 = "failed", "failed")</f>
        <v>0</v>
      </c>
      <c r="E1016" t="b">
        <f>IF(Starter_Book!F1016 = "failed", Starter_Book!L1016)</f>
        <v>0</v>
      </c>
      <c r="G1016" t="str">
        <f>IF(Starter_Book!F1016 = "Canceled", "Canceled")</f>
        <v>Canceled</v>
      </c>
      <c r="H1016">
        <f>IF(Starter_Book!F1016 = "Canceled", Starter_Book!L1016)</f>
        <v>16</v>
      </c>
    </row>
    <row r="1017" spans="1:8" x14ac:dyDescent="0.25">
      <c r="A1017" t="b">
        <f>IF(Starter_Book!F1017 = "successful", "Successful")</f>
        <v>0</v>
      </c>
      <c r="B1017" t="b">
        <f>IF(Starter_Book!F1017 = "Successful", Starter_Book!L1017)</f>
        <v>0</v>
      </c>
      <c r="D1017" t="b">
        <f>IF(Starter_Book!F1017 = "failed", "failed")</f>
        <v>0</v>
      </c>
      <c r="E1017" t="b">
        <f>IF(Starter_Book!F1017 = "failed", Starter_Book!L1017)</f>
        <v>0</v>
      </c>
      <c r="G1017" t="str">
        <f>IF(Starter_Book!F1017 = "Canceled", "Canceled")</f>
        <v>Canceled</v>
      </c>
      <c r="H1017">
        <f>IF(Starter_Book!F1017 = "Canceled", Starter_Book!L1017)</f>
        <v>6</v>
      </c>
    </row>
    <row r="1018" spans="1:8" x14ac:dyDescent="0.25">
      <c r="A1018" t="b">
        <f>IF(Starter_Book!F1018 = "successful", "Successful")</f>
        <v>0</v>
      </c>
      <c r="B1018" t="b">
        <f>IF(Starter_Book!F1018 = "Successful", Starter_Book!L1018)</f>
        <v>0</v>
      </c>
      <c r="D1018" t="b">
        <f>IF(Starter_Book!F1018 = "failed", "failed")</f>
        <v>0</v>
      </c>
      <c r="E1018" t="b">
        <f>IF(Starter_Book!F1018 = "failed", Starter_Book!L1018)</f>
        <v>0</v>
      </c>
      <c r="G1018" t="str">
        <f>IF(Starter_Book!F1018 = "Canceled", "Canceled")</f>
        <v>Canceled</v>
      </c>
      <c r="H1018">
        <f>IF(Starter_Book!F1018 = "Canceled", Starter_Book!L1018)</f>
        <v>38</v>
      </c>
    </row>
    <row r="1019" spans="1:8" x14ac:dyDescent="0.25">
      <c r="A1019" t="b">
        <f>IF(Starter_Book!F1019 = "successful", "Successful")</f>
        <v>0</v>
      </c>
      <c r="B1019" t="b">
        <f>IF(Starter_Book!F1019 = "Successful", Starter_Book!L1019)</f>
        <v>0</v>
      </c>
      <c r="D1019" t="b">
        <f>IF(Starter_Book!F1019 = "failed", "failed")</f>
        <v>0</v>
      </c>
      <c r="E1019" t="b">
        <f>IF(Starter_Book!F1019 = "failed", Starter_Book!L1019)</f>
        <v>0</v>
      </c>
      <c r="G1019" t="str">
        <f>IF(Starter_Book!F1019 = "Canceled", "Canceled")</f>
        <v>Canceled</v>
      </c>
      <c r="H1019">
        <f>IF(Starter_Book!F1019 = "Canceled", Starter_Book!L1019)</f>
        <v>355</v>
      </c>
    </row>
    <row r="1020" spans="1:8" x14ac:dyDescent="0.25">
      <c r="A1020" t="b">
        <f>IF(Starter_Book!F1020 = "successful", "Successful")</f>
        <v>0</v>
      </c>
      <c r="B1020" t="b">
        <f>IF(Starter_Book!F1020 = "Successful", Starter_Book!L1020)</f>
        <v>0</v>
      </c>
      <c r="D1020" t="b">
        <f>IF(Starter_Book!F1020 = "failed", "failed")</f>
        <v>0</v>
      </c>
      <c r="E1020" t="b">
        <f>IF(Starter_Book!F1020 = "failed", Starter_Book!L1020)</f>
        <v>0</v>
      </c>
      <c r="G1020" t="str">
        <f>IF(Starter_Book!F1020 = "Canceled", "Canceled")</f>
        <v>Canceled</v>
      </c>
      <c r="H1020">
        <f>IF(Starter_Book!F1020 = "Canceled", Starter_Book!L1020)</f>
        <v>7</v>
      </c>
    </row>
    <row r="1021" spans="1:8" x14ac:dyDescent="0.25">
      <c r="A1021" t="b">
        <f>IF(Starter_Book!F1021 = "successful", "Successful")</f>
        <v>0</v>
      </c>
      <c r="B1021" t="b">
        <f>IF(Starter_Book!F1021 = "Successful", Starter_Book!L1021)</f>
        <v>0</v>
      </c>
      <c r="D1021" t="b">
        <f>IF(Starter_Book!F1021 = "failed", "failed")</f>
        <v>0</v>
      </c>
      <c r="E1021" t="b">
        <f>IF(Starter_Book!F1021 = "failed", Starter_Book!L1021)</f>
        <v>0</v>
      </c>
      <c r="G1021" t="str">
        <f>IF(Starter_Book!F1021 = "Canceled", "Canceled")</f>
        <v>Canceled</v>
      </c>
      <c r="H1021">
        <f>IF(Starter_Book!F1021 = "Canceled", Starter_Book!L1021)</f>
        <v>400</v>
      </c>
    </row>
    <row r="1022" spans="1:8" x14ac:dyDescent="0.25">
      <c r="A1022" t="str">
        <f>IF(Starter_Book!F1022 = "successful", "Successful")</f>
        <v>Successful</v>
      </c>
      <c r="B1022">
        <f>IF(Starter_Book!F1022 = "Successful", Starter_Book!L1022)</f>
        <v>30</v>
      </c>
      <c r="D1022" t="b">
        <f>IF(Starter_Book!F1022 = "failed", "failed")</f>
        <v>0</v>
      </c>
      <c r="E1022" t="b">
        <f>IF(Starter_Book!F1022 = "failed", Starter_Book!L1022)</f>
        <v>0</v>
      </c>
      <c r="G1022" t="b">
        <f>IF(Starter_Book!F1022 = "Canceled", "Canceled")</f>
        <v>0</v>
      </c>
      <c r="H1022" t="b">
        <f>IF(Starter_Book!F1022 = "Canceled", Starter_Book!L1022)</f>
        <v>0</v>
      </c>
    </row>
    <row r="1023" spans="1:8" x14ac:dyDescent="0.25">
      <c r="A1023" t="str">
        <f>IF(Starter_Book!F1023 = "successful", "Successful")</f>
        <v>Successful</v>
      </c>
      <c r="B1023">
        <f>IF(Starter_Book!F1023 = "Successful", Starter_Book!L1023)</f>
        <v>478</v>
      </c>
      <c r="D1023" t="b">
        <f>IF(Starter_Book!F1023 = "failed", "failed")</f>
        <v>0</v>
      </c>
      <c r="E1023" t="b">
        <f>IF(Starter_Book!F1023 = "failed", Starter_Book!L1023)</f>
        <v>0</v>
      </c>
      <c r="G1023" t="b">
        <f>IF(Starter_Book!F1023 = "Canceled", "Canceled")</f>
        <v>0</v>
      </c>
      <c r="H1023" t="b">
        <f>IF(Starter_Book!F1023 = "Canceled", Starter_Book!L1023)</f>
        <v>0</v>
      </c>
    </row>
    <row r="1024" spans="1:8" x14ac:dyDescent="0.25">
      <c r="A1024" t="str">
        <f>IF(Starter_Book!F1024 = "successful", "Successful")</f>
        <v>Successful</v>
      </c>
      <c r="B1024">
        <f>IF(Starter_Book!F1024 = "Successful", Starter_Book!L1024)</f>
        <v>74</v>
      </c>
      <c r="D1024" t="b">
        <f>IF(Starter_Book!F1024 = "failed", "failed")</f>
        <v>0</v>
      </c>
      <c r="E1024" t="b">
        <f>IF(Starter_Book!F1024 = "failed", Starter_Book!L1024)</f>
        <v>0</v>
      </c>
      <c r="G1024" t="b">
        <f>IF(Starter_Book!F1024 = "Canceled", "Canceled")</f>
        <v>0</v>
      </c>
      <c r="H1024" t="b">
        <f>IF(Starter_Book!F1024 = "Canceled", Starter_Book!L1024)</f>
        <v>0</v>
      </c>
    </row>
    <row r="1025" spans="1:8" x14ac:dyDescent="0.25">
      <c r="A1025" t="str">
        <f>IF(Starter_Book!F1025 = "successful", "Successful")</f>
        <v>Successful</v>
      </c>
      <c r="B1025">
        <f>IF(Starter_Book!F1025 = "Successful", Starter_Book!L1025)</f>
        <v>131</v>
      </c>
      <c r="D1025" t="b">
        <f>IF(Starter_Book!F1025 = "failed", "failed")</f>
        <v>0</v>
      </c>
      <c r="E1025" t="b">
        <f>IF(Starter_Book!F1025 = "failed", Starter_Book!L1025)</f>
        <v>0</v>
      </c>
      <c r="G1025" t="b">
        <f>IF(Starter_Book!F1025 = "Canceled", "Canceled")</f>
        <v>0</v>
      </c>
      <c r="H1025" t="b">
        <f>IF(Starter_Book!F1025 = "Canceled", Starter_Book!L1025)</f>
        <v>0</v>
      </c>
    </row>
    <row r="1026" spans="1:8" x14ac:dyDescent="0.25">
      <c r="A1026" t="str">
        <f>IF(Starter_Book!F1026 = "successful", "Successful")</f>
        <v>Successful</v>
      </c>
      <c r="B1026">
        <f>IF(Starter_Book!F1026 = "Successful", Starter_Book!L1026)</f>
        <v>61</v>
      </c>
      <c r="D1026" t="b">
        <f>IF(Starter_Book!F1026 = "failed", "failed")</f>
        <v>0</v>
      </c>
      <c r="E1026" t="b">
        <f>IF(Starter_Book!F1026 = "failed", Starter_Book!L1026)</f>
        <v>0</v>
      </c>
      <c r="G1026" t="b">
        <f>IF(Starter_Book!F1026 = "Canceled", "Canceled")</f>
        <v>0</v>
      </c>
      <c r="H1026" t="b">
        <f>IF(Starter_Book!F1026 = "Canceled", Starter_Book!L1026)</f>
        <v>0</v>
      </c>
    </row>
    <row r="1027" spans="1:8" x14ac:dyDescent="0.25">
      <c r="A1027" t="str">
        <f>IF(Starter_Book!F1027 = "successful", "Successful")</f>
        <v>Successful</v>
      </c>
      <c r="B1027">
        <f>IF(Starter_Book!F1027 = "Successful", Starter_Book!L1027)</f>
        <v>1071</v>
      </c>
      <c r="D1027" t="b">
        <f>IF(Starter_Book!F1027 = "failed", "failed")</f>
        <v>0</v>
      </c>
      <c r="E1027" t="b">
        <f>IF(Starter_Book!F1027 = "failed", Starter_Book!L1027)</f>
        <v>0</v>
      </c>
      <c r="G1027" t="b">
        <f>IF(Starter_Book!F1027 = "Canceled", "Canceled")</f>
        <v>0</v>
      </c>
      <c r="H1027" t="b">
        <f>IF(Starter_Book!F1027 = "Canceled", Starter_Book!L1027)</f>
        <v>0</v>
      </c>
    </row>
    <row r="1028" spans="1:8" x14ac:dyDescent="0.25">
      <c r="A1028" t="str">
        <f>IF(Starter_Book!F1028 = "successful", "Successful")</f>
        <v>Successful</v>
      </c>
      <c r="B1028">
        <f>IF(Starter_Book!F1028 = "Successful", Starter_Book!L1028)</f>
        <v>122</v>
      </c>
      <c r="D1028" t="b">
        <f>IF(Starter_Book!F1028 = "failed", "failed")</f>
        <v>0</v>
      </c>
      <c r="E1028" t="b">
        <f>IF(Starter_Book!F1028 = "failed", Starter_Book!L1028)</f>
        <v>0</v>
      </c>
      <c r="G1028" t="b">
        <f>IF(Starter_Book!F1028 = "Canceled", "Canceled")</f>
        <v>0</v>
      </c>
      <c r="H1028" t="b">
        <f>IF(Starter_Book!F1028 = "Canceled", Starter_Book!L1028)</f>
        <v>0</v>
      </c>
    </row>
    <row r="1029" spans="1:8" x14ac:dyDescent="0.25">
      <c r="A1029" t="str">
        <f>IF(Starter_Book!F1029 = "successful", "Successful")</f>
        <v>Successful</v>
      </c>
      <c r="B1029">
        <f>IF(Starter_Book!F1029 = "Successful", Starter_Book!L1029)</f>
        <v>111</v>
      </c>
      <c r="D1029" t="b">
        <f>IF(Starter_Book!F1029 = "failed", "failed")</f>
        <v>0</v>
      </c>
      <c r="E1029" t="b">
        <f>IF(Starter_Book!F1029 = "failed", Starter_Book!L1029)</f>
        <v>0</v>
      </c>
      <c r="G1029" t="b">
        <f>IF(Starter_Book!F1029 = "Canceled", "Canceled")</f>
        <v>0</v>
      </c>
      <c r="H1029" t="b">
        <f>IF(Starter_Book!F1029 = "Canceled", Starter_Book!L1029)</f>
        <v>0</v>
      </c>
    </row>
    <row r="1030" spans="1:8" x14ac:dyDescent="0.25">
      <c r="A1030" t="str">
        <f>IF(Starter_Book!F1030 = "successful", "Successful")</f>
        <v>Successful</v>
      </c>
      <c r="B1030">
        <f>IF(Starter_Book!F1030 = "Successful", Starter_Book!L1030)</f>
        <v>255</v>
      </c>
      <c r="D1030" t="b">
        <f>IF(Starter_Book!F1030 = "failed", "failed")</f>
        <v>0</v>
      </c>
      <c r="E1030" t="b">
        <f>IF(Starter_Book!F1030 = "failed", Starter_Book!L1030)</f>
        <v>0</v>
      </c>
      <c r="G1030" t="b">
        <f>IF(Starter_Book!F1030 = "Canceled", "Canceled")</f>
        <v>0</v>
      </c>
      <c r="H1030" t="b">
        <f>IF(Starter_Book!F1030 = "Canceled", Starter_Book!L1030)</f>
        <v>0</v>
      </c>
    </row>
    <row r="1031" spans="1:8" x14ac:dyDescent="0.25">
      <c r="A1031" t="str">
        <f>IF(Starter_Book!F1031 = "successful", "Successful")</f>
        <v>Successful</v>
      </c>
      <c r="B1031">
        <f>IF(Starter_Book!F1031 = "Successful", Starter_Book!L1031)</f>
        <v>141</v>
      </c>
      <c r="D1031" t="b">
        <f>IF(Starter_Book!F1031 = "failed", "failed")</f>
        <v>0</v>
      </c>
      <c r="E1031" t="b">
        <f>IF(Starter_Book!F1031 = "failed", Starter_Book!L1031)</f>
        <v>0</v>
      </c>
      <c r="G1031" t="b">
        <f>IF(Starter_Book!F1031 = "Canceled", "Canceled")</f>
        <v>0</v>
      </c>
      <c r="H1031" t="b">
        <f>IF(Starter_Book!F1031 = "Canceled", Starter_Book!L1031)</f>
        <v>0</v>
      </c>
    </row>
    <row r="1032" spans="1:8" x14ac:dyDescent="0.25">
      <c r="A1032" t="str">
        <f>IF(Starter_Book!F1032 = "successful", "Successful")</f>
        <v>Successful</v>
      </c>
      <c r="B1032">
        <f>IF(Starter_Book!F1032 = "Successful", Starter_Book!L1032)</f>
        <v>159</v>
      </c>
      <c r="D1032" t="b">
        <f>IF(Starter_Book!F1032 = "failed", "failed")</f>
        <v>0</v>
      </c>
      <c r="E1032" t="b">
        <f>IF(Starter_Book!F1032 = "failed", Starter_Book!L1032)</f>
        <v>0</v>
      </c>
      <c r="G1032" t="b">
        <f>IF(Starter_Book!F1032 = "Canceled", "Canceled")</f>
        <v>0</v>
      </c>
      <c r="H1032" t="b">
        <f>IF(Starter_Book!F1032 = "Canceled", Starter_Book!L1032)</f>
        <v>0</v>
      </c>
    </row>
    <row r="1033" spans="1:8" x14ac:dyDescent="0.25">
      <c r="A1033" t="str">
        <f>IF(Starter_Book!F1033 = "successful", "Successful")</f>
        <v>Successful</v>
      </c>
      <c r="B1033">
        <f>IF(Starter_Book!F1033 = "Successful", Starter_Book!L1033)</f>
        <v>99</v>
      </c>
      <c r="D1033" t="b">
        <f>IF(Starter_Book!F1033 = "failed", "failed")</f>
        <v>0</v>
      </c>
      <c r="E1033" t="b">
        <f>IF(Starter_Book!F1033 = "failed", Starter_Book!L1033)</f>
        <v>0</v>
      </c>
      <c r="G1033" t="b">
        <f>IF(Starter_Book!F1033 = "Canceled", "Canceled")</f>
        <v>0</v>
      </c>
      <c r="H1033" t="b">
        <f>IF(Starter_Book!F1033 = "Canceled", Starter_Book!L1033)</f>
        <v>0</v>
      </c>
    </row>
    <row r="1034" spans="1:8" x14ac:dyDescent="0.25">
      <c r="A1034" t="str">
        <f>IF(Starter_Book!F1034 = "successful", "Successful")</f>
        <v>Successful</v>
      </c>
      <c r="B1034">
        <f>IF(Starter_Book!F1034 = "Successful", Starter_Book!L1034)</f>
        <v>96</v>
      </c>
      <c r="D1034" t="b">
        <f>IF(Starter_Book!F1034 = "failed", "failed")</f>
        <v>0</v>
      </c>
      <c r="E1034" t="b">
        <f>IF(Starter_Book!F1034 = "failed", Starter_Book!L1034)</f>
        <v>0</v>
      </c>
      <c r="G1034" t="b">
        <f>IF(Starter_Book!F1034 = "Canceled", "Canceled")</f>
        <v>0</v>
      </c>
      <c r="H1034" t="b">
        <f>IF(Starter_Book!F1034 = "Canceled", Starter_Book!L1034)</f>
        <v>0</v>
      </c>
    </row>
    <row r="1035" spans="1:8" x14ac:dyDescent="0.25">
      <c r="A1035" t="str">
        <f>IF(Starter_Book!F1035 = "successful", "Successful")</f>
        <v>Successful</v>
      </c>
      <c r="B1035">
        <f>IF(Starter_Book!F1035 = "Successful", Starter_Book!L1035)</f>
        <v>27</v>
      </c>
      <c r="D1035" t="b">
        <f>IF(Starter_Book!F1035 = "failed", "failed")</f>
        <v>0</v>
      </c>
      <c r="E1035" t="b">
        <f>IF(Starter_Book!F1035 = "failed", Starter_Book!L1035)</f>
        <v>0</v>
      </c>
      <c r="G1035" t="b">
        <f>IF(Starter_Book!F1035 = "Canceled", "Canceled")</f>
        <v>0</v>
      </c>
      <c r="H1035" t="b">
        <f>IF(Starter_Book!F1035 = "Canceled", Starter_Book!L1035)</f>
        <v>0</v>
      </c>
    </row>
    <row r="1036" spans="1:8" x14ac:dyDescent="0.25">
      <c r="A1036" t="str">
        <f>IF(Starter_Book!F1036 = "successful", "Successful")</f>
        <v>Successful</v>
      </c>
      <c r="B1036">
        <f>IF(Starter_Book!F1036 = "Successful", Starter_Book!L1036)</f>
        <v>166</v>
      </c>
      <c r="D1036" t="b">
        <f>IF(Starter_Book!F1036 = "failed", "failed")</f>
        <v>0</v>
      </c>
      <c r="E1036" t="b">
        <f>IF(Starter_Book!F1036 = "failed", Starter_Book!L1036)</f>
        <v>0</v>
      </c>
      <c r="G1036" t="b">
        <f>IF(Starter_Book!F1036 = "Canceled", "Canceled")</f>
        <v>0</v>
      </c>
      <c r="H1036" t="b">
        <f>IF(Starter_Book!F1036 = "Canceled", Starter_Book!L1036)</f>
        <v>0</v>
      </c>
    </row>
    <row r="1037" spans="1:8" x14ac:dyDescent="0.25">
      <c r="A1037" t="str">
        <f>IF(Starter_Book!F1037 = "successful", "Successful")</f>
        <v>Successful</v>
      </c>
      <c r="B1037">
        <f>IF(Starter_Book!F1037 = "Successful", Starter_Book!L1037)</f>
        <v>76</v>
      </c>
      <c r="D1037" t="b">
        <f>IF(Starter_Book!F1037 = "failed", "failed")</f>
        <v>0</v>
      </c>
      <c r="E1037" t="b">
        <f>IF(Starter_Book!F1037 = "failed", Starter_Book!L1037)</f>
        <v>0</v>
      </c>
      <c r="G1037" t="b">
        <f>IF(Starter_Book!F1037 = "Canceled", "Canceled")</f>
        <v>0</v>
      </c>
      <c r="H1037" t="b">
        <f>IF(Starter_Book!F1037 = "Canceled", Starter_Book!L1037)</f>
        <v>0</v>
      </c>
    </row>
    <row r="1038" spans="1:8" x14ac:dyDescent="0.25">
      <c r="A1038" t="str">
        <f>IF(Starter_Book!F1038 = "successful", "Successful")</f>
        <v>Successful</v>
      </c>
      <c r="B1038">
        <f>IF(Starter_Book!F1038 = "Successful", Starter_Book!L1038)</f>
        <v>211</v>
      </c>
      <c r="D1038" t="b">
        <f>IF(Starter_Book!F1038 = "failed", "failed")</f>
        <v>0</v>
      </c>
      <c r="E1038" t="b">
        <f>IF(Starter_Book!F1038 = "failed", Starter_Book!L1038)</f>
        <v>0</v>
      </c>
      <c r="G1038" t="b">
        <f>IF(Starter_Book!F1038 = "Canceled", "Canceled")</f>
        <v>0</v>
      </c>
      <c r="H1038" t="b">
        <f>IF(Starter_Book!F1038 = "Canceled", Starter_Book!L1038)</f>
        <v>0</v>
      </c>
    </row>
    <row r="1039" spans="1:8" x14ac:dyDescent="0.25">
      <c r="A1039" t="str">
        <f>IF(Starter_Book!F1039 = "successful", "Successful")</f>
        <v>Successful</v>
      </c>
      <c r="B1039">
        <f>IF(Starter_Book!F1039 = "Successful", Starter_Book!L1039)</f>
        <v>21</v>
      </c>
      <c r="D1039" t="b">
        <f>IF(Starter_Book!F1039 = "failed", "failed")</f>
        <v>0</v>
      </c>
      <c r="E1039" t="b">
        <f>IF(Starter_Book!F1039 = "failed", Starter_Book!L1039)</f>
        <v>0</v>
      </c>
      <c r="G1039" t="b">
        <f>IF(Starter_Book!F1039 = "Canceled", "Canceled")</f>
        <v>0</v>
      </c>
      <c r="H1039" t="b">
        <f>IF(Starter_Book!F1039 = "Canceled", Starter_Book!L1039)</f>
        <v>0</v>
      </c>
    </row>
    <row r="1040" spans="1:8" x14ac:dyDescent="0.25">
      <c r="A1040" t="str">
        <f>IF(Starter_Book!F1040 = "successful", "Successful")</f>
        <v>Successful</v>
      </c>
      <c r="B1040">
        <f>IF(Starter_Book!F1040 = "Successful", Starter_Book!L1040)</f>
        <v>61</v>
      </c>
      <c r="D1040" t="b">
        <f>IF(Starter_Book!F1040 = "failed", "failed")</f>
        <v>0</v>
      </c>
      <c r="E1040" t="b">
        <f>IF(Starter_Book!F1040 = "failed", Starter_Book!L1040)</f>
        <v>0</v>
      </c>
      <c r="G1040" t="b">
        <f>IF(Starter_Book!F1040 = "Canceled", "Canceled")</f>
        <v>0</v>
      </c>
      <c r="H1040" t="b">
        <f>IF(Starter_Book!F1040 = "Canceled", Starter_Book!L1040)</f>
        <v>0</v>
      </c>
    </row>
    <row r="1041" spans="1:8" x14ac:dyDescent="0.25">
      <c r="A1041" t="str">
        <f>IF(Starter_Book!F1041 = "successful", "Successful")</f>
        <v>Successful</v>
      </c>
      <c r="B1041">
        <f>IF(Starter_Book!F1041 = "Successful", Starter_Book!L1041)</f>
        <v>30</v>
      </c>
      <c r="D1041" t="b">
        <f>IF(Starter_Book!F1041 = "failed", "failed")</f>
        <v>0</v>
      </c>
      <c r="E1041" t="b">
        <f>IF(Starter_Book!F1041 = "failed", Starter_Book!L1041)</f>
        <v>0</v>
      </c>
      <c r="G1041" t="b">
        <f>IF(Starter_Book!F1041 = "Canceled", "Canceled")</f>
        <v>0</v>
      </c>
      <c r="H1041" t="b">
        <f>IF(Starter_Book!F1041 = "Canceled", Starter_Book!L1041)</f>
        <v>0</v>
      </c>
    </row>
    <row r="1042" spans="1:8" x14ac:dyDescent="0.25">
      <c r="A1042" t="b">
        <f>IF(Starter_Book!F1042 = "successful", "Successful")</f>
        <v>0</v>
      </c>
      <c r="B1042" t="b">
        <f>IF(Starter_Book!F1042 = "Successful", Starter_Book!L1042)</f>
        <v>0</v>
      </c>
      <c r="D1042" t="b">
        <f>IF(Starter_Book!F1042 = "failed", "failed")</f>
        <v>0</v>
      </c>
      <c r="E1042" t="b">
        <f>IF(Starter_Book!F1042 = "failed", Starter_Book!L1042)</f>
        <v>0</v>
      </c>
      <c r="G1042" t="str">
        <f>IF(Starter_Book!F1042 = "Canceled", "Canceled")</f>
        <v>Canceled</v>
      </c>
      <c r="H1042">
        <f>IF(Starter_Book!F1042 = "Canceled", Starter_Book!L1042)</f>
        <v>1</v>
      </c>
    </row>
    <row r="1043" spans="1:8" x14ac:dyDescent="0.25">
      <c r="A1043" t="b">
        <f>IF(Starter_Book!F1043 = "successful", "Successful")</f>
        <v>0</v>
      </c>
      <c r="B1043" t="b">
        <f>IF(Starter_Book!F1043 = "Successful", Starter_Book!L1043)</f>
        <v>0</v>
      </c>
      <c r="D1043" t="b">
        <f>IF(Starter_Book!F1043 = "failed", "failed")</f>
        <v>0</v>
      </c>
      <c r="E1043" t="b">
        <f>IF(Starter_Book!F1043 = "failed", Starter_Book!L1043)</f>
        <v>0</v>
      </c>
      <c r="G1043" t="str">
        <f>IF(Starter_Book!F1043 = "Canceled", "Canceled")</f>
        <v>Canceled</v>
      </c>
      <c r="H1043">
        <f>IF(Starter_Book!F1043 = "Canceled", Starter_Book!L1043)</f>
        <v>0</v>
      </c>
    </row>
    <row r="1044" spans="1:8" x14ac:dyDescent="0.25">
      <c r="A1044" t="b">
        <f>IF(Starter_Book!F1044 = "successful", "Successful")</f>
        <v>0</v>
      </c>
      <c r="B1044" t="b">
        <f>IF(Starter_Book!F1044 = "Successful", Starter_Book!L1044)</f>
        <v>0</v>
      </c>
      <c r="D1044" t="b">
        <f>IF(Starter_Book!F1044 = "failed", "failed")</f>
        <v>0</v>
      </c>
      <c r="E1044" t="b">
        <f>IF(Starter_Book!F1044 = "failed", Starter_Book!L1044)</f>
        <v>0</v>
      </c>
      <c r="G1044" t="str">
        <f>IF(Starter_Book!F1044 = "Canceled", "Canceled")</f>
        <v>Canceled</v>
      </c>
      <c r="H1044">
        <f>IF(Starter_Book!F1044 = "Canceled", Starter_Book!L1044)</f>
        <v>1</v>
      </c>
    </row>
    <row r="1045" spans="1:8" x14ac:dyDescent="0.25">
      <c r="A1045" t="b">
        <f>IF(Starter_Book!F1045 = "successful", "Successful")</f>
        <v>0</v>
      </c>
      <c r="B1045" t="b">
        <f>IF(Starter_Book!F1045 = "Successful", Starter_Book!L1045)</f>
        <v>0</v>
      </c>
      <c r="D1045" t="b">
        <f>IF(Starter_Book!F1045 = "failed", "failed")</f>
        <v>0</v>
      </c>
      <c r="E1045" t="b">
        <f>IF(Starter_Book!F1045 = "failed", Starter_Book!L1045)</f>
        <v>0</v>
      </c>
      <c r="G1045" t="str">
        <f>IF(Starter_Book!F1045 = "Canceled", "Canceled")</f>
        <v>Canceled</v>
      </c>
      <c r="H1045">
        <f>IF(Starter_Book!F1045 = "Canceled", Starter_Book!L1045)</f>
        <v>292</v>
      </c>
    </row>
    <row r="1046" spans="1:8" x14ac:dyDescent="0.25">
      <c r="A1046" t="b">
        <f>IF(Starter_Book!F1046 = "successful", "Successful")</f>
        <v>0</v>
      </c>
      <c r="B1046" t="b">
        <f>IF(Starter_Book!F1046 = "Successful", Starter_Book!L1046)</f>
        <v>0</v>
      </c>
      <c r="D1046" t="b">
        <f>IF(Starter_Book!F1046 = "failed", "failed")</f>
        <v>0</v>
      </c>
      <c r="E1046" t="b">
        <f>IF(Starter_Book!F1046 = "failed", Starter_Book!L1046)</f>
        <v>0</v>
      </c>
      <c r="G1046" t="str">
        <f>IF(Starter_Book!F1046 = "Canceled", "Canceled")</f>
        <v>Canceled</v>
      </c>
      <c r="H1046">
        <f>IF(Starter_Book!F1046 = "Canceled", Starter_Book!L1046)</f>
        <v>2</v>
      </c>
    </row>
    <row r="1047" spans="1:8" x14ac:dyDescent="0.25">
      <c r="A1047" t="b">
        <f>IF(Starter_Book!F1047 = "successful", "Successful")</f>
        <v>0</v>
      </c>
      <c r="B1047" t="b">
        <f>IF(Starter_Book!F1047 = "Successful", Starter_Book!L1047)</f>
        <v>0</v>
      </c>
      <c r="D1047" t="b">
        <f>IF(Starter_Book!F1047 = "failed", "failed")</f>
        <v>0</v>
      </c>
      <c r="E1047" t="b">
        <f>IF(Starter_Book!F1047 = "failed", Starter_Book!L1047)</f>
        <v>0</v>
      </c>
      <c r="G1047" t="str">
        <f>IF(Starter_Book!F1047 = "Canceled", "Canceled")</f>
        <v>Canceled</v>
      </c>
      <c r="H1047">
        <f>IF(Starter_Book!F1047 = "Canceled", Starter_Book!L1047)</f>
        <v>8</v>
      </c>
    </row>
    <row r="1048" spans="1:8" x14ac:dyDescent="0.25">
      <c r="A1048" t="b">
        <f>IF(Starter_Book!F1048 = "successful", "Successful")</f>
        <v>0</v>
      </c>
      <c r="B1048" t="b">
        <f>IF(Starter_Book!F1048 = "Successful", Starter_Book!L1048)</f>
        <v>0</v>
      </c>
      <c r="D1048" t="b">
        <f>IF(Starter_Book!F1048 = "failed", "failed")</f>
        <v>0</v>
      </c>
      <c r="E1048" t="b">
        <f>IF(Starter_Book!F1048 = "failed", Starter_Book!L1048)</f>
        <v>0</v>
      </c>
      <c r="G1048" t="str">
        <f>IF(Starter_Book!F1048 = "Canceled", "Canceled")</f>
        <v>Canceled</v>
      </c>
      <c r="H1048">
        <f>IF(Starter_Book!F1048 = "Canceled", Starter_Book!L1048)</f>
        <v>0</v>
      </c>
    </row>
    <row r="1049" spans="1:8" x14ac:dyDescent="0.25">
      <c r="A1049" t="b">
        <f>IF(Starter_Book!F1049 = "successful", "Successful")</f>
        <v>0</v>
      </c>
      <c r="B1049" t="b">
        <f>IF(Starter_Book!F1049 = "Successful", Starter_Book!L1049)</f>
        <v>0</v>
      </c>
      <c r="D1049" t="b">
        <f>IF(Starter_Book!F1049 = "failed", "failed")</f>
        <v>0</v>
      </c>
      <c r="E1049" t="b">
        <f>IF(Starter_Book!F1049 = "failed", Starter_Book!L1049)</f>
        <v>0</v>
      </c>
      <c r="G1049" t="str">
        <f>IF(Starter_Book!F1049 = "Canceled", "Canceled")</f>
        <v>Canceled</v>
      </c>
      <c r="H1049">
        <f>IF(Starter_Book!F1049 = "Canceled", Starter_Book!L1049)</f>
        <v>1</v>
      </c>
    </row>
    <row r="1050" spans="1:8" x14ac:dyDescent="0.25">
      <c r="A1050" t="b">
        <f>IF(Starter_Book!F1050 = "successful", "Successful")</f>
        <v>0</v>
      </c>
      <c r="B1050" t="b">
        <f>IF(Starter_Book!F1050 = "Successful", Starter_Book!L1050)</f>
        <v>0</v>
      </c>
      <c r="D1050" t="b">
        <f>IF(Starter_Book!F1050 = "failed", "failed")</f>
        <v>0</v>
      </c>
      <c r="E1050" t="b">
        <f>IF(Starter_Book!F1050 = "failed", Starter_Book!L1050)</f>
        <v>0</v>
      </c>
      <c r="G1050" t="str">
        <f>IF(Starter_Book!F1050 = "Canceled", "Canceled")</f>
        <v>Canceled</v>
      </c>
      <c r="H1050">
        <f>IF(Starter_Book!F1050 = "Canceled", Starter_Book!L1050)</f>
        <v>4</v>
      </c>
    </row>
    <row r="1051" spans="1:8" x14ac:dyDescent="0.25">
      <c r="A1051" t="b">
        <f>IF(Starter_Book!F1051 = "successful", "Successful")</f>
        <v>0</v>
      </c>
      <c r="B1051" t="b">
        <f>IF(Starter_Book!F1051 = "Successful", Starter_Book!L1051)</f>
        <v>0</v>
      </c>
      <c r="D1051" t="b">
        <f>IF(Starter_Book!F1051 = "failed", "failed")</f>
        <v>0</v>
      </c>
      <c r="E1051" t="b">
        <f>IF(Starter_Book!F1051 = "failed", Starter_Book!L1051)</f>
        <v>0</v>
      </c>
      <c r="G1051" t="str">
        <f>IF(Starter_Book!F1051 = "Canceled", "Canceled")</f>
        <v>Canceled</v>
      </c>
      <c r="H1051">
        <f>IF(Starter_Book!F1051 = "Canceled", Starter_Book!L1051)</f>
        <v>0</v>
      </c>
    </row>
    <row r="1052" spans="1:8" x14ac:dyDescent="0.25">
      <c r="A1052" t="b">
        <f>IF(Starter_Book!F1052 = "successful", "Successful")</f>
        <v>0</v>
      </c>
      <c r="B1052" t="b">
        <f>IF(Starter_Book!F1052 = "Successful", Starter_Book!L1052)</f>
        <v>0</v>
      </c>
      <c r="D1052" t="b">
        <f>IF(Starter_Book!F1052 = "failed", "failed")</f>
        <v>0</v>
      </c>
      <c r="E1052" t="b">
        <f>IF(Starter_Book!F1052 = "failed", Starter_Book!L1052)</f>
        <v>0</v>
      </c>
      <c r="G1052" t="str">
        <f>IF(Starter_Book!F1052 = "Canceled", "Canceled")</f>
        <v>Canceled</v>
      </c>
      <c r="H1052">
        <f>IF(Starter_Book!F1052 = "Canceled", Starter_Book!L1052)</f>
        <v>0</v>
      </c>
    </row>
    <row r="1053" spans="1:8" x14ac:dyDescent="0.25">
      <c r="A1053" t="b">
        <f>IF(Starter_Book!F1053 = "successful", "Successful")</f>
        <v>0</v>
      </c>
      <c r="B1053" t="b">
        <f>IF(Starter_Book!F1053 = "Successful", Starter_Book!L1053)</f>
        <v>0</v>
      </c>
      <c r="D1053" t="b">
        <f>IF(Starter_Book!F1053 = "failed", "failed")</f>
        <v>0</v>
      </c>
      <c r="E1053" t="b">
        <f>IF(Starter_Book!F1053 = "failed", Starter_Book!L1053)</f>
        <v>0</v>
      </c>
      <c r="G1053" t="str">
        <f>IF(Starter_Book!F1053 = "Canceled", "Canceled")</f>
        <v>Canceled</v>
      </c>
      <c r="H1053">
        <f>IF(Starter_Book!F1053 = "Canceled", Starter_Book!L1053)</f>
        <v>0</v>
      </c>
    </row>
    <row r="1054" spans="1:8" x14ac:dyDescent="0.25">
      <c r="A1054" t="b">
        <f>IF(Starter_Book!F1054 = "successful", "Successful")</f>
        <v>0</v>
      </c>
      <c r="B1054" t="b">
        <f>IF(Starter_Book!F1054 = "Successful", Starter_Book!L1054)</f>
        <v>0</v>
      </c>
      <c r="D1054" t="b">
        <f>IF(Starter_Book!F1054 = "failed", "failed")</f>
        <v>0</v>
      </c>
      <c r="E1054" t="b">
        <f>IF(Starter_Book!F1054 = "failed", Starter_Book!L1054)</f>
        <v>0</v>
      </c>
      <c r="G1054" t="str">
        <f>IF(Starter_Book!F1054 = "Canceled", "Canceled")</f>
        <v>Canceled</v>
      </c>
      <c r="H1054">
        <f>IF(Starter_Book!F1054 = "Canceled", Starter_Book!L1054)</f>
        <v>0</v>
      </c>
    </row>
    <row r="1055" spans="1:8" x14ac:dyDescent="0.25">
      <c r="A1055" t="b">
        <f>IF(Starter_Book!F1055 = "successful", "Successful")</f>
        <v>0</v>
      </c>
      <c r="B1055" t="b">
        <f>IF(Starter_Book!F1055 = "Successful", Starter_Book!L1055)</f>
        <v>0</v>
      </c>
      <c r="D1055" t="b">
        <f>IF(Starter_Book!F1055 = "failed", "failed")</f>
        <v>0</v>
      </c>
      <c r="E1055" t="b">
        <f>IF(Starter_Book!F1055 = "failed", Starter_Book!L1055)</f>
        <v>0</v>
      </c>
      <c r="G1055" t="str">
        <f>IF(Starter_Book!F1055 = "Canceled", "Canceled")</f>
        <v>Canceled</v>
      </c>
      <c r="H1055">
        <f>IF(Starter_Book!F1055 = "Canceled", Starter_Book!L1055)</f>
        <v>1</v>
      </c>
    </row>
    <row r="1056" spans="1:8" x14ac:dyDescent="0.25">
      <c r="A1056" t="b">
        <f>IF(Starter_Book!F1056 = "successful", "Successful")</f>
        <v>0</v>
      </c>
      <c r="B1056" t="b">
        <f>IF(Starter_Book!F1056 = "Successful", Starter_Book!L1056)</f>
        <v>0</v>
      </c>
      <c r="D1056" t="b">
        <f>IF(Starter_Book!F1056 = "failed", "failed")</f>
        <v>0</v>
      </c>
      <c r="E1056" t="b">
        <f>IF(Starter_Book!F1056 = "failed", Starter_Book!L1056)</f>
        <v>0</v>
      </c>
      <c r="G1056" t="str">
        <f>IF(Starter_Book!F1056 = "Canceled", "Canceled")</f>
        <v>Canceled</v>
      </c>
      <c r="H1056">
        <f>IF(Starter_Book!F1056 = "Canceled", Starter_Book!L1056)</f>
        <v>0</v>
      </c>
    </row>
    <row r="1057" spans="1:8" x14ac:dyDescent="0.25">
      <c r="A1057" t="b">
        <f>IF(Starter_Book!F1057 = "successful", "Successful")</f>
        <v>0</v>
      </c>
      <c r="B1057" t="b">
        <f>IF(Starter_Book!F1057 = "Successful", Starter_Book!L1057)</f>
        <v>0</v>
      </c>
      <c r="D1057" t="b">
        <f>IF(Starter_Book!F1057 = "failed", "failed")</f>
        <v>0</v>
      </c>
      <c r="E1057" t="b">
        <f>IF(Starter_Book!F1057 = "failed", Starter_Book!L1057)</f>
        <v>0</v>
      </c>
      <c r="G1057" t="str">
        <f>IF(Starter_Book!F1057 = "Canceled", "Canceled")</f>
        <v>Canceled</v>
      </c>
      <c r="H1057">
        <f>IF(Starter_Book!F1057 = "Canceled", Starter_Book!L1057)</f>
        <v>0</v>
      </c>
    </row>
    <row r="1058" spans="1:8" x14ac:dyDescent="0.25">
      <c r="A1058" t="b">
        <f>IF(Starter_Book!F1058 = "successful", "Successful")</f>
        <v>0</v>
      </c>
      <c r="B1058" t="b">
        <f>IF(Starter_Book!F1058 = "Successful", Starter_Book!L1058)</f>
        <v>0</v>
      </c>
      <c r="D1058" t="b">
        <f>IF(Starter_Book!F1058 = "failed", "failed")</f>
        <v>0</v>
      </c>
      <c r="E1058" t="b">
        <f>IF(Starter_Book!F1058 = "failed", Starter_Book!L1058)</f>
        <v>0</v>
      </c>
      <c r="G1058" t="str">
        <f>IF(Starter_Book!F1058 = "Canceled", "Canceled")</f>
        <v>Canceled</v>
      </c>
      <c r="H1058">
        <f>IF(Starter_Book!F1058 = "Canceled", Starter_Book!L1058)</f>
        <v>0</v>
      </c>
    </row>
    <row r="1059" spans="1:8" x14ac:dyDescent="0.25">
      <c r="A1059" t="b">
        <f>IF(Starter_Book!F1059 = "successful", "Successful")</f>
        <v>0</v>
      </c>
      <c r="B1059" t="b">
        <f>IF(Starter_Book!F1059 = "Successful", Starter_Book!L1059)</f>
        <v>0</v>
      </c>
      <c r="D1059" t="b">
        <f>IF(Starter_Book!F1059 = "failed", "failed")</f>
        <v>0</v>
      </c>
      <c r="E1059" t="b">
        <f>IF(Starter_Book!F1059 = "failed", Starter_Book!L1059)</f>
        <v>0</v>
      </c>
      <c r="G1059" t="str">
        <f>IF(Starter_Book!F1059 = "Canceled", "Canceled")</f>
        <v>Canceled</v>
      </c>
      <c r="H1059">
        <f>IF(Starter_Book!F1059 = "Canceled", Starter_Book!L1059)</f>
        <v>0</v>
      </c>
    </row>
    <row r="1060" spans="1:8" x14ac:dyDescent="0.25">
      <c r="A1060" t="b">
        <f>IF(Starter_Book!F1060 = "successful", "Successful")</f>
        <v>0</v>
      </c>
      <c r="B1060" t="b">
        <f>IF(Starter_Book!F1060 = "Successful", Starter_Book!L1060)</f>
        <v>0</v>
      </c>
      <c r="D1060" t="b">
        <f>IF(Starter_Book!F1060 = "failed", "failed")</f>
        <v>0</v>
      </c>
      <c r="E1060" t="b">
        <f>IF(Starter_Book!F1060 = "failed", Starter_Book!L1060)</f>
        <v>0</v>
      </c>
      <c r="G1060" t="str">
        <f>IF(Starter_Book!F1060 = "Canceled", "Canceled")</f>
        <v>Canceled</v>
      </c>
      <c r="H1060">
        <f>IF(Starter_Book!F1060 = "Canceled", Starter_Book!L1060)</f>
        <v>0</v>
      </c>
    </row>
    <row r="1061" spans="1:8" x14ac:dyDescent="0.25">
      <c r="A1061" t="b">
        <f>IF(Starter_Book!F1061 = "successful", "Successful")</f>
        <v>0</v>
      </c>
      <c r="B1061" t="b">
        <f>IF(Starter_Book!F1061 = "Successful", Starter_Book!L1061)</f>
        <v>0</v>
      </c>
      <c r="D1061" t="b">
        <f>IF(Starter_Book!F1061 = "failed", "failed")</f>
        <v>0</v>
      </c>
      <c r="E1061" t="b">
        <f>IF(Starter_Book!F1061 = "failed", Starter_Book!L1061)</f>
        <v>0</v>
      </c>
      <c r="G1061" t="str">
        <f>IF(Starter_Book!F1061 = "Canceled", "Canceled")</f>
        <v>Canceled</v>
      </c>
      <c r="H1061">
        <f>IF(Starter_Book!F1061 = "Canceled", Starter_Book!L1061)</f>
        <v>0</v>
      </c>
    </row>
    <row r="1062" spans="1:8" x14ac:dyDescent="0.25">
      <c r="A1062" t="b">
        <f>IF(Starter_Book!F1062 = "successful", "Successful")</f>
        <v>0</v>
      </c>
      <c r="B1062" t="b">
        <f>IF(Starter_Book!F1062 = "Successful", Starter_Book!L1062)</f>
        <v>0</v>
      </c>
      <c r="D1062" t="b">
        <f>IF(Starter_Book!F1062 = "failed", "failed")</f>
        <v>0</v>
      </c>
      <c r="E1062" t="b">
        <f>IF(Starter_Book!F1062 = "failed", Starter_Book!L1062)</f>
        <v>0</v>
      </c>
      <c r="G1062" t="str">
        <f>IF(Starter_Book!F1062 = "Canceled", "Canceled")</f>
        <v>Canceled</v>
      </c>
      <c r="H1062">
        <f>IF(Starter_Book!F1062 = "Canceled", Starter_Book!L1062)</f>
        <v>1</v>
      </c>
    </row>
    <row r="1063" spans="1:8" x14ac:dyDescent="0.25">
      <c r="A1063" t="b">
        <f>IF(Starter_Book!F1063 = "successful", "Successful")</f>
        <v>0</v>
      </c>
      <c r="B1063" t="b">
        <f>IF(Starter_Book!F1063 = "Successful", Starter_Book!L1063)</f>
        <v>0</v>
      </c>
      <c r="D1063" t="b">
        <f>IF(Starter_Book!F1063 = "failed", "failed")</f>
        <v>0</v>
      </c>
      <c r="E1063" t="b">
        <f>IF(Starter_Book!F1063 = "failed", Starter_Book!L1063)</f>
        <v>0</v>
      </c>
      <c r="G1063" t="str">
        <f>IF(Starter_Book!F1063 = "Canceled", "Canceled")</f>
        <v>Canceled</v>
      </c>
      <c r="H1063">
        <f>IF(Starter_Book!F1063 = "Canceled", Starter_Book!L1063)</f>
        <v>0</v>
      </c>
    </row>
    <row r="1064" spans="1:8" x14ac:dyDescent="0.25">
      <c r="A1064" t="b">
        <f>IF(Starter_Book!F1064 = "successful", "Successful")</f>
        <v>0</v>
      </c>
      <c r="B1064" t="b">
        <f>IF(Starter_Book!F1064 = "Successful", Starter_Book!L1064)</f>
        <v>0</v>
      </c>
      <c r="D1064" t="b">
        <f>IF(Starter_Book!F1064 = "failed", "failed")</f>
        <v>0</v>
      </c>
      <c r="E1064" t="b">
        <f>IF(Starter_Book!F1064 = "failed", Starter_Book!L1064)</f>
        <v>0</v>
      </c>
      <c r="G1064" t="str">
        <f>IF(Starter_Book!F1064 = "Canceled", "Canceled")</f>
        <v>Canceled</v>
      </c>
      <c r="H1064">
        <f>IF(Starter_Book!F1064 = "Canceled", Starter_Book!L1064)</f>
        <v>4</v>
      </c>
    </row>
    <row r="1065" spans="1:8" x14ac:dyDescent="0.25">
      <c r="A1065" t="b">
        <f>IF(Starter_Book!F1065 = "successful", "Successful")</f>
        <v>0</v>
      </c>
      <c r="B1065" t="b">
        <f>IF(Starter_Book!F1065 = "Successful", Starter_Book!L1065)</f>
        <v>0</v>
      </c>
      <c r="D1065" t="b">
        <f>IF(Starter_Book!F1065 = "failed", "failed")</f>
        <v>0</v>
      </c>
      <c r="E1065" t="b">
        <f>IF(Starter_Book!F1065 = "failed", Starter_Book!L1065)</f>
        <v>0</v>
      </c>
      <c r="G1065" t="str">
        <f>IF(Starter_Book!F1065 = "Canceled", "Canceled")</f>
        <v>Canceled</v>
      </c>
      <c r="H1065">
        <f>IF(Starter_Book!F1065 = "Canceled", Starter_Book!L1065)</f>
        <v>0</v>
      </c>
    </row>
    <row r="1066" spans="1:8" x14ac:dyDescent="0.25">
      <c r="A1066" t="b">
        <f>IF(Starter_Book!F1066 = "successful", "Successful")</f>
        <v>0</v>
      </c>
      <c r="B1066" t="b">
        <f>IF(Starter_Book!F1066 = "Successful", Starter_Book!L1066)</f>
        <v>0</v>
      </c>
      <c r="D1066" t="str">
        <f>IF(Starter_Book!F1066 = "failed", "failed")</f>
        <v>failed</v>
      </c>
      <c r="E1066">
        <f>IF(Starter_Book!F1066 = "failed", Starter_Book!L1066)</f>
        <v>123</v>
      </c>
      <c r="G1066" t="b">
        <f>IF(Starter_Book!F1066 = "Canceled", "Canceled")</f>
        <v>0</v>
      </c>
      <c r="H1066" t="b">
        <f>IF(Starter_Book!F1066 = "Canceled", Starter_Book!L1066)</f>
        <v>0</v>
      </c>
    </row>
    <row r="1067" spans="1:8" x14ac:dyDescent="0.25">
      <c r="A1067" t="b">
        <f>IF(Starter_Book!F1067 = "successful", "Successful")</f>
        <v>0</v>
      </c>
      <c r="B1067" t="b">
        <f>IF(Starter_Book!F1067 = "Successful", Starter_Book!L1067)</f>
        <v>0</v>
      </c>
      <c r="D1067" t="str">
        <f>IF(Starter_Book!F1067 = "failed", "failed")</f>
        <v>failed</v>
      </c>
      <c r="E1067">
        <f>IF(Starter_Book!F1067 = "failed", Starter_Book!L1067)</f>
        <v>5</v>
      </c>
      <c r="G1067" t="b">
        <f>IF(Starter_Book!F1067 = "Canceled", "Canceled")</f>
        <v>0</v>
      </c>
      <c r="H1067" t="b">
        <f>IF(Starter_Book!F1067 = "Canceled", Starter_Book!L1067)</f>
        <v>0</v>
      </c>
    </row>
    <row r="1068" spans="1:8" x14ac:dyDescent="0.25">
      <c r="A1068" t="b">
        <f>IF(Starter_Book!F1068 = "successful", "Successful")</f>
        <v>0</v>
      </c>
      <c r="B1068" t="b">
        <f>IF(Starter_Book!F1068 = "Successful", Starter_Book!L1068)</f>
        <v>0</v>
      </c>
      <c r="D1068" t="str">
        <f>IF(Starter_Book!F1068 = "failed", "failed")</f>
        <v>failed</v>
      </c>
      <c r="E1068">
        <f>IF(Starter_Book!F1068 = "failed", Starter_Book!L1068)</f>
        <v>148</v>
      </c>
      <c r="G1068" t="b">
        <f>IF(Starter_Book!F1068 = "Canceled", "Canceled")</f>
        <v>0</v>
      </c>
      <c r="H1068" t="b">
        <f>IF(Starter_Book!F1068 = "Canceled", Starter_Book!L1068)</f>
        <v>0</v>
      </c>
    </row>
    <row r="1069" spans="1:8" x14ac:dyDescent="0.25">
      <c r="A1069" t="b">
        <f>IF(Starter_Book!F1069 = "successful", "Successful")</f>
        <v>0</v>
      </c>
      <c r="B1069" t="b">
        <f>IF(Starter_Book!F1069 = "Successful", Starter_Book!L1069)</f>
        <v>0</v>
      </c>
      <c r="D1069" t="str">
        <f>IF(Starter_Book!F1069 = "failed", "failed")</f>
        <v>failed</v>
      </c>
      <c r="E1069">
        <f>IF(Starter_Book!F1069 = "failed", Starter_Book!L1069)</f>
        <v>10</v>
      </c>
      <c r="G1069" t="b">
        <f>IF(Starter_Book!F1069 = "Canceled", "Canceled")</f>
        <v>0</v>
      </c>
      <c r="H1069" t="b">
        <f>IF(Starter_Book!F1069 = "Canceled", Starter_Book!L1069)</f>
        <v>0</v>
      </c>
    </row>
    <row r="1070" spans="1:8" x14ac:dyDescent="0.25">
      <c r="A1070" t="b">
        <f>IF(Starter_Book!F1070 = "successful", "Successful")</f>
        <v>0</v>
      </c>
      <c r="B1070" t="b">
        <f>IF(Starter_Book!F1070 = "Successful", Starter_Book!L1070)</f>
        <v>0</v>
      </c>
      <c r="D1070" t="str">
        <f>IF(Starter_Book!F1070 = "failed", "failed")</f>
        <v>failed</v>
      </c>
      <c r="E1070">
        <f>IF(Starter_Book!F1070 = "failed", Starter_Book!L1070)</f>
        <v>4</v>
      </c>
      <c r="G1070" t="b">
        <f>IF(Starter_Book!F1070 = "Canceled", "Canceled")</f>
        <v>0</v>
      </c>
      <c r="H1070" t="b">
        <f>IF(Starter_Book!F1070 = "Canceled", Starter_Book!L1070)</f>
        <v>0</v>
      </c>
    </row>
    <row r="1071" spans="1:8" x14ac:dyDescent="0.25">
      <c r="A1071" t="b">
        <f>IF(Starter_Book!F1071 = "successful", "Successful")</f>
        <v>0</v>
      </c>
      <c r="B1071" t="b">
        <f>IF(Starter_Book!F1071 = "Successful", Starter_Book!L1071)</f>
        <v>0</v>
      </c>
      <c r="D1071" t="str">
        <f>IF(Starter_Book!F1071 = "failed", "failed")</f>
        <v>failed</v>
      </c>
      <c r="E1071">
        <f>IF(Starter_Book!F1071 = "failed", Starter_Book!L1071)</f>
        <v>21</v>
      </c>
      <c r="G1071" t="b">
        <f>IF(Starter_Book!F1071 = "Canceled", "Canceled")</f>
        <v>0</v>
      </c>
      <c r="H1071" t="b">
        <f>IF(Starter_Book!F1071 = "Canceled", Starter_Book!L1071)</f>
        <v>0</v>
      </c>
    </row>
    <row r="1072" spans="1:8" x14ac:dyDescent="0.25">
      <c r="A1072" t="b">
        <f>IF(Starter_Book!F1072 = "successful", "Successful")</f>
        <v>0</v>
      </c>
      <c r="B1072" t="b">
        <f>IF(Starter_Book!F1072 = "Successful", Starter_Book!L1072)</f>
        <v>0</v>
      </c>
      <c r="D1072" t="str">
        <f>IF(Starter_Book!F1072 = "failed", "failed")</f>
        <v>failed</v>
      </c>
      <c r="E1072">
        <f>IF(Starter_Book!F1072 = "failed", Starter_Book!L1072)</f>
        <v>2</v>
      </c>
      <c r="G1072" t="b">
        <f>IF(Starter_Book!F1072 = "Canceled", "Canceled")</f>
        <v>0</v>
      </c>
      <c r="H1072" t="b">
        <f>IF(Starter_Book!F1072 = "Canceled", Starter_Book!L1072)</f>
        <v>0</v>
      </c>
    </row>
    <row r="1073" spans="1:8" x14ac:dyDescent="0.25">
      <c r="A1073" t="b">
        <f>IF(Starter_Book!F1073 = "successful", "Successful")</f>
        <v>0</v>
      </c>
      <c r="B1073" t="b">
        <f>IF(Starter_Book!F1073 = "Successful", Starter_Book!L1073)</f>
        <v>0</v>
      </c>
      <c r="D1073" t="str">
        <f>IF(Starter_Book!F1073 = "failed", "failed")</f>
        <v>failed</v>
      </c>
      <c r="E1073">
        <f>IF(Starter_Book!F1073 = "failed", Starter_Book!L1073)</f>
        <v>0</v>
      </c>
      <c r="G1073" t="b">
        <f>IF(Starter_Book!F1073 = "Canceled", "Canceled")</f>
        <v>0</v>
      </c>
      <c r="H1073" t="b">
        <f>IF(Starter_Book!F1073 = "Canceled", Starter_Book!L1073)</f>
        <v>0</v>
      </c>
    </row>
    <row r="1074" spans="1:8" x14ac:dyDescent="0.25">
      <c r="A1074" t="b">
        <f>IF(Starter_Book!F1074 = "successful", "Successful")</f>
        <v>0</v>
      </c>
      <c r="B1074" t="b">
        <f>IF(Starter_Book!F1074 = "Successful", Starter_Book!L1074)</f>
        <v>0</v>
      </c>
      <c r="D1074" t="str">
        <f>IF(Starter_Book!F1074 = "failed", "failed")</f>
        <v>failed</v>
      </c>
      <c r="E1074">
        <f>IF(Starter_Book!F1074 = "failed", Starter_Book!L1074)</f>
        <v>4</v>
      </c>
      <c r="G1074" t="b">
        <f>IF(Starter_Book!F1074 = "Canceled", "Canceled")</f>
        <v>0</v>
      </c>
      <c r="H1074" t="b">
        <f>IF(Starter_Book!F1074 = "Canceled", Starter_Book!L1074)</f>
        <v>0</v>
      </c>
    </row>
    <row r="1075" spans="1:8" x14ac:dyDescent="0.25">
      <c r="A1075" t="b">
        <f>IF(Starter_Book!F1075 = "successful", "Successful")</f>
        <v>0</v>
      </c>
      <c r="B1075" t="b">
        <f>IF(Starter_Book!F1075 = "Successful", Starter_Book!L1075)</f>
        <v>0</v>
      </c>
      <c r="D1075" t="str">
        <f>IF(Starter_Book!F1075 = "failed", "failed")</f>
        <v>failed</v>
      </c>
      <c r="E1075">
        <f>IF(Starter_Book!F1075 = "failed", Starter_Book!L1075)</f>
        <v>1</v>
      </c>
      <c r="G1075" t="b">
        <f>IF(Starter_Book!F1075 = "Canceled", "Canceled")</f>
        <v>0</v>
      </c>
      <c r="H1075" t="b">
        <f>IF(Starter_Book!F1075 = "Canceled", Starter_Book!L1075)</f>
        <v>0</v>
      </c>
    </row>
    <row r="1076" spans="1:8" x14ac:dyDescent="0.25">
      <c r="A1076" t="b">
        <f>IF(Starter_Book!F1076 = "successful", "Successful")</f>
        <v>0</v>
      </c>
      <c r="B1076" t="b">
        <f>IF(Starter_Book!F1076 = "Successful", Starter_Book!L1076)</f>
        <v>0</v>
      </c>
      <c r="D1076" t="str">
        <f>IF(Starter_Book!F1076 = "failed", "failed")</f>
        <v>failed</v>
      </c>
      <c r="E1076">
        <f>IF(Starter_Book!F1076 = "failed", Starter_Book!L1076)</f>
        <v>30</v>
      </c>
      <c r="G1076" t="b">
        <f>IF(Starter_Book!F1076 = "Canceled", "Canceled")</f>
        <v>0</v>
      </c>
      <c r="H1076" t="b">
        <f>IF(Starter_Book!F1076 = "Canceled", Starter_Book!L1076)</f>
        <v>0</v>
      </c>
    </row>
    <row r="1077" spans="1:8" x14ac:dyDescent="0.25">
      <c r="A1077" t="b">
        <f>IF(Starter_Book!F1077 = "successful", "Successful")</f>
        <v>0</v>
      </c>
      <c r="B1077" t="b">
        <f>IF(Starter_Book!F1077 = "Successful", Starter_Book!L1077)</f>
        <v>0</v>
      </c>
      <c r="D1077" t="str">
        <f>IF(Starter_Book!F1077 = "failed", "failed")</f>
        <v>failed</v>
      </c>
      <c r="E1077">
        <f>IF(Starter_Book!F1077 = "failed", Starter_Book!L1077)</f>
        <v>3</v>
      </c>
      <c r="G1077" t="b">
        <f>IF(Starter_Book!F1077 = "Canceled", "Canceled")</f>
        <v>0</v>
      </c>
      <c r="H1077" t="b">
        <f>IF(Starter_Book!F1077 = "Canceled", Starter_Book!L1077)</f>
        <v>0</v>
      </c>
    </row>
    <row r="1078" spans="1:8" x14ac:dyDescent="0.25">
      <c r="A1078" t="b">
        <f>IF(Starter_Book!F1078 = "successful", "Successful")</f>
        <v>0</v>
      </c>
      <c r="B1078" t="b">
        <f>IF(Starter_Book!F1078 = "Successful", Starter_Book!L1078)</f>
        <v>0</v>
      </c>
      <c r="D1078" t="str">
        <f>IF(Starter_Book!F1078 = "failed", "failed")</f>
        <v>failed</v>
      </c>
      <c r="E1078">
        <f>IF(Starter_Book!F1078 = "failed", Starter_Book!L1078)</f>
        <v>975</v>
      </c>
      <c r="G1078" t="b">
        <f>IF(Starter_Book!F1078 = "Canceled", "Canceled")</f>
        <v>0</v>
      </c>
      <c r="H1078" t="b">
        <f>IF(Starter_Book!F1078 = "Canceled", Starter_Book!L1078)</f>
        <v>0</v>
      </c>
    </row>
    <row r="1079" spans="1:8" x14ac:dyDescent="0.25">
      <c r="A1079" t="b">
        <f>IF(Starter_Book!F1079 = "successful", "Successful")</f>
        <v>0</v>
      </c>
      <c r="B1079" t="b">
        <f>IF(Starter_Book!F1079 = "Successful", Starter_Book!L1079)</f>
        <v>0</v>
      </c>
      <c r="D1079" t="str">
        <f>IF(Starter_Book!F1079 = "failed", "failed")</f>
        <v>failed</v>
      </c>
      <c r="E1079">
        <f>IF(Starter_Book!F1079 = "failed", Starter_Book!L1079)</f>
        <v>167</v>
      </c>
      <c r="G1079" t="b">
        <f>IF(Starter_Book!F1079 = "Canceled", "Canceled")</f>
        <v>0</v>
      </c>
      <c r="H1079" t="b">
        <f>IF(Starter_Book!F1079 = "Canceled", Starter_Book!L1079)</f>
        <v>0</v>
      </c>
    </row>
    <row r="1080" spans="1:8" x14ac:dyDescent="0.25">
      <c r="A1080" t="b">
        <f>IF(Starter_Book!F1080 = "successful", "Successful")</f>
        <v>0</v>
      </c>
      <c r="B1080" t="b">
        <f>IF(Starter_Book!F1080 = "Successful", Starter_Book!L1080)</f>
        <v>0</v>
      </c>
      <c r="D1080" t="str">
        <f>IF(Starter_Book!F1080 = "failed", "failed")</f>
        <v>failed</v>
      </c>
      <c r="E1080">
        <f>IF(Starter_Book!F1080 = "failed", Starter_Book!L1080)</f>
        <v>5</v>
      </c>
      <c r="G1080" t="b">
        <f>IF(Starter_Book!F1080 = "Canceled", "Canceled")</f>
        <v>0</v>
      </c>
      <c r="H1080" t="b">
        <f>IF(Starter_Book!F1080 = "Canceled", Starter_Book!L1080)</f>
        <v>0</v>
      </c>
    </row>
    <row r="1081" spans="1:8" x14ac:dyDescent="0.25">
      <c r="A1081" t="b">
        <f>IF(Starter_Book!F1081 = "successful", "Successful")</f>
        <v>0</v>
      </c>
      <c r="B1081" t="b">
        <f>IF(Starter_Book!F1081 = "Successful", Starter_Book!L1081)</f>
        <v>0</v>
      </c>
      <c r="D1081" t="str">
        <f>IF(Starter_Book!F1081 = "failed", "failed")</f>
        <v>failed</v>
      </c>
      <c r="E1081">
        <f>IF(Starter_Book!F1081 = "failed", Starter_Book!L1081)</f>
        <v>18</v>
      </c>
      <c r="G1081" t="b">
        <f>IF(Starter_Book!F1081 = "Canceled", "Canceled")</f>
        <v>0</v>
      </c>
      <c r="H1081" t="b">
        <f>IF(Starter_Book!F1081 = "Canceled", Starter_Book!L1081)</f>
        <v>0</v>
      </c>
    </row>
    <row r="1082" spans="1:8" x14ac:dyDescent="0.25">
      <c r="A1082" t="b">
        <f>IF(Starter_Book!F1082 = "successful", "Successful")</f>
        <v>0</v>
      </c>
      <c r="B1082" t="b">
        <f>IF(Starter_Book!F1082 = "Successful", Starter_Book!L1082)</f>
        <v>0</v>
      </c>
      <c r="D1082" t="str">
        <f>IF(Starter_Book!F1082 = "failed", "failed")</f>
        <v>failed</v>
      </c>
      <c r="E1082">
        <f>IF(Starter_Book!F1082 = "failed", Starter_Book!L1082)</f>
        <v>98</v>
      </c>
      <c r="G1082" t="b">
        <f>IF(Starter_Book!F1082 = "Canceled", "Canceled")</f>
        <v>0</v>
      </c>
      <c r="H1082" t="b">
        <f>IF(Starter_Book!F1082 = "Canceled", Starter_Book!L1082)</f>
        <v>0</v>
      </c>
    </row>
    <row r="1083" spans="1:8" x14ac:dyDescent="0.25">
      <c r="A1083" t="b">
        <f>IF(Starter_Book!F1083 = "successful", "Successful")</f>
        <v>0</v>
      </c>
      <c r="B1083" t="b">
        <f>IF(Starter_Book!F1083 = "Successful", Starter_Book!L1083)</f>
        <v>0</v>
      </c>
      <c r="D1083" t="str">
        <f>IF(Starter_Book!F1083 = "failed", "failed")</f>
        <v>failed</v>
      </c>
      <c r="E1083">
        <f>IF(Starter_Book!F1083 = "failed", Starter_Book!L1083)</f>
        <v>4</v>
      </c>
      <c r="G1083" t="b">
        <f>IF(Starter_Book!F1083 = "Canceled", "Canceled")</f>
        <v>0</v>
      </c>
      <c r="H1083" t="b">
        <f>IF(Starter_Book!F1083 = "Canceled", Starter_Book!L1083)</f>
        <v>0</v>
      </c>
    </row>
    <row r="1084" spans="1:8" x14ac:dyDescent="0.25">
      <c r="A1084" t="b">
        <f>IF(Starter_Book!F1084 = "successful", "Successful")</f>
        <v>0</v>
      </c>
      <c r="B1084" t="b">
        <f>IF(Starter_Book!F1084 = "Successful", Starter_Book!L1084)</f>
        <v>0</v>
      </c>
      <c r="D1084" t="str">
        <f>IF(Starter_Book!F1084 = "failed", "failed")</f>
        <v>failed</v>
      </c>
      <c r="E1084">
        <f>IF(Starter_Book!F1084 = "failed", Starter_Book!L1084)</f>
        <v>3</v>
      </c>
      <c r="G1084" t="b">
        <f>IF(Starter_Book!F1084 = "Canceled", "Canceled")</f>
        <v>0</v>
      </c>
      <c r="H1084" t="b">
        <f>IF(Starter_Book!F1084 = "Canceled", Starter_Book!L1084)</f>
        <v>0</v>
      </c>
    </row>
    <row r="1085" spans="1:8" x14ac:dyDescent="0.25">
      <c r="A1085" t="b">
        <f>IF(Starter_Book!F1085 = "successful", "Successful")</f>
        <v>0</v>
      </c>
      <c r="B1085" t="b">
        <f>IF(Starter_Book!F1085 = "Successful", Starter_Book!L1085)</f>
        <v>0</v>
      </c>
      <c r="D1085" t="str">
        <f>IF(Starter_Book!F1085 = "failed", "failed")</f>
        <v>failed</v>
      </c>
      <c r="E1085">
        <f>IF(Starter_Book!F1085 = "failed", Starter_Book!L1085)</f>
        <v>1</v>
      </c>
      <c r="G1085" t="b">
        <f>IF(Starter_Book!F1085 = "Canceled", "Canceled")</f>
        <v>0</v>
      </c>
      <c r="H1085" t="b">
        <f>IF(Starter_Book!F1085 = "Canceled", Starter_Book!L1085)</f>
        <v>0</v>
      </c>
    </row>
    <row r="1086" spans="1:8" x14ac:dyDescent="0.25">
      <c r="A1086" t="b">
        <f>IF(Starter_Book!F1086 = "successful", "Successful")</f>
        <v>0</v>
      </c>
      <c r="B1086" t="b">
        <f>IF(Starter_Book!F1086 = "Successful", Starter_Book!L1086)</f>
        <v>0</v>
      </c>
      <c r="D1086" t="str">
        <f>IF(Starter_Book!F1086 = "failed", "failed")</f>
        <v>failed</v>
      </c>
      <c r="E1086">
        <f>IF(Starter_Book!F1086 = "failed", Starter_Book!L1086)</f>
        <v>0</v>
      </c>
      <c r="G1086" t="b">
        <f>IF(Starter_Book!F1086 = "Canceled", "Canceled")</f>
        <v>0</v>
      </c>
      <c r="H1086" t="b">
        <f>IF(Starter_Book!F1086 = "Canceled", Starter_Book!L1086)</f>
        <v>0</v>
      </c>
    </row>
    <row r="1087" spans="1:8" x14ac:dyDescent="0.25">
      <c r="A1087" t="b">
        <f>IF(Starter_Book!F1087 = "successful", "Successful")</f>
        <v>0</v>
      </c>
      <c r="B1087" t="b">
        <f>IF(Starter_Book!F1087 = "Successful", Starter_Book!L1087)</f>
        <v>0</v>
      </c>
      <c r="D1087" t="str">
        <f>IF(Starter_Book!F1087 = "failed", "failed")</f>
        <v>failed</v>
      </c>
      <c r="E1087">
        <f>IF(Starter_Book!F1087 = "failed", Starter_Book!L1087)</f>
        <v>9</v>
      </c>
      <c r="G1087" t="b">
        <f>IF(Starter_Book!F1087 = "Canceled", "Canceled")</f>
        <v>0</v>
      </c>
      <c r="H1087" t="b">
        <f>IF(Starter_Book!F1087 = "Canceled", Starter_Book!L1087)</f>
        <v>0</v>
      </c>
    </row>
    <row r="1088" spans="1:8" x14ac:dyDescent="0.25">
      <c r="A1088" t="b">
        <f>IF(Starter_Book!F1088 = "successful", "Successful")</f>
        <v>0</v>
      </c>
      <c r="B1088" t="b">
        <f>IF(Starter_Book!F1088 = "Successful", Starter_Book!L1088)</f>
        <v>0</v>
      </c>
      <c r="D1088" t="str">
        <f>IF(Starter_Book!F1088 = "failed", "failed")</f>
        <v>failed</v>
      </c>
      <c r="E1088">
        <f>IF(Starter_Book!F1088 = "failed", Starter_Book!L1088)</f>
        <v>2</v>
      </c>
      <c r="G1088" t="b">
        <f>IF(Starter_Book!F1088 = "Canceled", "Canceled")</f>
        <v>0</v>
      </c>
      <c r="H1088" t="b">
        <f>IF(Starter_Book!F1088 = "Canceled", Starter_Book!L1088)</f>
        <v>0</v>
      </c>
    </row>
    <row r="1089" spans="1:8" x14ac:dyDescent="0.25">
      <c r="A1089" t="b">
        <f>IF(Starter_Book!F1089 = "successful", "Successful")</f>
        <v>0</v>
      </c>
      <c r="B1089" t="b">
        <f>IF(Starter_Book!F1089 = "Successful", Starter_Book!L1089)</f>
        <v>0</v>
      </c>
      <c r="D1089" t="str">
        <f>IF(Starter_Book!F1089 = "failed", "failed")</f>
        <v>failed</v>
      </c>
      <c r="E1089">
        <f>IF(Starter_Book!F1089 = "failed", Starter_Book!L1089)</f>
        <v>0</v>
      </c>
      <c r="G1089" t="b">
        <f>IF(Starter_Book!F1089 = "Canceled", "Canceled")</f>
        <v>0</v>
      </c>
      <c r="H1089" t="b">
        <f>IF(Starter_Book!F1089 = "Canceled", Starter_Book!L1089)</f>
        <v>0</v>
      </c>
    </row>
    <row r="1090" spans="1:8" x14ac:dyDescent="0.25">
      <c r="A1090" t="b">
        <f>IF(Starter_Book!F1090 = "successful", "Successful")</f>
        <v>0</v>
      </c>
      <c r="B1090" t="b">
        <f>IF(Starter_Book!F1090 = "Successful", Starter_Book!L1090)</f>
        <v>0</v>
      </c>
      <c r="D1090" t="str">
        <f>IF(Starter_Book!F1090 = "failed", "failed")</f>
        <v>failed</v>
      </c>
      <c r="E1090">
        <f>IF(Starter_Book!F1090 = "failed", Starter_Book!L1090)</f>
        <v>147</v>
      </c>
      <c r="G1090" t="b">
        <f>IF(Starter_Book!F1090 = "Canceled", "Canceled")</f>
        <v>0</v>
      </c>
      <c r="H1090" t="b">
        <f>IF(Starter_Book!F1090 = "Canceled", Starter_Book!L1090)</f>
        <v>0</v>
      </c>
    </row>
    <row r="1091" spans="1:8" x14ac:dyDescent="0.25">
      <c r="A1091" t="b">
        <f>IF(Starter_Book!F1091 = "successful", "Successful")</f>
        <v>0</v>
      </c>
      <c r="B1091" t="b">
        <f>IF(Starter_Book!F1091 = "Successful", Starter_Book!L1091)</f>
        <v>0</v>
      </c>
      <c r="D1091" t="str">
        <f>IF(Starter_Book!F1091 = "failed", "failed")</f>
        <v>failed</v>
      </c>
      <c r="E1091">
        <f>IF(Starter_Book!F1091 = "failed", Starter_Book!L1091)</f>
        <v>49</v>
      </c>
      <c r="G1091" t="b">
        <f>IF(Starter_Book!F1091 = "Canceled", "Canceled")</f>
        <v>0</v>
      </c>
      <c r="H1091" t="b">
        <f>IF(Starter_Book!F1091 = "Canceled", Starter_Book!L1091)</f>
        <v>0</v>
      </c>
    </row>
    <row r="1092" spans="1:8" x14ac:dyDescent="0.25">
      <c r="A1092" t="b">
        <f>IF(Starter_Book!F1092 = "successful", "Successful")</f>
        <v>0</v>
      </c>
      <c r="B1092" t="b">
        <f>IF(Starter_Book!F1092 = "Successful", Starter_Book!L1092)</f>
        <v>0</v>
      </c>
      <c r="D1092" t="str">
        <f>IF(Starter_Book!F1092 = "failed", "failed")</f>
        <v>failed</v>
      </c>
      <c r="E1092">
        <f>IF(Starter_Book!F1092 = "failed", Starter_Book!L1092)</f>
        <v>1</v>
      </c>
      <c r="G1092" t="b">
        <f>IF(Starter_Book!F1092 = "Canceled", "Canceled")</f>
        <v>0</v>
      </c>
      <c r="H1092" t="b">
        <f>IF(Starter_Book!F1092 = "Canceled", Starter_Book!L1092)</f>
        <v>0</v>
      </c>
    </row>
    <row r="1093" spans="1:8" x14ac:dyDescent="0.25">
      <c r="A1093" t="b">
        <f>IF(Starter_Book!F1093 = "successful", "Successful")</f>
        <v>0</v>
      </c>
      <c r="B1093" t="b">
        <f>IF(Starter_Book!F1093 = "Successful", Starter_Book!L1093)</f>
        <v>0</v>
      </c>
      <c r="D1093" t="str">
        <f>IF(Starter_Book!F1093 = "failed", "failed")</f>
        <v>failed</v>
      </c>
      <c r="E1093">
        <f>IF(Starter_Book!F1093 = "failed", Starter_Book!L1093)</f>
        <v>2</v>
      </c>
      <c r="G1093" t="b">
        <f>IF(Starter_Book!F1093 = "Canceled", "Canceled")</f>
        <v>0</v>
      </c>
      <c r="H1093" t="b">
        <f>IF(Starter_Book!F1093 = "Canceled", Starter_Book!L1093)</f>
        <v>0</v>
      </c>
    </row>
    <row r="1094" spans="1:8" x14ac:dyDescent="0.25">
      <c r="A1094" t="b">
        <f>IF(Starter_Book!F1094 = "successful", "Successful")</f>
        <v>0</v>
      </c>
      <c r="B1094" t="b">
        <f>IF(Starter_Book!F1094 = "Successful", Starter_Book!L1094)</f>
        <v>0</v>
      </c>
      <c r="D1094" t="str">
        <f>IF(Starter_Book!F1094 = "failed", "failed")</f>
        <v>failed</v>
      </c>
      <c r="E1094">
        <f>IF(Starter_Book!F1094 = "failed", Starter_Book!L1094)</f>
        <v>7</v>
      </c>
      <c r="G1094" t="b">
        <f>IF(Starter_Book!F1094 = "Canceled", "Canceled")</f>
        <v>0</v>
      </c>
      <c r="H1094" t="b">
        <f>IF(Starter_Book!F1094 = "Canceled", Starter_Book!L1094)</f>
        <v>0</v>
      </c>
    </row>
    <row r="1095" spans="1:8" x14ac:dyDescent="0.25">
      <c r="A1095" t="b">
        <f>IF(Starter_Book!F1095 = "successful", "Successful")</f>
        <v>0</v>
      </c>
      <c r="B1095" t="b">
        <f>IF(Starter_Book!F1095 = "Successful", Starter_Book!L1095)</f>
        <v>0</v>
      </c>
      <c r="D1095" t="str">
        <f>IF(Starter_Book!F1095 = "failed", "failed")</f>
        <v>failed</v>
      </c>
      <c r="E1095">
        <f>IF(Starter_Book!F1095 = "failed", Starter_Book!L1095)</f>
        <v>4</v>
      </c>
      <c r="G1095" t="b">
        <f>IF(Starter_Book!F1095 = "Canceled", "Canceled")</f>
        <v>0</v>
      </c>
      <c r="H1095" t="b">
        <f>IF(Starter_Book!F1095 = "Canceled", Starter_Book!L1095)</f>
        <v>0</v>
      </c>
    </row>
    <row r="1096" spans="1:8" x14ac:dyDescent="0.25">
      <c r="A1096" t="b">
        <f>IF(Starter_Book!F1096 = "successful", "Successful")</f>
        <v>0</v>
      </c>
      <c r="B1096" t="b">
        <f>IF(Starter_Book!F1096 = "Successful", Starter_Book!L1096)</f>
        <v>0</v>
      </c>
      <c r="D1096" t="str">
        <f>IF(Starter_Book!F1096 = "failed", "failed")</f>
        <v>failed</v>
      </c>
      <c r="E1096">
        <f>IF(Starter_Book!F1096 = "failed", Starter_Book!L1096)</f>
        <v>27</v>
      </c>
      <c r="G1096" t="b">
        <f>IF(Starter_Book!F1096 = "Canceled", "Canceled")</f>
        <v>0</v>
      </c>
      <c r="H1096" t="b">
        <f>IF(Starter_Book!F1096 = "Canceled", Starter_Book!L1096)</f>
        <v>0</v>
      </c>
    </row>
    <row r="1097" spans="1:8" x14ac:dyDescent="0.25">
      <c r="A1097" t="b">
        <f>IF(Starter_Book!F1097 = "successful", "Successful")</f>
        <v>0</v>
      </c>
      <c r="B1097" t="b">
        <f>IF(Starter_Book!F1097 = "Successful", Starter_Book!L1097)</f>
        <v>0</v>
      </c>
      <c r="D1097" t="str">
        <f>IF(Starter_Book!F1097 = "failed", "failed")</f>
        <v>failed</v>
      </c>
      <c r="E1097">
        <f>IF(Starter_Book!F1097 = "failed", Starter_Book!L1097)</f>
        <v>94</v>
      </c>
      <c r="G1097" t="b">
        <f>IF(Starter_Book!F1097 = "Canceled", "Canceled")</f>
        <v>0</v>
      </c>
      <c r="H1097" t="b">
        <f>IF(Starter_Book!F1097 = "Canceled", Starter_Book!L1097)</f>
        <v>0</v>
      </c>
    </row>
    <row r="1098" spans="1:8" x14ac:dyDescent="0.25">
      <c r="A1098" t="b">
        <f>IF(Starter_Book!F1098 = "successful", "Successful")</f>
        <v>0</v>
      </c>
      <c r="B1098" t="b">
        <f>IF(Starter_Book!F1098 = "Successful", Starter_Book!L1098)</f>
        <v>0</v>
      </c>
      <c r="D1098" t="str">
        <f>IF(Starter_Book!F1098 = "failed", "failed")</f>
        <v>failed</v>
      </c>
      <c r="E1098">
        <f>IF(Starter_Book!F1098 = "failed", Starter_Book!L1098)</f>
        <v>29</v>
      </c>
      <c r="G1098" t="b">
        <f>IF(Starter_Book!F1098 = "Canceled", "Canceled")</f>
        <v>0</v>
      </c>
      <c r="H1098" t="b">
        <f>IF(Starter_Book!F1098 = "Canceled", Starter_Book!L1098)</f>
        <v>0</v>
      </c>
    </row>
    <row r="1099" spans="1:8" x14ac:dyDescent="0.25">
      <c r="A1099" t="b">
        <f>IF(Starter_Book!F1099 = "successful", "Successful")</f>
        <v>0</v>
      </c>
      <c r="B1099" t="b">
        <f>IF(Starter_Book!F1099 = "Successful", Starter_Book!L1099)</f>
        <v>0</v>
      </c>
      <c r="D1099" t="str">
        <f>IF(Starter_Book!F1099 = "failed", "failed")</f>
        <v>failed</v>
      </c>
      <c r="E1099">
        <f>IF(Starter_Book!F1099 = "failed", Starter_Book!L1099)</f>
        <v>7</v>
      </c>
      <c r="G1099" t="b">
        <f>IF(Starter_Book!F1099 = "Canceled", "Canceled")</f>
        <v>0</v>
      </c>
      <c r="H1099" t="b">
        <f>IF(Starter_Book!F1099 = "Canceled", Starter_Book!L1099)</f>
        <v>0</v>
      </c>
    </row>
    <row r="1100" spans="1:8" x14ac:dyDescent="0.25">
      <c r="A1100" t="b">
        <f>IF(Starter_Book!F1100 = "successful", "Successful")</f>
        <v>0</v>
      </c>
      <c r="B1100" t="b">
        <f>IF(Starter_Book!F1100 = "Successful", Starter_Book!L1100)</f>
        <v>0</v>
      </c>
      <c r="D1100" t="str">
        <f>IF(Starter_Book!F1100 = "failed", "failed")</f>
        <v>failed</v>
      </c>
      <c r="E1100">
        <f>IF(Starter_Book!F1100 = "failed", Starter_Book!L1100)</f>
        <v>22</v>
      </c>
      <c r="G1100" t="b">
        <f>IF(Starter_Book!F1100 = "Canceled", "Canceled")</f>
        <v>0</v>
      </c>
      <c r="H1100" t="b">
        <f>IF(Starter_Book!F1100 = "Canceled", Starter_Book!L1100)</f>
        <v>0</v>
      </c>
    </row>
    <row r="1101" spans="1:8" x14ac:dyDescent="0.25">
      <c r="A1101" t="b">
        <f>IF(Starter_Book!F1101 = "successful", "Successful")</f>
        <v>0</v>
      </c>
      <c r="B1101" t="b">
        <f>IF(Starter_Book!F1101 = "Successful", Starter_Book!L1101)</f>
        <v>0</v>
      </c>
      <c r="D1101" t="str">
        <f>IF(Starter_Book!F1101 = "failed", "failed")</f>
        <v>failed</v>
      </c>
      <c r="E1101">
        <f>IF(Starter_Book!F1101 = "failed", Starter_Book!L1101)</f>
        <v>1</v>
      </c>
      <c r="G1101" t="b">
        <f>IF(Starter_Book!F1101 = "Canceled", "Canceled")</f>
        <v>0</v>
      </c>
      <c r="H1101" t="b">
        <f>IF(Starter_Book!F1101 = "Canceled", Starter_Book!L1101)</f>
        <v>0</v>
      </c>
    </row>
    <row r="1102" spans="1:8" x14ac:dyDescent="0.25">
      <c r="A1102" t="b">
        <f>IF(Starter_Book!F1102 = "successful", "Successful")</f>
        <v>0</v>
      </c>
      <c r="B1102" t="b">
        <f>IF(Starter_Book!F1102 = "Successful", Starter_Book!L1102)</f>
        <v>0</v>
      </c>
      <c r="D1102" t="str">
        <f>IF(Starter_Book!F1102 = "failed", "failed")</f>
        <v>failed</v>
      </c>
      <c r="E1102">
        <f>IF(Starter_Book!F1102 = "failed", Starter_Book!L1102)</f>
        <v>10</v>
      </c>
      <c r="G1102" t="b">
        <f>IF(Starter_Book!F1102 = "Canceled", "Canceled")</f>
        <v>0</v>
      </c>
      <c r="H1102" t="b">
        <f>IF(Starter_Book!F1102 = "Canceled", Starter_Book!L1102)</f>
        <v>0</v>
      </c>
    </row>
    <row r="1103" spans="1:8" x14ac:dyDescent="0.25">
      <c r="A1103" t="b">
        <f>IF(Starter_Book!F1103 = "successful", "Successful")</f>
        <v>0</v>
      </c>
      <c r="B1103" t="b">
        <f>IF(Starter_Book!F1103 = "Successful", Starter_Book!L1103)</f>
        <v>0</v>
      </c>
      <c r="D1103" t="str">
        <f>IF(Starter_Book!F1103 = "failed", "failed")</f>
        <v>failed</v>
      </c>
      <c r="E1103">
        <f>IF(Starter_Book!F1103 = "failed", Starter_Book!L1103)</f>
        <v>6</v>
      </c>
      <c r="G1103" t="b">
        <f>IF(Starter_Book!F1103 = "Canceled", "Canceled")</f>
        <v>0</v>
      </c>
      <c r="H1103" t="b">
        <f>IF(Starter_Book!F1103 = "Canceled", Starter_Book!L1103)</f>
        <v>0</v>
      </c>
    </row>
    <row r="1104" spans="1:8" x14ac:dyDescent="0.25">
      <c r="A1104" t="b">
        <f>IF(Starter_Book!F1104 = "successful", "Successful")</f>
        <v>0</v>
      </c>
      <c r="B1104" t="b">
        <f>IF(Starter_Book!F1104 = "Successful", Starter_Book!L1104)</f>
        <v>0</v>
      </c>
      <c r="D1104" t="str">
        <f>IF(Starter_Book!F1104 = "failed", "failed")</f>
        <v>failed</v>
      </c>
      <c r="E1104">
        <f>IF(Starter_Book!F1104 = "failed", Starter_Book!L1104)</f>
        <v>24</v>
      </c>
      <c r="G1104" t="b">
        <f>IF(Starter_Book!F1104 = "Canceled", "Canceled")</f>
        <v>0</v>
      </c>
      <c r="H1104" t="b">
        <f>IF(Starter_Book!F1104 = "Canceled", Starter_Book!L1104)</f>
        <v>0</v>
      </c>
    </row>
    <row r="1105" spans="1:8" x14ac:dyDescent="0.25">
      <c r="A1105" t="b">
        <f>IF(Starter_Book!F1105 = "successful", "Successful")</f>
        <v>0</v>
      </c>
      <c r="B1105" t="b">
        <f>IF(Starter_Book!F1105 = "Successful", Starter_Book!L1105)</f>
        <v>0</v>
      </c>
      <c r="D1105" t="str">
        <f>IF(Starter_Book!F1105 = "failed", "failed")</f>
        <v>failed</v>
      </c>
      <c r="E1105">
        <f>IF(Starter_Book!F1105 = "failed", Starter_Book!L1105)</f>
        <v>15</v>
      </c>
      <c r="G1105" t="b">
        <f>IF(Starter_Book!F1105 = "Canceled", "Canceled")</f>
        <v>0</v>
      </c>
      <c r="H1105" t="b">
        <f>IF(Starter_Book!F1105 = "Canceled", Starter_Book!L1105)</f>
        <v>0</v>
      </c>
    </row>
    <row r="1106" spans="1:8" x14ac:dyDescent="0.25">
      <c r="A1106" t="b">
        <f>IF(Starter_Book!F1106 = "successful", "Successful")</f>
        <v>0</v>
      </c>
      <c r="B1106" t="b">
        <f>IF(Starter_Book!F1106 = "Successful", Starter_Book!L1106)</f>
        <v>0</v>
      </c>
      <c r="D1106" t="str">
        <f>IF(Starter_Book!F1106 = "failed", "failed")</f>
        <v>failed</v>
      </c>
      <c r="E1106">
        <f>IF(Starter_Book!F1106 = "failed", Starter_Book!L1106)</f>
        <v>37</v>
      </c>
      <c r="G1106" t="b">
        <f>IF(Starter_Book!F1106 = "Canceled", "Canceled")</f>
        <v>0</v>
      </c>
      <c r="H1106" t="b">
        <f>IF(Starter_Book!F1106 = "Canceled", Starter_Book!L1106)</f>
        <v>0</v>
      </c>
    </row>
    <row r="1107" spans="1:8" x14ac:dyDescent="0.25">
      <c r="A1107" t="b">
        <f>IF(Starter_Book!F1107 = "successful", "Successful")</f>
        <v>0</v>
      </c>
      <c r="B1107" t="b">
        <f>IF(Starter_Book!F1107 = "Successful", Starter_Book!L1107)</f>
        <v>0</v>
      </c>
      <c r="D1107" t="str">
        <f>IF(Starter_Book!F1107 = "failed", "failed")</f>
        <v>failed</v>
      </c>
      <c r="E1107">
        <f>IF(Starter_Book!F1107 = "failed", Starter_Book!L1107)</f>
        <v>20</v>
      </c>
      <c r="G1107" t="b">
        <f>IF(Starter_Book!F1107 = "Canceled", "Canceled")</f>
        <v>0</v>
      </c>
      <c r="H1107" t="b">
        <f>IF(Starter_Book!F1107 = "Canceled", Starter_Book!L1107)</f>
        <v>0</v>
      </c>
    </row>
    <row r="1108" spans="1:8" x14ac:dyDescent="0.25">
      <c r="A1108" t="b">
        <f>IF(Starter_Book!F1108 = "successful", "Successful")</f>
        <v>0</v>
      </c>
      <c r="B1108" t="b">
        <f>IF(Starter_Book!F1108 = "Successful", Starter_Book!L1108)</f>
        <v>0</v>
      </c>
      <c r="D1108" t="str">
        <f>IF(Starter_Book!F1108 = "failed", "failed")</f>
        <v>failed</v>
      </c>
      <c r="E1108">
        <f>IF(Starter_Book!F1108 = "failed", Starter_Book!L1108)</f>
        <v>7</v>
      </c>
      <c r="G1108" t="b">
        <f>IF(Starter_Book!F1108 = "Canceled", "Canceled")</f>
        <v>0</v>
      </c>
      <c r="H1108" t="b">
        <f>IF(Starter_Book!F1108 = "Canceled", Starter_Book!L1108)</f>
        <v>0</v>
      </c>
    </row>
    <row r="1109" spans="1:8" x14ac:dyDescent="0.25">
      <c r="A1109" t="b">
        <f>IF(Starter_Book!F1109 = "successful", "Successful")</f>
        <v>0</v>
      </c>
      <c r="B1109" t="b">
        <f>IF(Starter_Book!F1109 = "Successful", Starter_Book!L1109)</f>
        <v>0</v>
      </c>
      <c r="D1109" t="str">
        <f>IF(Starter_Book!F1109 = "failed", "failed")</f>
        <v>failed</v>
      </c>
      <c r="E1109">
        <f>IF(Starter_Book!F1109 = "failed", Starter_Book!L1109)</f>
        <v>0</v>
      </c>
      <c r="G1109" t="b">
        <f>IF(Starter_Book!F1109 = "Canceled", "Canceled")</f>
        <v>0</v>
      </c>
      <c r="H1109" t="b">
        <f>IF(Starter_Book!F1109 = "Canceled", Starter_Book!L1109)</f>
        <v>0</v>
      </c>
    </row>
    <row r="1110" spans="1:8" x14ac:dyDescent="0.25">
      <c r="A1110" t="b">
        <f>IF(Starter_Book!F1110 = "successful", "Successful")</f>
        <v>0</v>
      </c>
      <c r="B1110" t="b">
        <f>IF(Starter_Book!F1110 = "Successful", Starter_Book!L1110)</f>
        <v>0</v>
      </c>
      <c r="D1110" t="str">
        <f>IF(Starter_Book!F1110 = "failed", "failed")</f>
        <v>failed</v>
      </c>
      <c r="E1110">
        <f>IF(Starter_Book!F1110 = "failed", Starter_Book!L1110)</f>
        <v>21</v>
      </c>
      <c r="G1110" t="b">
        <f>IF(Starter_Book!F1110 = "Canceled", "Canceled")</f>
        <v>0</v>
      </c>
      <c r="H1110" t="b">
        <f>IF(Starter_Book!F1110 = "Canceled", Starter_Book!L1110)</f>
        <v>0</v>
      </c>
    </row>
    <row r="1111" spans="1:8" x14ac:dyDescent="0.25">
      <c r="A1111" t="b">
        <f>IF(Starter_Book!F1111 = "successful", "Successful")</f>
        <v>0</v>
      </c>
      <c r="B1111" t="b">
        <f>IF(Starter_Book!F1111 = "Successful", Starter_Book!L1111)</f>
        <v>0</v>
      </c>
      <c r="D1111" t="str">
        <f>IF(Starter_Book!F1111 = "failed", "failed")</f>
        <v>failed</v>
      </c>
      <c r="E1111">
        <f>IF(Starter_Book!F1111 = "failed", Starter_Book!L1111)</f>
        <v>3</v>
      </c>
      <c r="G1111" t="b">
        <f>IF(Starter_Book!F1111 = "Canceled", "Canceled")</f>
        <v>0</v>
      </c>
      <c r="H1111" t="b">
        <f>IF(Starter_Book!F1111 = "Canceled", Starter_Book!L1111)</f>
        <v>0</v>
      </c>
    </row>
    <row r="1112" spans="1:8" x14ac:dyDescent="0.25">
      <c r="A1112" t="b">
        <f>IF(Starter_Book!F1112 = "successful", "Successful")</f>
        <v>0</v>
      </c>
      <c r="B1112" t="b">
        <f>IF(Starter_Book!F1112 = "Successful", Starter_Book!L1112)</f>
        <v>0</v>
      </c>
      <c r="D1112" t="str">
        <f>IF(Starter_Book!F1112 = "failed", "failed")</f>
        <v>failed</v>
      </c>
      <c r="E1112">
        <f>IF(Starter_Book!F1112 = "failed", Starter_Book!L1112)</f>
        <v>11</v>
      </c>
      <c r="G1112" t="b">
        <f>IF(Starter_Book!F1112 = "Canceled", "Canceled")</f>
        <v>0</v>
      </c>
      <c r="H1112" t="b">
        <f>IF(Starter_Book!F1112 = "Canceled", Starter_Book!L1112)</f>
        <v>0</v>
      </c>
    </row>
    <row r="1113" spans="1:8" x14ac:dyDescent="0.25">
      <c r="A1113" t="b">
        <f>IF(Starter_Book!F1113 = "successful", "Successful")</f>
        <v>0</v>
      </c>
      <c r="B1113" t="b">
        <f>IF(Starter_Book!F1113 = "Successful", Starter_Book!L1113)</f>
        <v>0</v>
      </c>
      <c r="D1113" t="str">
        <f>IF(Starter_Book!F1113 = "failed", "failed")</f>
        <v>failed</v>
      </c>
      <c r="E1113">
        <f>IF(Starter_Book!F1113 = "failed", Starter_Book!L1113)</f>
        <v>1</v>
      </c>
      <c r="G1113" t="b">
        <f>IF(Starter_Book!F1113 = "Canceled", "Canceled")</f>
        <v>0</v>
      </c>
      <c r="H1113" t="b">
        <f>IF(Starter_Book!F1113 = "Canceled", Starter_Book!L1113)</f>
        <v>0</v>
      </c>
    </row>
    <row r="1114" spans="1:8" x14ac:dyDescent="0.25">
      <c r="A1114" t="b">
        <f>IF(Starter_Book!F1114 = "successful", "Successful")</f>
        <v>0</v>
      </c>
      <c r="B1114" t="b">
        <f>IF(Starter_Book!F1114 = "Successful", Starter_Book!L1114)</f>
        <v>0</v>
      </c>
      <c r="D1114" t="str">
        <f>IF(Starter_Book!F1114 = "failed", "failed")</f>
        <v>failed</v>
      </c>
      <c r="E1114">
        <f>IF(Starter_Book!F1114 = "failed", Starter_Book!L1114)</f>
        <v>312</v>
      </c>
      <c r="G1114" t="b">
        <f>IF(Starter_Book!F1114 = "Canceled", "Canceled")</f>
        <v>0</v>
      </c>
      <c r="H1114" t="b">
        <f>IF(Starter_Book!F1114 = "Canceled", Starter_Book!L1114)</f>
        <v>0</v>
      </c>
    </row>
    <row r="1115" spans="1:8" x14ac:dyDescent="0.25">
      <c r="A1115" t="b">
        <f>IF(Starter_Book!F1115 = "successful", "Successful")</f>
        <v>0</v>
      </c>
      <c r="B1115" t="b">
        <f>IF(Starter_Book!F1115 = "Successful", Starter_Book!L1115)</f>
        <v>0</v>
      </c>
      <c r="D1115" t="str">
        <f>IF(Starter_Book!F1115 = "failed", "failed")</f>
        <v>failed</v>
      </c>
      <c r="E1115">
        <f>IF(Starter_Book!F1115 = "failed", Starter_Book!L1115)</f>
        <v>1</v>
      </c>
      <c r="G1115" t="b">
        <f>IF(Starter_Book!F1115 = "Canceled", "Canceled")</f>
        <v>0</v>
      </c>
      <c r="H1115" t="b">
        <f>IF(Starter_Book!F1115 = "Canceled", Starter_Book!L1115)</f>
        <v>0</v>
      </c>
    </row>
    <row r="1116" spans="1:8" x14ac:dyDescent="0.25">
      <c r="A1116" t="b">
        <f>IF(Starter_Book!F1116 = "successful", "Successful")</f>
        <v>0</v>
      </c>
      <c r="B1116" t="b">
        <f>IF(Starter_Book!F1116 = "Successful", Starter_Book!L1116)</f>
        <v>0</v>
      </c>
      <c r="D1116" t="str">
        <f>IF(Starter_Book!F1116 = "failed", "failed")</f>
        <v>failed</v>
      </c>
      <c r="E1116">
        <f>IF(Starter_Book!F1116 = "failed", Starter_Book!L1116)</f>
        <v>3</v>
      </c>
      <c r="G1116" t="b">
        <f>IF(Starter_Book!F1116 = "Canceled", "Canceled")</f>
        <v>0</v>
      </c>
      <c r="H1116" t="b">
        <f>IF(Starter_Book!F1116 = "Canceled", Starter_Book!L1116)</f>
        <v>0</v>
      </c>
    </row>
    <row r="1117" spans="1:8" x14ac:dyDescent="0.25">
      <c r="A1117" t="b">
        <f>IF(Starter_Book!F1117 = "successful", "Successful")</f>
        <v>0</v>
      </c>
      <c r="B1117" t="b">
        <f>IF(Starter_Book!F1117 = "Successful", Starter_Book!L1117)</f>
        <v>0</v>
      </c>
      <c r="D1117" t="str">
        <f>IF(Starter_Book!F1117 = "failed", "failed")</f>
        <v>failed</v>
      </c>
      <c r="E1117">
        <f>IF(Starter_Book!F1117 = "failed", Starter_Book!L1117)</f>
        <v>4</v>
      </c>
      <c r="G1117" t="b">
        <f>IF(Starter_Book!F1117 = "Canceled", "Canceled")</f>
        <v>0</v>
      </c>
      <c r="H1117" t="b">
        <f>IF(Starter_Book!F1117 = "Canceled", Starter_Book!L1117)</f>
        <v>0</v>
      </c>
    </row>
    <row r="1118" spans="1:8" x14ac:dyDescent="0.25">
      <c r="A1118" t="b">
        <f>IF(Starter_Book!F1118 = "successful", "Successful")</f>
        <v>0</v>
      </c>
      <c r="B1118" t="b">
        <f>IF(Starter_Book!F1118 = "Successful", Starter_Book!L1118)</f>
        <v>0</v>
      </c>
      <c r="D1118" t="str">
        <f>IF(Starter_Book!F1118 = "failed", "failed")</f>
        <v>failed</v>
      </c>
      <c r="E1118">
        <f>IF(Starter_Book!F1118 = "failed", Starter_Book!L1118)</f>
        <v>10</v>
      </c>
      <c r="G1118" t="b">
        <f>IF(Starter_Book!F1118 = "Canceled", "Canceled")</f>
        <v>0</v>
      </c>
      <c r="H1118" t="b">
        <f>IF(Starter_Book!F1118 = "Canceled", Starter_Book!L1118)</f>
        <v>0</v>
      </c>
    </row>
    <row r="1119" spans="1:8" x14ac:dyDescent="0.25">
      <c r="A1119" t="b">
        <f>IF(Starter_Book!F1119 = "successful", "Successful")</f>
        <v>0</v>
      </c>
      <c r="B1119" t="b">
        <f>IF(Starter_Book!F1119 = "Successful", Starter_Book!L1119)</f>
        <v>0</v>
      </c>
      <c r="D1119" t="str">
        <f>IF(Starter_Book!F1119 = "failed", "failed")</f>
        <v>failed</v>
      </c>
      <c r="E1119">
        <f>IF(Starter_Book!F1119 = "failed", Starter_Book!L1119)</f>
        <v>8</v>
      </c>
      <c r="G1119" t="b">
        <f>IF(Starter_Book!F1119 = "Canceled", "Canceled")</f>
        <v>0</v>
      </c>
      <c r="H1119" t="b">
        <f>IF(Starter_Book!F1119 = "Canceled", Starter_Book!L1119)</f>
        <v>0</v>
      </c>
    </row>
    <row r="1120" spans="1:8" x14ac:dyDescent="0.25">
      <c r="A1120" t="b">
        <f>IF(Starter_Book!F1120 = "successful", "Successful")</f>
        <v>0</v>
      </c>
      <c r="B1120" t="b">
        <f>IF(Starter_Book!F1120 = "Successful", Starter_Book!L1120)</f>
        <v>0</v>
      </c>
      <c r="D1120" t="str">
        <f>IF(Starter_Book!F1120 = "failed", "failed")</f>
        <v>failed</v>
      </c>
      <c r="E1120">
        <f>IF(Starter_Book!F1120 = "failed", Starter_Book!L1120)</f>
        <v>3</v>
      </c>
      <c r="G1120" t="b">
        <f>IF(Starter_Book!F1120 = "Canceled", "Canceled")</f>
        <v>0</v>
      </c>
      <c r="H1120" t="b">
        <f>IF(Starter_Book!F1120 = "Canceled", Starter_Book!L1120)</f>
        <v>0</v>
      </c>
    </row>
    <row r="1121" spans="1:8" x14ac:dyDescent="0.25">
      <c r="A1121" t="b">
        <f>IF(Starter_Book!F1121 = "successful", "Successful")</f>
        <v>0</v>
      </c>
      <c r="B1121" t="b">
        <f>IF(Starter_Book!F1121 = "Successful", Starter_Book!L1121)</f>
        <v>0</v>
      </c>
      <c r="D1121" t="str">
        <f>IF(Starter_Book!F1121 = "failed", "failed")</f>
        <v>failed</v>
      </c>
      <c r="E1121">
        <f>IF(Starter_Book!F1121 = "failed", Starter_Book!L1121)</f>
        <v>1</v>
      </c>
      <c r="G1121" t="b">
        <f>IF(Starter_Book!F1121 = "Canceled", "Canceled")</f>
        <v>0</v>
      </c>
      <c r="H1121" t="b">
        <f>IF(Starter_Book!F1121 = "Canceled", Starter_Book!L1121)</f>
        <v>0</v>
      </c>
    </row>
    <row r="1122" spans="1:8" x14ac:dyDescent="0.25">
      <c r="A1122" t="b">
        <f>IF(Starter_Book!F1122 = "successful", "Successful")</f>
        <v>0</v>
      </c>
      <c r="B1122" t="b">
        <f>IF(Starter_Book!F1122 = "Successful", Starter_Book!L1122)</f>
        <v>0</v>
      </c>
      <c r="D1122" t="str">
        <f>IF(Starter_Book!F1122 = "failed", "failed")</f>
        <v>failed</v>
      </c>
      <c r="E1122">
        <f>IF(Starter_Book!F1122 = "failed", Starter_Book!L1122)</f>
        <v>0</v>
      </c>
      <c r="G1122" t="b">
        <f>IF(Starter_Book!F1122 = "Canceled", "Canceled")</f>
        <v>0</v>
      </c>
      <c r="H1122" t="b">
        <f>IF(Starter_Book!F1122 = "Canceled", Starter_Book!L1122)</f>
        <v>0</v>
      </c>
    </row>
    <row r="1123" spans="1:8" x14ac:dyDescent="0.25">
      <c r="A1123" t="b">
        <f>IF(Starter_Book!F1123 = "successful", "Successful")</f>
        <v>0</v>
      </c>
      <c r="B1123" t="b">
        <f>IF(Starter_Book!F1123 = "Successful", Starter_Book!L1123)</f>
        <v>0</v>
      </c>
      <c r="D1123" t="str">
        <f>IF(Starter_Book!F1123 = "failed", "failed")</f>
        <v>failed</v>
      </c>
      <c r="E1123">
        <f>IF(Starter_Book!F1123 = "failed", Starter_Book!L1123)</f>
        <v>5</v>
      </c>
      <c r="G1123" t="b">
        <f>IF(Starter_Book!F1123 = "Canceled", "Canceled")</f>
        <v>0</v>
      </c>
      <c r="H1123" t="b">
        <f>IF(Starter_Book!F1123 = "Canceled", Starter_Book!L1123)</f>
        <v>0</v>
      </c>
    </row>
    <row r="1124" spans="1:8" x14ac:dyDescent="0.25">
      <c r="A1124" t="b">
        <f>IF(Starter_Book!F1124 = "successful", "Successful")</f>
        <v>0</v>
      </c>
      <c r="B1124" t="b">
        <f>IF(Starter_Book!F1124 = "Successful", Starter_Book!L1124)</f>
        <v>0</v>
      </c>
      <c r="D1124" t="str">
        <f>IF(Starter_Book!F1124 = "failed", "failed")</f>
        <v>failed</v>
      </c>
      <c r="E1124">
        <f>IF(Starter_Book!F1124 = "failed", Starter_Book!L1124)</f>
        <v>0</v>
      </c>
      <c r="G1124" t="b">
        <f>IF(Starter_Book!F1124 = "Canceled", "Canceled")</f>
        <v>0</v>
      </c>
      <c r="H1124" t="b">
        <f>IF(Starter_Book!F1124 = "Canceled", Starter_Book!L1124)</f>
        <v>0</v>
      </c>
    </row>
    <row r="1125" spans="1:8" x14ac:dyDescent="0.25">
      <c r="A1125" t="b">
        <f>IF(Starter_Book!F1125 = "successful", "Successful")</f>
        <v>0</v>
      </c>
      <c r="B1125" t="b">
        <f>IF(Starter_Book!F1125 = "Successful", Starter_Book!L1125)</f>
        <v>0</v>
      </c>
      <c r="D1125" t="str">
        <f>IF(Starter_Book!F1125 = "failed", "failed")</f>
        <v>failed</v>
      </c>
      <c r="E1125">
        <f>IF(Starter_Book!F1125 = "failed", Starter_Book!L1125)</f>
        <v>3</v>
      </c>
      <c r="G1125" t="b">
        <f>IF(Starter_Book!F1125 = "Canceled", "Canceled")</f>
        <v>0</v>
      </c>
      <c r="H1125" t="b">
        <f>IF(Starter_Book!F1125 = "Canceled", Starter_Book!L1125)</f>
        <v>0</v>
      </c>
    </row>
    <row r="1126" spans="1:8" x14ac:dyDescent="0.25">
      <c r="A1126" t="b">
        <f>IF(Starter_Book!F1126 = "successful", "Successful")</f>
        <v>0</v>
      </c>
      <c r="B1126" t="b">
        <f>IF(Starter_Book!F1126 = "Successful", Starter_Book!L1126)</f>
        <v>0</v>
      </c>
      <c r="D1126" t="str">
        <f>IF(Starter_Book!F1126 = "failed", "failed")</f>
        <v>failed</v>
      </c>
      <c r="E1126">
        <f>IF(Starter_Book!F1126 = "failed", Starter_Book!L1126)</f>
        <v>7</v>
      </c>
      <c r="G1126" t="b">
        <f>IF(Starter_Book!F1126 = "Canceled", "Canceled")</f>
        <v>0</v>
      </c>
      <c r="H1126" t="b">
        <f>IF(Starter_Book!F1126 = "Canceled", Starter_Book!L1126)</f>
        <v>0</v>
      </c>
    </row>
    <row r="1127" spans="1:8" x14ac:dyDescent="0.25">
      <c r="A1127" t="b">
        <f>IF(Starter_Book!F1127 = "successful", "Successful")</f>
        <v>0</v>
      </c>
      <c r="B1127" t="b">
        <f>IF(Starter_Book!F1127 = "Successful", Starter_Book!L1127)</f>
        <v>0</v>
      </c>
      <c r="D1127" t="str">
        <f>IF(Starter_Book!F1127 = "failed", "failed")</f>
        <v>failed</v>
      </c>
      <c r="E1127">
        <f>IF(Starter_Book!F1127 = "failed", Starter_Book!L1127)</f>
        <v>0</v>
      </c>
      <c r="G1127" t="b">
        <f>IF(Starter_Book!F1127 = "Canceled", "Canceled")</f>
        <v>0</v>
      </c>
      <c r="H1127" t="b">
        <f>IF(Starter_Book!F1127 = "Canceled", Starter_Book!L1127)</f>
        <v>0</v>
      </c>
    </row>
    <row r="1128" spans="1:8" x14ac:dyDescent="0.25">
      <c r="A1128" t="b">
        <f>IF(Starter_Book!F1128 = "successful", "Successful")</f>
        <v>0</v>
      </c>
      <c r="B1128" t="b">
        <f>IF(Starter_Book!F1128 = "Successful", Starter_Book!L1128)</f>
        <v>0</v>
      </c>
      <c r="D1128" t="str">
        <f>IF(Starter_Book!F1128 = "failed", "failed")</f>
        <v>failed</v>
      </c>
      <c r="E1128">
        <f>IF(Starter_Book!F1128 = "failed", Starter_Book!L1128)</f>
        <v>2</v>
      </c>
      <c r="G1128" t="b">
        <f>IF(Starter_Book!F1128 = "Canceled", "Canceled")</f>
        <v>0</v>
      </c>
      <c r="H1128" t="b">
        <f>IF(Starter_Book!F1128 = "Canceled", Starter_Book!L1128)</f>
        <v>0</v>
      </c>
    </row>
    <row r="1129" spans="1:8" x14ac:dyDescent="0.25">
      <c r="A1129" t="b">
        <f>IF(Starter_Book!F1129 = "successful", "Successful")</f>
        <v>0</v>
      </c>
      <c r="B1129" t="b">
        <f>IF(Starter_Book!F1129 = "Successful", Starter_Book!L1129)</f>
        <v>0</v>
      </c>
      <c r="D1129" t="str">
        <f>IF(Starter_Book!F1129 = "failed", "failed")</f>
        <v>failed</v>
      </c>
      <c r="E1129">
        <f>IF(Starter_Book!F1129 = "failed", Starter_Book!L1129)</f>
        <v>23</v>
      </c>
      <c r="G1129" t="b">
        <f>IF(Starter_Book!F1129 = "Canceled", "Canceled")</f>
        <v>0</v>
      </c>
      <c r="H1129" t="b">
        <f>IF(Starter_Book!F1129 = "Canceled", Starter_Book!L1129)</f>
        <v>0</v>
      </c>
    </row>
    <row r="1130" spans="1:8" x14ac:dyDescent="0.25">
      <c r="A1130" t="b">
        <f>IF(Starter_Book!F1130 = "successful", "Successful")</f>
        <v>0</v>
      </c>
      <c r="B1130" t="b">
        <f>IF(Starter_Book!F1130 = "Successful", Starter_Book!L1130)</f>
        <v>0</v>
      </c>
      <c r="D1130" t="str">
        <f>IF(Starter_Book!F1130 = "failed", "failed")</f>
        <v>failed</v>
      </c>
      <c r="E1130">
        <f>IF(Starter_Book!F1130 = "failed", Starter_Book!L1130)</f>
        <v>1</v>
      </c>
      <c r="G1130" t="b">
        <f>IF(Starter_Book!F1130 = "Canceled", "Canceled")</f>
        <v>0</v>
      </c>
      <c r="H1130" t="b">
        <f>IF(Starter_Book!F1130 = "Canceled", Starter_Book!L1130)</f>
        <v>0</v>
      </c>
    </row>
    <row r="1131" spans="1:8" x14ac:dyDescent="0.25">
      <c r="A1131" t="b">
        <f>IF(Starter_Book!F1131 = "successful", "Successful")</f>
        <v>0</v>
      </c>
      <c r="B1131" t="b">
        <f>IF(Starter_Book!F1131 = "Successful", Starter_Book!L1131)</f>
        <v>0</v>
      </c>
      <c r="D1131" t="str">
        <f>IF(Starter_Book!F1131 = "failed", "failed")</f>
        <v>failed</v>
      </c>
      <c r="E1131">
        <f>IF(Starter_Book!F1131 = "failed", Starter_Book!L1131)</f>
        <v>2</v>
      </c>
      <c r="G1131" t="b">
        <f>IF(Starter_Book!F1131 = "Canceled", "Canceled")</f>
        <v>0</v>
      </c>
      <c r="H1131" t="b">
        <f>IF(Starter_Book!F1131 = "Canceled", Starter_Book!L1131)</f>
        <v>0</v>
      </c>
    </row>
    <row r="1132" spans="1:8" x14ac:dyDescent="0.25">
      <c r="A1132" t="b">
        <f>IF(Starter_Book!F1132 = "successful", "Successful")</f>
        <v>0</v>
      </c>
      <c r="B1132" t="b">
        <f>IF(Starter_Book!F1132 = "Successful", Starter_Book!L1132)</f>
        <v>0</v>
      </c>
      <c r="D1132" t="str">
        <f>IF(Starter_Book!F1132 = "failed", "failed")</f>
        <v>failed</v>
      </c>
      <c r="E1132">
        <f>IF(Starter_Book!F1132 = "failed", Starter_Book!L1132)</f>
        <v>3</v>
      </c>
      <c r="G1132" t="b">
        <f>IF(Starter_Book!F1132 = "Canceled", "Canceled")</f>
        <v>0</v>
      </c>
      <c r="H1132" t="b">
        <f>IF(Starter_Book!F1132 = "Canceled", Starter_Book!L1132)</f>
        <v>0</v>
      </c>
    </row>
    <row r="1133" spans="1:8" x14ac:dyDescent="0.25">
      <c r="A1133" t="b">
        <f>IF(Starter_Book!F1133 = "successful", "Successful")</f>
        <v>0</v>
      </c>
      <c r="B1133" t="b">
        <f>IF(Starter_Book!F1133 = "Successful", Starter_Book!L1133)</f>
        <v>0</v>
      </c>
      <c r="D1133" t="str">
        <f>IF(Starter_Book!F1133 = "failed", "failed")</f>
        <v>failed</v>
      </c>
      <c r="E1133">
        <f>IF(Starter_Book!F1133 = "failed", Starter_Book!L1133)</f>
        <v>0</v>
      </c>
      <c r="G1133" t="b">
        <f>IF(Starter_Book!F1133 = "Canceled", "Canceled")</f>
        <v>0</v>
      </c>
      <c r="H1133" t="b">
        <f>IF(Starter_Book!F1133 = "Canceled", Starter_Book!L1133)</f>
        <v>0</v>
      </c>
    </row>
    <row r="1134" spans="1:8" x14ac:dyDescent="0.25">
      <c r="A1134" t="b">
        <f>IF(Starter_Book!F1134 = "successful", "Successful")</f>
        <v>0</v>
      </c>
      <c r="B1134" t="b">
        <f>IF(Starter_Book!F1134 = "Successful", Starter_Book!L1134)</f>
        <v>0</v>
      </c>
      <c r="D1134" t="str">
        <f>IF(Starter_Book!F1134 = "failed", "failed")</f>
        <v>failed</v>
      </c>
      <c r="E1134">
        <f>IF(Starter_Book!F1134 = "failed", Starter_Book!L1134)</f>
        <v>13</v>
      </c>
      <c r="G1134" t="b">
        <f>IF(Starter_Book!F1134 = "Canceled", "Canceled")</f>
        <v>0</v>
      </c>
      <c r="H1134" t="b">
        <f>IF(Starter_Book!F1134 = "Canceled", Starter_Book!L1134)</f>
        <v>0</v>
      </c>
    </row>
    <row r="1135" spans="1:8" x14ac:dyDescent="0.25">
      <c r="A1135" t="b">
        <f>IF(Starter_Book!F1135 = "successful", "Successful")</f>
        <v>0</v>
      </c>
      <c r="B1135" t="b">
        <f>IF(Starter_Book!F1135 = "Successful", Starter_Book!L1135)</f>
        <v>0</v>
      </c>
      <c r="D1135" t="str">
        <f>IF(Starter_Book!F1135 = "failed", "failed")</f>
        <v>failed</v>
      </c>
      <c r="E1135">
        <f>IF(Starter_Book!F1135 = "failed", Starter_Book!L1135)</f>
        <v>1</v>
      </c>
      <c r="G1135" t="b">
        <f>IF(Starter_Book!F1135 = "Canceled", "Canceled")</f>
        <v>0</v>
      </c>
      <c r="H1135" t="b">
        <f>IF(Starter_Book!F1135 = "Canceled", Starter_Book!L1135)</f>
        <v>0</v>
      </c>
    </row>
    <row r="1136" spans="1:8" x14ac:dyDescent="0.25">
      <c r="A1136" t="b">
        <f>IF(Starter_Book!F1136 = "successful", "Successful")</f>
        <v>0</v>
      </c>
      <c r="B1136" t="b">
        <f>IF(Starter_Book!F1136 = "Successful", Starter_Book!L1136)</f>
        <v>0</v>
      </c>
      <c r="D1136" t="str">
        <f>IF(Starter_Book!F1136 = "failed", "failed")</f>
        <v>failed</v>
      </c>
      <c r="E1136">
        <f>IF(Starter_Book!F1136 = "failed", Starter_Book!L1136)</f>
        <v>1</v>
      </c>
      <c r="G1136" t="b">
        <f>IF(Starter_Book!F1136 = "Canceled", "Canceled")</f>
        <v>0</v>
      </c>
      <c r="H1136" t="b">
        <f>IF(Starter_Book!F1136 = "Canceled", Starter_Book!L1136)</f>
        <v>0</v>
      </c>
    </row>
    <row r="1137" spans="1:8" x14ac:dyDescent="0.25">
      <c r="A1137" t="b">
        <f>IF(Starter_Book!F1137 = "successful", "Successful")</f>
        <v>0</v>
      </c>
      <c r="B1137" t="b">
        <f>IF(Starter_Book!F1137 = "Successful", Starter_Book!L1137)</f>
        <v>0</v>
      </c>
      <c r="D1137" t="str">
        <f>IF(Starter_Book!F1137 = "failed", "failed")</f>
        <v>failed</v>
      </c>
      <c r="E1137">
        <f>IF(Starter_Book!F1137 = "failed", Starter_Book!L1137)</f>
        <v>1</v>
      </c>
      <c r="G1137" t="b">
        <f>IF(Starter_Book!F1137 = "Canceled", "Canceled")</f>
        <v>0</v>
      </c>
      <c r="H1137" t="b">
        <f>IF(Starter_Book!F1137 = "Canceled", Starter_Book!L1137)</f>
        <v>0</v>
      </c>
    </row>
    <row r="1138" spans="1:8" x14ac:dyDescent="0.25">
      <c r="A1138" t="b">
        <f>IF(Starter_Book!F1138 = "successful", "Successful")</f>
        <v>0</v>
      </c>
      <c r="B1138" t="b">
        <f>IF(Starter_Book!F1138 = "Successful", Starter_Book!L1138)</f>
        <v>0</v>
      </c>
      <c r="D1138" t="str">
        <f>IF(Starter_Book!F1138 = "failed", "failed")</f>
        <v>failed</v>
      </c>
      <c r="E1138">
        <f>IF(Starter_Book!F1138 = "failed", Starter_Book!L1138)</f>
        <v>6</v>
      </c>
      <c r="G1138" t="b">
        <f>IF(Starter_Book!F1138 = "Canceled", "Canceled")</f>
        <v>0</v>
      </c>
      <c r="H1138" t="b">
        <f>IF(Starter_Book!F1138 = "Canceled", Starter_Book!L1138)</f>
        <v>0</v>
      </c>
    </row>
    <row r="1139" spans="1:8" x14ac:dyDescent="0.25">
      <c r="A1139" t="b">
        <f>IF(Starter_Book!F1139 = "successful", "Successful")</f>
        <v>0</v>
      </c>
      <c r="B1139" t="b">
        <f>IF(Starter_Book!F1139 = "Successful", Starter_Book!L1139)</f>
        <v>0</v>
      </c>
      <c r="D1139" t="str">
        <f>IF(Starter_Book!F1139 = "failed", "failed")</f>
        <v>failed</v>
      </c>
      <c r="E1139">
        <f>IF(Starter_Book!F1139 = "failed", Starter_Book!L1139)</f>
        <v>39</v>
      </c>
      <c r="G1139" t="b">
        <f>IF(Starter_Book!F1139 = "Canceled", "Canceled")</f>
        <v>0</v>
      </c>
      <c r="H1139" t="b">
        <f>IF(Starter_Book!F1139 = "Canceled", Starter_Book!L1139)</f>
        <v>0</v>
      </c>
    </row>
    <row r="1140" spans="1:8" x14ac:dyDescent="0.25">
      <c r="A1140" t="b">
        <f>IF(Starter_Book!F1140 = "successful", "Successful")</f>
        <v>0</v>
      </c>
      <c r="B1140" t="b">
        <f>IF(Starter_Book!F1140 = "Successful", Starter_Book!L1140)</f>
        <v>0</v>
      </c>
      <c r="D1140" t="str">
        <f>IF(Starter_Book!F1140 = "failed", "failed")</f>
        <v>failed</v>
      </c>
      <c r="E1140">
        <f>IF(Starter_Book!F1140 = "failed", Starter_Book!L1140)</f>
        <v>4</v>
      </c>
      <c r="G1140" t="b">
        <f>IF(Starter_Book!F1140 = "Canceled", "Canceled")</f>
        <v>0</v>
      </c>
      <c r="H1140" t="b">
        <f>IF(Starter_Book!F1140 = "Canceled", Starter_Book!L1140)</f>
        <v>0</v>
      </c>
    </row>
    <row r="1141" spans="1:8" x14ac:dyDescent="0.25">
      <c r="A1141" t="b">
        <f>IF(Starter_Book!F1141 = "successful", "Successful")</f>
        <v>0</v>
      </c>
      <c r="B1141" t="b">
        <f>IF(Starter_Book!F1141 = "Successful", Starter_Book!L1141)</f>
        <v>0</v>
      </c>
      <c r="D1141" t="str">
        <f>IF(Starter_Book!F1141 = "failed", "failed")</f>
        <v>failed</v>
      </c>
      <c r="E1141">
        <f>IF(Starter_Book!F1141 = "failed", Starter_Book!L1141)</f>
        <v>1</v>
      </c>
      <c r="G1141" t="b">
        <f>IF(Starter_Book!F1141 = "Canceled", "Canceled")</f>
        <v>0</v>
      </c>
      <c r="H1141" t="b">
        <f>IF(Starter_Book!F1141 = "Canceled", Starter_Book!L1141)</f>
        <v>0</v>
      </c>
    </row>
    <row r="1142" spans="1:8" x14ac:dyDescent="0.25">
      <c r="A1142" t="b">
        <f>IF(Starter_Book!F1142 = "successful", "Successful")</f>
        <v>0</v>
      </c>
      <c r="B1142" t="b">
        <f>IF(Starter_Book!F1142 = "Successful", Starter_Book!L1142)</f>
        <v>0</v>
      </c>
      <c r="D1142" t="str">
        <f>IF(Starter_Book!F1142 = "failed", "failed")</f>
        <v>failed</v>
      </c>
      <c r="E1142">
        <f>IF(Starter_Book!F1142 = "failed", Starter_Book!L1142)</f>
        <v>0</v>
      </c>
      <c r="G1142" t="b">
        <f>IF(Starter_Book!F1142 = "Canceled", "Canceled")</f>
        <v>0</v>
      </c>
      <c r="H1142" t="b">
        <f>IF(Starter_Book!F1142 = "Canceled", Starter_Book!L1142)</f>
        <v>0</v>
      </c>
    </row>
    <row r="1143" spans="1:8" x14ac:dyDescent="0.25">
      <c r="A1143" t="b">
        <f>IF(Starter_Book!F1143 = "successful", "Successful")</f>
        <v>0</v>
      </c>
      <c r="B1143" t="b">
        <f>IF(Starter_Book!F1143 = "Successful", Starter_Book!L1143)</f>
        <v>0</v>
      </c>
      <c r="D1143" t="str">
        <f>IF(Starter_Book!F1143 = "failed", "failed")</f>
        <v>failed</v>
      </c>
      <c r="E1143">
        <f>IF(Starter_Book!F1143 = "failed", Starter_Book!L1143)</f>
        <v>0</v>
      </c>
      <c r="G1143" t="b">
        <f>IF(Starter_Book!F1143 = "Canceled", "Canceled")</f>
        <v>0</v>
      </c>
      <c r="H1143" t="b">
        <f>IF(Starter_Book!F1143 = "Canceled", Starter_Book!L1143)</f>
        <v>0</v>
      </c>
    </row>
    <row r="1144" spans="1:8" x14ac:dyDescent="0.25">
      <c r="A1144" t="b">
        <f>IF(Starter_Book!F1144 = "successful", "Successful")</f>
        <v>0</v>
      </c>
      <c r="B1144" t="b">
        <f>IF(Starter_Book!F1144 = "Successful", Starter_Book!L1144)</f>
        <v>0</v>
      </c>
      <c r="D1144" t="str">
        <f>IF(Starter_Book!F1144 = "failed", "failed")</f>
        <v>failed</v>
      </c>
      <c r="E1144">
        <f>IF(Starter_Book!F1144 = "failed", Starter_Book!L1144)</f>
        <v>0</v>
      </c>
      <c r="G1144" t="b">
        <f>IF(Starter_Book!F1144 = "Canceled", "Canceled")</f>
        <v>0</v>
      </c>
      <c r="H1144" t="b">
        <f>IF(Starter_Book!F1144 = "Canceled", Starter_Book!L1144)</f>
        <v>0</v>
      </c>
    </row>
    <row r="1145" spans="1:8" x14ac:dyDescent="0.25">
      <c r="A1145" t="b">
        <f>IF(Starter_Book!F1145 = "successful", "Successful")</f>
        <v>0</v>
      </c>
      <c r="B1145" t="b">
        <f>IF(Starter_Book!F1145 = "Successful", Starter_Book!L1145)</f>
        <v>0</v>
      </c>
      <c r="D1145" t="str">
        <f>IF(Starter_Book!F1145 = "failed", "failed")</f>
        <v>failed</v>
      </c>
      <c r="E1145">
        <f>IF(Starter_Book!F1145 = "failed", Starter_Book!L1145)</f>
        <v>8</v>
      </c>
      <c r="G1145" t="b">
        <f>IF(Starter_Book!F1145 = "Canceled", "Canceled")</f>
        <v>0</v>
      </c>
      <c r="H1145" t="b">
        <f>IF(Starter_Book!F1145 = "Canceled", Starter_Book!L1145)</f>
        <v>0</v>
      </c>
    </row>
    <row r="1146" spans="1:8" x14ac:dyDescent="0.25">
      <c r="A1146" t="b">
        <f>IF(Starter_Book!F1146 = "successful", "Successful")</f>
        <v>0</v>
      </c>
      <c r="B1146" t="b">
        <f>IF(Starter_Book!F1146 = "Successful", Starter_Book!L1146)</f>
        <v>0</v>
      </c>
      <c r="D1146" t="str">
        <f>IF(Starter_Book!F1146 = "failed", "failed")</f>
        <v>failed</v>
      </c>
      <c r="E1146">
        <f>IF(Starter_Book!F1146 = "failed", Starter_Book!L1146)</f>
        <v>0</v>
      </c>
      <c r="G1146" t="b">
        <f>IF(Starter_Book!F1146 = "Canceled", "Canceled")</f>
        <v>0</v>
      </c>
      <c r="H1146" t="b">
        <f>IF(Starter_Book!F1146 = "Canceled", Starter_Book!L1146)</f>
        <v>0</v>
      </c>
    </row>
    <row r="1147" spans="1:8" x14ac:dyDescent="0.25">
      <c r="A1147" t="b">
        <f>IF(Starter_Book!F1147 = "successful", "Successful")</f>
        <v>0</v>
      </c>
      <c r="B1147" t="b">
        <f>IF(Starter_Book!F1147 = "Successful", Starter_Book!L1147)</f>
        <v>0</v>
      </c>
      <c r="D1147" t="str">
        <f>IF(Starter_Book!F1147 = "failed", "failed")</f>
        <v>failed</v>
      </c>
      <c r="E1147">
        <f>IF(Starter_Book!F1147 = "failed", Starter_Book!L1147)</f>
        <v>1</v>
      </c>
      <c r="G1147" t="b">
        <f>IF(Starter_Book!F1147 = "Canceled", "Canceled")</f>
        <v>0</v>
      </c>
      <c r="H1147" t="b">
        <f>IF(Starter_Book!F1147 = "Canceled", Starter_Book!L1147)</f>
        <v>0</v>
      </c>
    </row>
    <row r="1148" spans="1:8" x14ac:dyDescent="0.25">
      <c r="A1148" t="b">
        <f>IF(Starter_Book!F1148 = "successful", "Successful")</f>
        <v>0</v>
      </c>
      <c r="B1148" t="b">
        <f>IF(Starter_Book!F1148 = "Successful", Starter_Book!L1148)</f>
        <v>0</v>
      </c>
      <c r="D1148" t="str">
        <f>IF(Starter_Book!F1148 = "failed", "failed")</f>
        <v>failed</v>
      </c>
      <c r="E1148">
        <f>IF(Starter_Book!F1148 = "failed", Starter_Book!L1148)</f>
        <v>12</v>
      </c>
      <c r="G1148" t="b">
        <f>IF(Starter_Book!F1148 = "Canceled", "Canceled")</f>
        <v>0</v>
      </c>
      <c r="H1148" t="b">
        <f>IF(Starter_Book!F1148 = "Canceled", Starter_Book!L1148)</f>
        <v>0</v>
      </c>
    </row>
    <row r="1149" spans="1:8" x14ac:dyDescent="0.25">
      <c r="A1149" t="b">
        <f>IF(Starter_Book!F1149 = "successful", "Successful")</f>
        <v>0</v>
      </c>
      <c r="B1149" t="b">
        <f>IF(Starter_Book!F1149 = "Successful", Starter_Book!L1149)</f>
        <v>0</v>
      </c>
      <c r="D1149" t="str">
        <f>IF(Starter_Book!F1149 = "failed", "failed")</f>
        <v>failed</v>
      </c>
      <c r="E1149">
        <f>IF(Starter_Book!F1149 = "failed", Starter_Book!L1149)</f>
        <v>0</v>
      </c>
      <c r="G1149" t="b">
        <f>IF(Starter_Book!F1149 = "Canceled", "Canceled")</f>
        <v>0</v>
      </c>
      <c r="H1149" t="b">
        <f>IF(Starter_Book!F1149 = "Canceled", Starter_Book!L1149)</f>
        <v>0</v>
      </c>
    </row>
    <row r="1150" spans="1:8" x14ac:dyDescent="0.25">
      <c r="A1150" t="b">
        <f>IF(Starter_Book!F1150 = "successful", "Successful")</f>
        <v>0</v>
      </c>
      <c r="B1150" t="b">
        <f>IF(Starter_Book!F1150 = "Successful", Starter_Book!L1150)</f>
        <v>0</v>
      </c>
      <c r="D1150" t="str">
        <f>IF(Starter_Book!F1150 = "failed", "failed")</f>
        <v>failed</v>
      </c>
      <c r="E1150">
        <f>IF(Starter_Book!F1150 = "failed", Starter_Book!L1150)</f>
        <v>3</v>
      </c>
      <c r="G1150" t="b">
        <f>IF(Starter_Book!F1150 = "Canceled", "Canceled")</f>
        <v>0</v>
      </c>
      <c r="H1150" t="b">
        <f>IF(Starter_Book!F1150 = "Canceled", Starter_Book!L1150)</f>
        <v>0</v>
      </c>
    </row>
    <row r="1151" spans="1:8" x14ac:dyDescent="0.25">
      <c r="A1151" t="b">
        <f>IF(Starter_Book!F1151 = "successful", "Successful")</f>
        <v>0</v>
      </c>
      <c r="B1151" t="b">
        <f>IF(Starter_Book!F1151 = "Successful", Starter_Book!L1151)</f>
        <v>0</v>
      </c>
      <c r="D1151" t="str">
        <f>IF(Starter_Book!F1151 = "failed", "failed")</f>
        <v>failed</v>
      </c>
      <c r="E1151">
        <f>IF(Starter_Book!F1151 = "failed", Starter_Book!L1151)</f>
        <v>2</v>
      </c>
      <c r="G1151" t="b">
        <f>IF(Starter_Book!F1151 = "Canceled", "Canceled")</f>
        <v>0</v>
      </c>
      <c r="H1151" t="b">
        <f>IF(Starter_Book!F1151 = "Canceled", Starter_Book!L1151)</f>
        <v>0</v>
      </c>
    </row>
    <row r="1152" spans="1:8" x14ac:dyDescent="0.25">
      <c r="A1152" t="b">
        <f>IF(Starter_Book!F1152 = "successful", "Successful")</f>
        <v>0</v>
      </c>
      <c r="B1152" t="b">
        <f>IF(Starter_Book!F1152 = "Successful", Starter_Book!L1152)</f>
        <v>0</v>
      </c>
      <c r="D1152" t="str">
        <f>IF(Starter_Book!F1152 = "failed", "failed")</f>
        <v>failed</v>
      </c>
      <c r="E1152">
        <f>IF(Starter_Book!F1152 = "failed", Starter_Book!L1152)</f>
        <v>6</v>
      </c>
      <c r="G1152" t="b">
        <f>IF(Starter_Book!F1152 = "Canceled", "Canceled")</f>
        <v>0</v>
      </c>
      <c r="H1152" t="b">
        <f>IF(Starter_Book!F1152 = "Canceled", Starter_Book!L1152)</f>
        <v>0</v>
      </c>
    </row>
    <row r="1153" spans="1:8" x14ac:dyDescent="0.25">
      <c r="A1153" t="b">
        <f>IF(Starter_Book!F1153 = "successful", "Successful")</f>
        <v>0</v>
      </c>
      <c r="B1153" t="b">
        <f>IF(Starter_Book!F1153 = "Successful", Starter_Book!L1153)</f>
        <v>0</v>
      </c>
      <c r="D1153" t="str">
        <f>IF(Starter_Book!F1153 = "failed", "failed")</f>
        <v>failed</v>
      </c>
      <c r="E1153">
        <f>IF(Starter_Book!F1153 = "failed", Starter_Book!L1153)</f>
        <v>0</v>
      </c>
      <c r="G1153" t="b">
        <f>IF(Starter_Book!F1153 = "Canceled", "Canceled")</f>
        <v>0</v>
      </c>
      <c r="H1153" t="b">
        <f>IF(Starter_Book!F1153 = "Canceled", Starter_Book!L1153)</f>
        <v>0</v>
      </c>
    </row>
    <row r="1154" spans="1:8" x14ac:dyDescent="0.25">
      <c r="A1154" t="b">
        <f>IF(Starter_Book!F1154 = "successful", "Successful")</f>
        <v>0</v>
      </c>
      <c r="B1154" t="b">
        <f>IF(Starter_Book!F1154 = "Successful", Starter_Book!L1154)</f>
        <v>0</v>
      </c>
      <c r="D1154" t="str">
        <f>IF(Starter_Book!F1154 = "failed", "failed")</f>
        <v>failed</v>
      </c>
      <c r="E1154">
        <f>IF(Starter_Book!F1154 = "failed", Starter_Book!L1154)</f>
        <v>15</v>
      </c>
      <c r="G1154" t="b">
        <f>IF(Starter_Book!F1154 = "Canceled", "Canceled")</f>
        <v>0</v>
      </c>
      <c r="H1154" t="b">
        <f>IF(Starter_Book!F1154 = "Canceled", Starter_Book!L1154)</f>
        <v>0</v>
      </c>
    </row>
    <row r="1155" spans="1:8" x14ac:dyDescent="0.25">
      <c r="A1155" t="b">
        <f>IF(Starter_Book!F1155 = "successful", "Successful")</f>
        <v>0</v>
      </c>
      <c r="B1155" t="b">
        <f>IF(Starter_Book!F1155 = "Successful", Starter_Book!L1155)</f>
        <v>0</v>
      </c>
      <c r="D1155" t="str">
        <f>IF(Starter_Book!F1155 = "failed", "failed")</f>
        <v>failed</v>
      </c>
      <c r="E1155">
        <f>IF(Starter_Book!F1155 = "failed", Starter_Book!L1155)</f>
        <v>1</v>
      </c>
      <c r="G1155" t="b">
        <f>IF(Starter_Book!F1155 = "Canceled", "Canceled")</f>
        <v>0</v>
      </c>
      <c r="H1155" t="b">
        <f>IF(Starter_Book!F1155 = "Canceled", Starter_Book!L1155)</f>
        <v>0</v>
      </c>
    </row>
    <row r="1156" spans="1:8" x14ac:dyDescent="0.25">
      <c r="A1156" t="b">
        <f>IF(Starter_Book!F1156 = "successful", "Successful")</f>
        <v>0</v>
      </c>
      <c r="B1156" t="b">
        <f>IF(Starter_Book!F1156 = "Successful", Starter_Book!L1156)</f>
        <v>0</v>
      </c>
      <c r="D1156" t="str">
        <f>IF(Starter_Book!F1156 = "failed", "failed")</f>
        <v>failed</v>
      </c>
      <c r="E1156">
        <f>IF(Starter_Book!F1156 = "failed", Starter_Book!L1156)</f>
        <v>3</v>
      </c>
      <c r="G1156" t="b">
        <f>IF(Starter_Book!F1156 = "Canceled", "Canceled")</f>
        <v>0</v>
      </c>
      <c r="H1156" t="b">
        <f>IF(Starter_Book!F1156 = "Canceled", Starter_Book!L1156)</f>
        <v>0</v>
      </c>
    </row>
    <row r="1157" spans="1:8" x14ac:dyDescent="0.25">
      <c r="A1157" t="b">
        <f>IF(Starter_Book!F1157 = "successful", "Successful")</f>
        <v>0</v>
      </c>
      <c r="B1157" t="b">
        <f>IF(Starter_Book!F1157 = "Successful", Starter_Book!L1157)</f>
        <v>0</v>
      </c>
      <c r="D1157" t="str">
        <f>IF(Starter_Book!F1157 = "failed", "failed")</f>
        <v>failed</v>
      </c>
      <c r="E1157">
        <f>IF(Starter_Book!F1157 = "failed", Starter_Book!L1157)</f>
        <v>8</v>
      </c>
      <c r="G1157" t="b">
        <f>IF(Starter_Book!F1157 = "Canceled", "Canceled")</f>
        <v>0</v>
      </c>
      <c r="H1157" t="b">
        <f>IF(Starter_Book!F1157 = "Canceled", Starter_Book!L1157)</f>
        <v>0</v>
      </c>
    </row>
    <row r="1158" spans="1:8" x14ac:dyDescent="0.25">
      <c r="A1158" t="b">
        <f>IF(Starter_Book!F1158 = "successful", "Successful")</f>
        <v>0</v>
      </c>
      <c r="B1158" t="b">
        <f>IF(Starter_Book!F1158 = "Successful", Starter_Book!L1158)</f>
        <v>0</v>
      </c>
      <c r="D1158" t="str">
        <f>IF(Starter_Book!F1158 = "failed", "failed")</f>
        <v>failed</v>
      </c>
      <c r="E1158">
        <f>IF(Starter_Book!F1158 = "failed", Starter_Book!L1158)</f>
        <v>0</v>
      </c>
      <c r="G1158" t="b">
        <f>IF(Starter_Book!F1158 = "Canceled", "Canceled")</f>
        <v>0</v>
      </c>
      <c r="H1158" t="b">
        <f>IF(Starter_Book!F1158 = "Canceled", Starter_Book!L1158)</f>
        <v>0</v>
      </c>
    </row>
    <row r="1159" spans="1:8" x14ac:dyDescent="0.25">
      <c r="A1159" t="b">
        <f>IF(Starter_Book!F1159 = "successful", "Successful")</f>
        <v>0</v>
      </c>
      <c r="B1159" t="b">
        <f>IF(Starter_Book!F1159 = "Successful", Starter_Book!L1159)</f>
        <v>0</v>
      </c>
      <c r="D1159" t="str">
        <f>IF(Starter_Book!F1159 = "failed", "failed")</f>
        <v>failed</v>
      </c>
      <c r="E1159">
        <f>IF(Starter_Book!F1159 = "failed", Starter_Book!L1159)</f>
        <v>3</v>
      </c>
      <c r="G1159" t="b">
        <f>IF(Starter_Book!F1159 = "Canceled", "Canceled")</f>
        <v>0</v>
      </c>
      <c r="H1159" t="b">
        <f>IF(Starter_Book!F1159 = "Canceled", Starter_Book!L1159)</f>
        <v>0</v>
      </c>
    </row>
    <row r="1160" spans="1:8" x14ac:dyDescent="0.25">
      <c r="A1160" t="b">
        <f>IF(Starter_Book!F1160 = "successful", "Successful")</f>
        <v>0</v>
      </c>
      <c r="B1160" t="b">
        <f>IF(Starter_Book!F1160 = "Successful", Starter_Book!L1160)</f>
        <v>0</v>
      </c>
      <c r="D1160" t="str">
        <f>IF(Starter_Book!F1160 = "failed", "failed")</f>
        <v>failed</v>
      </c>
      <c r="E1160">
        <f>IF(Starter_Book!F1160 = "failed", Starter_Book!L1160)</f>
        <v>3</v>
      </c>
      <c r="G1160" t="b">
        <f>IF(Starter_Book!F1160 = "Canceled", "Canceled")</f>
        <v>0</v>
      </c>
      <c r="H1160" t="b">
        <f>IF(Starter_Book!F1160 = "Canceled", Starter_Book!L1160)</f>
        <v>0</v>
      </c>
    </row>
    <row r="1161" spans="1:8" x14ac:dyDescent="0.25">
      <c r="A1161" t="b">
        <f>IF(Starter_Book!F1161 = "successful", "Successful")</f>
        <v>0</v>
      </c>
      <c r="B1161" t="b">
        <f>IF(Starter_Book!F1161 = "Successful", Starter_Book!L1161)</f>
        <v>0</v>
      </c>
      <c r="D1161" t="str">
        <f>IF(Starter_Book!F1161 = "failed", "failed")</f>
        <v>failed</v>
      </c>
      <c r="E1161">
        <f>IF(Starter_Book!F1161 = "failed", Starter_Book!L1161)</f>
        <v>0</v>
      </c>
      <c r="G1161" t="b">
        <f>IF(Starter_Book!F1161 = "Canceled", "Canceled")</f>
        <v>0</v>
      </c>
      <c r="H1161" t="b">
        <f>IF(Starter_Book!F1161 = "Canceled", Starter_Book!L1161)</f>
        <v>0</v>
      </c>
    </row>
    <row r="1162" spans="1:8" x14ac:dyDescent="0.25">
      <c r="A1162" t="b">
        <f>IF(Starter_Book!F1162 = "successful", "Successful")</f>
        <v>0</v>
      </c>
      <c r="B1162" t="b">
        <f>IF(Starter_Book!F1162 = "Successful", Starter_Book!L1162)</f>
        <v>0</v>
      </c>
      <c r="D1162" t="str">
        <f>IF(Starter_Book!F1162 = "failed", "failed")</f>
        <v>failed</v>
      </c>
      <c r="E1162">
        <f>IF(Starter_Book!F1162 = "failed", Starter_Book!L1162)</f>
        <v>19</v>
      </c>
      <c r="G1162" t="b">
        <f>IF(Starter_Book!F1162 = "Canceled", "Canceled")</f>
        <v>0</v>
      </c>
      <c r="H1162" t="b">
        <f>IF(Starter_Book!F1162 = "Canceled", Starter_Book!L1162)</f>
        <v>0</v>
      </c>
    </row>
    <row r="1163" spans="1:8" x14ac:dyDescent="0.25">
      <c r="A1163" t="b">
        <f>IF(Starter_Book!F1163 = "successful", "Successful")</f>
        <v>0</v>
      </c>
      <c r="B1163" t="b">
        <f>IF(Starter_Book!F1163 = "Successful", Starter_Book!L1163)</f>
        <v>0</v>
      </c>
      <c r="D1163" t="str">
        <f>IF(Starter_Book!F1163 = "failed", "failed")</f>
        <v>failed</v>
      </c>
      <c r="E1163">
        <f>IF(Starter_Book!F1163 = "failed", Starter_Book!L1163)</f>
        <v>0</v>
      </c>
      <c r="G1163" t="b">
        <f>IF(Starter_Book!F1163 = "Canceled", "Canceled")</f>
        <v>0</v>
      </c>
      <c r="H1163" t="b">
        <f>IF(Starter_Book!F1163 = "Canceled", Starter_Book!L1163)</f>
        <v>0</v>
      </c>
    </row>
    <row r="1164" spans="1:8" x14ac:dyDescent="0.25">
      <c r="A1164" t="b">
        <f>IF(Starter_Book!F1164 = "successful", "Successful")</f>
        <v>0</v>
      </c>
      <c r="B1164" t="b">
        <f>IF(Starter_Book!F1164 = "Successful", Starter_Book!L1164)</f>
        <v>0</v>
      </c>
      <c r="D1164" t="str">
        <f>IF(Starter_Book!F1164 = "failed", "failed")</f>
        <v>failed</v>
      </c>
      <c r="E1164">
        <f>IF(Starter_Book!F1164 = "failed", Starter_Book!L1164)</f>
        <v>2</v>
      </c>
      <c r="G1164" t="b">
        <f>IF(Starter_Book!F1164 = "Canceled", "Canceled")</f>
        <v>0</v>
      </c>
      <c r="H1164" t="b">
        <f>IF(Starter_Book!F1164 = "Canceled", Starter_Book!L1164)</f>
        <v>0</v>
      </c>
    </row>
    <row r="1165" spans="1:8" x14ac:dyDescent="0.25">
      <c r="A1165" t="b">
        <f>IF(Starter_Book!F1165 = "successful", "Successful")</f>
        <v>0</v>
      </c>
      <c r="B1165" t="b">
        <f>IF(Starter_Book!F1165 = "Successful", Starter_Book!L1165)</f>
        <v>0</v>
      </c>
      <c r="D1165" t="str">
        <f>IF(Starter_Book!F1165 = "failed", "failed")</f>
        <v>failed</v>
      </c>
      <c r="E1165">
        <f>IF(Starter_Book!F1165 = "failed", Starter_Book!L1165)</f>
        <v>0</v>
      </c>
      <c r="G1165" t="b">
        <f>IF(Starter_Book!F1165 = "Canceled", "Canceled")</f>
        <v>0</v>
      </c>
      <c r="H1165" t="b">
        <f>IF(Starter_Book!F1165 = "Canceled", Starter_Book!L1165)</f>
        <v>0</v>
      </c>
    </row>
    <row r="1166" spans="1:8" x14ac:dyDescent="0.25">
      <c r="A1166" t="b">
        <f>IF(Starter_Book!F1166 = "successful", "Successful")</f>
        <v>0</v>
      </c>
      <c r="B1166" t="b">
        <f>IF(Starter_Book!F1166 = "Successful", Starter_Book!L1166)</f>
        <v>0</v>
      </c>
      <c r="D1166" t="str">
        <f>IF(Starter_Book!F1166 = "failed", "failed")</f>
        <v>failed</v>
      </c>
      <c r="E1166">
        <f>IF(Starter_Book!F1166 = "failed", Starter_Book!L1166)</f>
        <v>0</v>
      </c>
      <c r="G1166" t="b">
        <f>IF(Starter_Book!F1166 = "Canceled", "Canceled")</f>
        <v>0</v>
      </c>
      <c r="H1166" t="b">
        <f>IF(Starter_Book!F1166 = "Canceled", Starter_Book!L1166)</f>
        <v>0</v>
      </c>
    </row>
    <row r="1167" spans="1:8" x14ac:dyDescent="0.25">
      <c r="A1167" t="b">
        <f>IF(Starter_Book!F1167 = "successful", "Successful")</f>
        <v>0</v>
      </c>
      <c r="B1167" t="b">
        <f>IF(Starter_Book!F1167 = "Successful", Starter_Book!L1167)</f>
        <v>0</v>
      </c>
      <c r="D1167" t="str">
        <f>IF(Starter_Book!F1167 = "failed", "failed")</f>
        <v>failed</v>
      </c>
      <c r="E1167">
        <f>IF(Starter_Book!F1167 = "failed", Starter_Book!L1167)</f>
        <v>25</v>
      </c>
      <c r="G1167" t="b">
        <f>IF(Starter_Book!F1167 = "Canceled", "Canceled")</f>
        <v>0</v>
      </c>
      <c r="H1167" t="b">
        <f>IF(Starter_Book!F1167 = "Canceled", Starter_Book!L1167)</f>
        <v>0</v>
      </c>
    </row>
    <row r="1168" spans="1:8" x14ac:dyDescent="0.25">
      <c r="A1168" t="b">
        <f>IF(Starter_Book!F1168 = "successful", "Successful")</f>
        <v>0</v>
      </c>
      <c r="B1168" t="b">
        <f>IF(Starter_Book!F1168 = "Successful", Starter_Book!L1168)</f>
        <v>0</v>
      </c>
      <c r="D1168" t="str">
        <f>IF(Starter_Book!F1168 = "failed", "failed")</f>
        <v>failed</v>
      </c>
      <c r="E1168">
        <f>IF(Starter_Book!F1168 = "failed", Starter_Book!L1168)</f>
        <v>8</v>
      </c>
      <c r="G1168" t="b">
        <f>IF(Starter_Book!F1168 = "Canceled", "Canceled")</f>
        <v>0</v>
      </c>
      <c r="H1168" t="b">
        <f>IF(Starter_Book!F1168 = "Canceled", Starter_Book!L1168)</f>
        <v>0</v>
      </c>
    </row>
    <row r="1169" spans="1:8" x14ac:dyDescent="0.25">
      <c r="A1169" t="b">
        <f>IF(Starter_Book!F1169 = "successful", "Successful")</f>
        <v>0</v>
      </c>
      <c r="B1169" t="b">
        <f>IF(Starter_Book!F1169 = "Successful", Starter_Book!L1169)</f>
        <v>0</v>
      </c>
      <c r="D1169" t="str">
        <f>IF(Starter_Book!F1169 = "failed", "failed")</f>
        <v>failed</v>
      </c>
      <c r="E1169">
        <f>IF(Starter_Book!F1169 = "failed", Starter_Book!L1169)</f>
        <v>16</v>
      </c>
      <c r="G1169" t="b">
        <f>IF(Starter_Book!F1169 = "Canceled", "Canceled")</f>
        <v>0</v>
      </c>
      <c r="H1169" t="b">
        <f>IF(Starter_Book!F1169 = "Canceled", Starter_Book!L1169)</f>
        <v>0</v>
      </c>
    </row>
    <row r="1170" spans="1:8" x14ac:dyDescent="0.25">
      <c r="A1170" t="b">
        <f>IF(Starter_Book!F1170 = "successful", "Successful")</f>
        <v>0</v>
      </c>
      <c r="B1170" t="b">
        <f>IF(Starter_Book!F1170 = "Successful", Starter_Book!L1170)</f>
        <v>0</v>
      </c>
      <c r="D1170" t="str">
        <f>IF(Starter_Book!F1170 = "failed", "failed")</f>
        <v>failed</v>
      </c>
      <c r="E1170">
        <f>IF(Starter_Book!F1170 = "failed", Starter_Book!L1170)</f>
        <v>3</v>
      </c>
      <c r="G1170" t="b">
        <f>IF(Starter_Book!F1170 = "Canceled", "Canceled")</f>
        <v>0</v>
      </c>
      <c r="H1170" t="b">
        <f>IF(Starter_Book!F1170 = "Canceled", Starter_Book!L1170)</f>
        <v>0</v>
      </c>
    </row>
    <row r="1171" spans="1:8" x14ac:dyDescent="0.25">
      <c r="A1171" t="b">
        <f>IF(Starter_Book!F1171 = "successful", "Successful")</f>
        <v>0</v>
      </c>
      <c r="B1171" t="b">
        <f>IF(Starter_Book!F1171 = "Successful", Starter_Book!L1171)</f>
        <v>0</v>
      </c>
      <c r="D1171" t="str">
        <f>IF(Starter_Book!F1171 = "failed", "failed")</f>
        <v>failed</v>
      </c>
      <c r="E1171">
        <f>IF(Starter_Book!F1171 = "failed", Starter_Book!L1171)</f>
        <v>3</v>
      </c>
      <c r="G1171" t="b">
        <f>IF(Starter_Book!F1171 = "Canceled", "Canceled")</f>
        <v>0</v>
      </c>
      <c r="H1171" t="b">
        <f>IF(Starter_Book!F1171 = "Canceled", Starter_Book!L1171)</f>
        <v>0</v>
      </c>
    </row>
    <row r="1172" spans="1:8" x14ac:dyDescent="0.25">
      <c r="A1172" t="b">
        <f>IF(Starter_Book!F1172 = "successful", "Successful")</f>
        <v>0</v>
      </c>
      <c r="B1172" t="b">
        <f>IF(Starter_Book!F1172 = "Successful", Starter_Book!L1172)</f>
        <v>0</v>
      </c>
      <c r="D1172" t="str">
        <f>IF(Starter_Book!F1172 = "failed", "failed")</f>
        <v>failed</v>
      </c>
      <c r="E1172">
        <f>IF(Starter_Book!F1172 = "failed", Starter_Book!L1172)</f>
        <v>2</v>
      </c>
      <c r="G1172" t="b">
        <f>IF(Starter_Book!F1172 = "Canceled", "Canceled")</f>
        <v>0</v>
      </c>
      <c r="H1172" t="b">
        <f>IF(Starter_Book!F1172 = "Canceled", Starter_Book!L1172)</f>
        <v>0</v>
      </c>
    </row>
    <row r="1173" spans="1:8" x14ac:dyDescent="0.25">
      <c r="A1173" t="b">
        <f>IF(Starter_Book!F1173 = "successful", "Successful")</f>
        <v>0</v>
      </c>
      <c r="B1173" t="b">
        <f>IF(Starter_Book!F1173 = "Successful", Starter_Book!L1173)</f>
        <v>0</v>
      </c>
      <c r="D1173" t="str">
        <f>IF(Starter_Book!F1173 = "failed", "failed")</f>
        <v>failed</v>
      </c>
      <c r="E1173">
        <f>IF(Starter_Book!F1173 = "failed", Starter_Book!L1173)</f>
        <v>1</v>
      </c>
      <c r="G1173" t="b">
        <f>IF(Starter_Book!F1173 = "Canceled", "Canceled")</f>
        <v>0</v>
      </c>
      <c r="H1173" t="b">
        <f>IF(Starter_Book!F1173 = "Canceled", Starter_Book!L1173)</f>
        <v>0</v>
      </c>
    </row>
    <row r="1174" spans="1:8" x14ac:dyDescent="0.25">
      <c r="A1174" t="b">
        <f>IF(Starter_Book!F1174 = "successful", "Successful")</f>
        <v>0</v>
      </c>
      <c r="B1174" t="b">
        <f>IF(Starter_Book!F1174 = "Successful", Starter_Book!L1174)</f>
        <v>0</v>
      </c>
      <c r="D1174" t="str">
        <f>IF(Starter_Book!F1174 = "failed", "failed")</f>
        <v>failed</v>
      </c>
      <c r="E1174">
        <f>IF(Starter_Book!F1174 = "failed", Starter_Book!L1174)</f>
        <v>0</v>
      </c>
      <c r="G1174" t="b">
        <f>IF(Starter_Book!F1174 = "Canceled", "Canceled")</f>
        <v>0</v>
      </c>
      <c r="H1174" t="b">
        <f>IF(Starter_Book!F1174 = "Canceled", Starter_Book!L1174)</f>
        <v>0</v>
      </c>
    </row>
    <row r="1175" spans="1:8" x14ac:dyDescent="0.25">
      <c r="A1175" t="b">
        <f>IF(Starter_Book!F1175 = "successful", "Successful")</f>
        <v>0</v>
      </c>
      <c r="B1175" t="b">
        <f>IF(Starter_Book!F1175 = "Successful", Starter_Book!L1175)</f>
        <v>0</v>
      </c>
      <c r="D1175" t="str">
        <f>IF(Starter_Book!F1175 = "failed", "failed")</f>
        <v>failed</v>
      </c>
      <c r="E1175">
        <f>IF(Starter_Book!F1175 = "failed", Starter_Book!L1175)</f>
        <v>1</v>
      </c>
      <c r="G1175" t="b">
        <f>IF(Starter_Book!F1175 = "Canceled", "Canceled")</f>
        <v>0</v>
      </c>
      <c r="H1175" t="b">
        <f>IF(Starter_Book!F1175 = "Canceled", Starter_Book!L1175)</f>
        <v>0</v>
      </c>
    </row>
    <row r="1176" spans="1:8" x14ac:dyDescent="0.25">
      <c r="A1176" t="b">
        <f>IF(Starter_Book!F1176 = "successful", "Successful")</f>
        <v>0</v>
      </c>
      <c r="B1176" t="b">
        <f>IF(Starter_Book!F1176 = "Successful", Starter_Book!L1176)</f>
        <v>0</v>
      </c>
      <c r="D1176" t="str">
        <f>IF(Starter_Book!F1176 = "failed", "failed")</f>
        <v>failed</v>
      </c>
      <c r="E1176">
        <f>IF(Starter_Book!F1176 = "failed", Starter_Book!L1176)</f>
        <v>19</v>
      </c>
      <c r="G1176" t="b">
        <f>IF(Starter_Book!F1176 = "Canceled", "Canceled")</f>
        <v>0</v>
      </c>
      <c r="H1176" t="b">
        <f>IF(Starter_Book!F1176 = "Canceled", Starter_Book!L1176)</f>
        <v>0</v>
      </c>
    </row>
    <row r="1177" spans="1:8" x14ac:dyDescent="0.25">
      <c r="A1177" t="b">
        <f>IF(Starter_Book!F1177 = "successful", "Successful")</f>
        <v>0</v>
      </c>
      <c r="B1177" t="b">
        <f>IF(Starter_Book!F1177 = "Successful", Starter_Book!L1177)</f>
        <v>0</v>
      </c>
      <c r="D1177" t="str">
        <f>IF(Starter_Book!F1177 = "failed", "failed")</f>
        <v>failed</v>
      </c>
      <c r="E1177">
        <f>IF(Starter_Book!F1177 = "failed", Starter_Book!L1177)</f>
        <v>9</v>
      </c>
      <c r="G1177" t="b">
        <f>IF(Starter_Book!F1177 = "Canceled", "Canceled")</f>
        <v>0</v>
      </c>
      <c r="H1177" t="b">
        <f>IF(Starter_Book!F1177 = "Canceled", Starter_Book!L1177)</f>
        <v>0</v>
      </c>
    </row>
    <row r="1178" spans="1:8" x14ac:dyDescent="0.25">
      <c r="A1178" t="b">
        <f>IF(Starter_Book!F1178 = "successful", "Successful")</f>
        <v>0</v>
      </c>
      <c r="B1178" t="b">
        <f>IF(Starter_Book!F1178 = "Successful", Starter_Book!L1178)</f>
        <v>0</v>
      </c>
      <c r="D1178" t="str">
        <f>IF(Starter_Book!F1178 = "failed", "failed")</f>
        <v>failed</v>
      </c>
      <c r="E1178">
        <f>IF(Starter_Book!F1178 = "failed", Starter_Book!L1178)</f>
        <v>1</v>
      </c>
      <c r="G1178" t="b">
        <f>IF(Starter_Book!F1178 = "Canceled", "Canceled")</f>
        <v>0</v>
      </c>
      <c r="H1178" t="b">
        <f>IF(Starter_Book!F1178 = "Canceled", Starter_Book!L1178)</f>
        <v>0</v>
      </c>
    </row>
    <row r="1179" spans="1:8" x14ac:dyDescent="0.25">
      <c r="A1179" t="b">
        <f>IF(Starter_Book!F1179 = "successful", "Successful")</f>
        <v>0</v>
      </c>
      <c r="B1179" t="b">
        <f>IF(Starter_Book!F1179 = "Successful", Starter_Book!L1179)</f>
        <v>0</v>
      </c>
      <c r="D1179" t="str">
        <f>IF(Starter_Book!F1179 = "failed", "failed")</f>
        <v>failed</v>
      </c>
      <c r="E1179">
        <f>IF(Starter_Book!F1179 = "failed", Starter_Book!L1179)</f>
        <v>0</v>
      </c>
      <c r="G1179" t="b">
        <f>IF(Starter_Book!F1179 = "Canceled", "Canceled")</f>
        <v>0</v>
      </c>
      <c r="H1179" t="b">
        <f>IF(Starter_Book!F1179 = "Canceled", Starter_Book!L1179)</f>
        <v>0</v>
      </c>
    </row>
    <row r="1180" spans="1:8" x14ac:dyDescent="0.25">
      <c r="A1180" t="b">
        <f>IF(Starter_Book!F1180 = "successful", "Successful")</f>
        <v>0</v>
      </c>
      <c r="B1180" t="b">
        <f>IF(Starter_Book!F1180 = "Successful", Starter_Book!L1180)</f>
        <v>0</v>
      </c>
      <c r="D1180" t="str">
        <f>IF(Starter_Book!F1180 = "failed", "failed")</f>
        <v>failed</v>
      </c>
      <c r="E1180">
        <f>IF(Starter_Book!F1180 = "failed", Starter_Book!L1180)</f>
        <v>1</v>
      </c>
      <c r="G1180" t="b">
        <f>IF(Starter_Book!F1180 = "Canceled", "Canceled")</f>
        <v>0</v>
      </c>
      <c r="H1180" t="b">
        <f>IF(Starter_Book!F1180 = "Canceled", Starter_Book!L1180)</f>
        <v>0</v>
      </c>
    </row>
    <row r="1181" spans="1:8" x14ac:dyDescent="0.25">
      <c r="A1181" t="b">
        <f>IF(Starter_Book!F1181 = "successful", "Successful")</f>
        <v>0</v>
      </c>
      <c r="B1181" t="b">
        <f>IF(Starter_Book!F1181 = "Successful", Starter_Book!L1181)</f>
        <v>0</v>
      </c>
      <c r="D1181" t="str">
        <f>IF(Starter_Book!F1181 = "failed", "failed")</f>
        <v>failed</v>
      </c>
      <c r="E1181">
        <f>IF(Starter_Book!F1181 = "failed", Starter_Book!L1181)</f>
        <v>5</v>
      </c>
      <c r="G1181" t="b">
        <f>IF(Starter_Book!F1181 = "Canceled", "Canceled")</f>
        <v>0</v>
      </c>
      <c r="H1181" t="b">
        <f>IF(Starter_Book!F1181 = "Canceled", Starter_Book!L1181)</f>
        <v>0</v>
      </c>
    </row>
    <row r="1182" spans="1:8" x14ac:dyDescent="0.25">
      <c r="A1182" t="b">
        <f>IF(Starter_Book!F1182 = "successful", "Successful")</f>
        <v>0</v>
      </c>
      <c r="B1182" t="b">
        <f>IF(Starter_Book!F1182 = "Successful", Starter_Book!L1182)</f>
        <v>0</v>
      </c>
      <c r="D1182" t="str">
        <f>IF(Starter_Book!F1182 = "failed", "failed")</f>
        <v>failed</v>
      </c>
      <c r="E1182">
        <f>IF(Starter_Book!F1182 = "failed", Starter_Book!L1182)</f>
        <v>85</v>
      </c>
      <c r="G1182" t="b">
        <f>IF(Starter_Book!F1182 = "Canceled", "Canceled")</f>
        <v>0</v>
      </c>
      <c r="H1182" t="b">
        <f>IF(Starter_Book!F1182 = "Canceled", Starter_Book!L1182)</f>
        <v>0</v>
      </c>
    </row>
    <row r="1183" spans="1:8" x14ac:dyDescent="0.25">
      <c r="A1183" t="b">
        <f>IF(Starter_Book!F1183 = "successful", "Successful")</f>
        <v>0</v>
      </c>
      <c r="B1183" t="b">
        <f>IF(Starter_Book!F1183 = "Successful", Starter_Book!L1183)</f>
        <v>0</v>
      </c>
      <c r="D1183" t="str">
        <f>IF(Starter_Book!F1183 = "failed", "failed")</f>
        <v>failed</v>
      </c>
      <c r="E1183">
        <f>IF(Starter_Book!F1183 = "failed", Starter_Book!L1183)</f>
        <v>3</v>
      </c>
      <c r="G1183" t="b">
        <f>IF(Starter_Book!F1183 = "Canceled", "Canceled")</f>
        <v>0</v>
      </c>
      <c r="H1183" t="b">
        <f>IF(Starter_Book!F1183 = "Canceled", Starter_Book!L1183)</f>
        <v>0</v>
      </c>
    </row>
    <row r="1184" spans="1:8" x14ac:dyDescent="0.25">
      <c r="A1184" t="b">
        <f>IF(Starter_Book!F1184 = "successful", "Successful")</f>
        <v>0</v>
      </c>
      <c r="B1184" t="b">
        <f>IF(Starter_Book!F1184 = "Successful", Starter_Book!L1184)</f>
        <v>0</v>
      </c>
      <c r="D1184" t="str">
        <f>IF(Starter_Book!F1184 = "failed", "failed")</f>
        <v>failed</v>
      </c>
      <c r="E1184">
        <f>IF(Starter_Book!F1184 = "failed", Starter_Book!L1184)</f>
        <v>4</v>
      </c>
      <c r="G1184" t="b">
        <f>IF(Starter_Book!F1184 = "Canceled", "Canceled")</f>
        <v>0</v>
      </c>
      <c r="H1184" t="b">
        <f>IF(Starter_Book!F1184 = "Canceled", Starter_Book!L1184)</f>
        <v>0</v>
      </c>
    </row>
    <row r="1185" spans="1:8" x14ac:dyDescent="0.25">
      <c r="A1185" t="b">
        <f>IF(Starter_Book!F1185 = "successful", "Successful")</f>
        <v>0</v>
      </c>
      <c r="B1185" t="b">
        <f>IF(Starter_Book!F1185 = "Successful", Starter_Book!L1185)</f>
        <v>0</v>
      </c>
      <c r="D1185" t="str">
        <f>IF(Starter_Book!F1185 = "failed", "failed")</f>
        <v>failed</v>
      </c>
      <c r="E1185">
        <f>IF(Starter_Book!F1185 = "failed", Starter_Book!L1185)</f>
        <v>3</v>
      </c>
      <c r="G1185" t="b">
        <f>IF(Starter_Book!F1185 = "Canceled", "Canceled")</f>
        <v>0</v>
      </c>
      <c r="H1185" t="b">
        <f>IF(Starter_Book!F1185 = "Canceled", Starter_Book!L1185)</f>
        <v>0</v>
      </c>
    </row>
    <row r="1186" spans="1:8" x14ac:dyDescent="0.25">
      <c r="A1186" t="str">
        <f>IF(Starter_Book!F1186 = "successful", "Successful")</f>
        <v>Successful</v>
      </c>
      <c r="B1186">
        <f>IF(Starter_Book!F1186 = "Successful", Starter_Book!L1186)</f>
        <v>375</v>
      </c>
      <c r="D1186" t="b">
        <f>IF(Starter_Book!F1186 = "failed", "failed")</f>
        <v>0</v>
      </c>
      <c r="E1186" t="b">
        <f>IF(Starter_Book!F1186 = "failed", Starter_Book!L1186)</f>
        <v>0</v>
      </c>
      <c r="G1186" t="b">
        <f>IF(Starter_Book!F1186 = "Canceled", "Canceled")</f>
        <v>0</v>
      </c>
      <c r="H1186" t="b">
        <f>IF(Starter_Book!F1186 = "Canceled", Starter_Book!L1186)</f>
        <v>0</v>
      </c>
    </row>
    <row r="1187" spans="1:8" x14ac:dyDescent="0.25">
      <c r="A1187" t="str">
        <f>IF(Starter_Book!F1187 = "successful", "Successful")</f>
        <v>Successful</v>
      </c>
      <c r="B1187">
        <f>IF(Starter_Book!F1187 = "Successful", Starter_Book!L1187)</f>
        <v>111</v>
      </c>
      <c r="D1187" t="b">
        <f>IF(Starter_Book!F1187 = "failed", "failed")</f>
        <v>0</v>
      </c>
      <c r="E1187" t="b">
        <f>IF(Starter_Book!F1187 = "failed", Starter_Book!L1187)</f>
        <v>0</v>
      </c>
      <c r="G1187" t="b">
        <f>IF(Starter_Book!F1187 = "Canceled", "Canceled")</f>
        <v>0</v>
      </c>
      <c r="H1187" t="b">
        <f>IF(Starter_Book!F1187 = "Canceled", Starter_Book!L1187)</f>
        <v>0</v>
      </c>
    </row>
    <row r="1188" spans="1:8" x14ac:dyDescent="0.25">
      <c r="A1188" t="str">
        <f>IF(Starter_Book!F1188 = "successful", "Successful")</f>
        <v>Successful</v>
      </c>
      <c r="B1188">
        <f>IF(Starter_Book!F1188 = "Successful", Starter_Book!L1188)</f>
        <v>123</v>
      </c>
      <c r="D1188" t="b">
        <f>IF(Starter_Book!F1188 = "failed", "failed")</f>
        <v>0</v>
      </c>
      <c r="E1188" t="b">
        <f>IF(Starter_Book!F1188 = "failed", Starter_Book!L1188)</f>
        <v>0</v>
      </c>
      <c r="G1188" t="b">
        <f>IF(Starter_Book!F1188 = "Canceled", "Canceled")</f>
        <v>0</v>
      </c>
      <c r="H1188" t="b">
        <f>IF(Starter_Book!F1188 = "Canceled", Starter_Book!L1188)</f>
        <v>0</v>
      </c>
    </row>
    <row r="1189" spans="1:8" x14ac:dyDescent="0.25">
      <c r="A1189" t="str">
        <f>IF(Starter_Book!F1189 = "successful", "Successful")</f>
        <v>Successful</v>
      </c>
      <c r="B1189">
        <f>IF(Starter_Book!F1189 = "Successful", Starter_Book!L1189)</f>
        <v>70</v>
      </c>
      <c r="D1189" t="b">
        <f>IF(Starter_Book!F1189 = "failed", "failed")</f>
        <v>0</v>
      </c>
      <c r="E1189" t="b">
        <f>IF(Starter_Book!F1189 = "failed", Starter_Book!L1189)</f>
        <v>0</v>
      </c>
      <c r="G1189" t="b">
        <f>IF(Starter_Book!F1189 = "Canceled", "Canceled")</f>
        <v>0</v>
      </c>
      <c r="H1189" t="b">
        <f>IF(Starter_Book!F1189 = "Canceled", Starter_Book!L1189)</f>
        <v>0</v>
      </c>
    </row>
    <row r="1190" spans="1:8" x14ac:dyDescent="0.25">
      <c r="A1190" t="str">
        <f>IF(Starter_Book!F1190 = "successful", "Successful")</f>
        <v>Successful</v>
      </c>
      <c r="B1190">
        <f>IF(Starter_Book!F1190 = "Successful", Starter_Book!L1190)</f>
        <v>85</v>
      </c>
      <c r="D1190" t="b">
        <f>IF(Starter_Book!F1190 = "failed", "failed")</f>
        <v>0</v>
      </c>
      <c r="E1190" t="b">
        <f>IF(Starter_Book!F1190 = "failed", Starter_Book!L1190)</f>
        <v>0</v>
      </c>
      <c r="G1190" t="b">
        <f>IF(Starter_Book!F1190 = "Canceled", "Canceled")</f>
        <v>0</v>
      </c>
      <c r="H1190" t="b">
        <f>IF(Starter_Book!F1190 = "Canceled", Starter_Book!L1190)</f>
        <v>0</v>
      </c>
    </row>
    <row r="1191" spans="1:8" x14ac:dyDescent="0.25">
      <c r="A1191" t="str">
        <f>IF(Starter_Book!F1191 = "successful", "Successful")</f>
        <v>Successful</v>
      </c>
      <c r="B1191">
        <f>IF(Starter_Book!F1191 = "Successful", Starter_Book!L1191)</f>
        <v>86</v>
      </c>
      <c r="D1191" t="b">
        <f>IF(Starter_Book!F1191 = "failed", "failed")</f>
        <v>0</v>
      </c>
      <c r="E1191" t="b">
        <f>IF(Starter_Book!F1191 = "failed", Starter_Book!L1191)</f>
        <v>0</v>
      </c>
      <c r="G1191" t="b">
        <f>IF(Starter_Book!F1191 = "Canceled", "Canceled")</f>
        <v>0</v>
      </c>
      <c r="H1191" t="b">
        <f>IF(Starter_Book!F1191 = "Canceled", Starter_Book!L1191)</f>
        <v>0</v>
      </c>
    </row>
    <row r="1192" spans="1:8" x14ac:dyDescent="0.25">
      <c r="A1192" t="str">
        <f>IF(Starter_Book!F1192 = "successful", "Successful")</f>
        <v>Successful</v>
      </c>
      <c r="B1192">
        <f>IF(Starter_Book!F1192 = "Successful", Starter_Book!L1192)</f>
        <v>13</v>
      </c>
      <c r="D1192" t="b">
        <f>IF(Starter_Book!F1192 = "failed", "failed")</f>
        <v>0</v>
      </c>
      <c r="E1192" t="b">
        <f>IF(Starter_Book!F1192 = "failed", Starter_Book!L1192)</f>
        <v>0</v>
      </c>
      <c r="G1192" t="b">
        <f>IF(Starter_Book!F1192 = "Canceled", "Canceled")</f>
        <v>0</v>
      </c>
      <c r="H1192" t="b">
        <f>IF(Starter_Book!F1192 = "Canceled", Starter_Book!L1192)</f>
        <v>0</v>
      </c>
    </row>
    <row r="1193" spans="1:8" x14ac:dyDescent="0.25">
      <c r="A1193" t="str">
        <f>IF(Starter_Book!F1193 = "successful", "Successful")</f>
        <v>Successful</v>
      </c>
      <c r="B1193">
        <f>IF(Starter_Book!F1193 = "Successful", Starter_Book!L1193)</f>
        <v>33</v>
      </c>
      <c r="D1193" t="b">
        <f>IF(Starter_Book!F1193 = "failed", "failed")</f>
        <v>0</v>
      </c>
      <c r="E1193" t="b">
        <f>IF(Starter_Book!F1193 = "failed", Starter_Book!L1193)</f>
        <v>0</v>
      </c>
      <c r="G1193" t="b">
        <f>IF(Starter_Book!F1193 = "Canceled", "Canceled")</f>
        <v>0</v>
      </c>
      <c r="H1193" t="b">
        <f>IF(Starter_Book!F1193 = "Canceled", Starter_Book!L1193)</f>
        <v>0</v>
      </c>
    </row>
    <row r="1194" spans="1:8" x14ac:dyDescent="0.25">
      <c r="A1194" t="str">
        <f>IF(Starter_Book!F1194 = "successful", "Successful")</f>
        <v>Successful</v>
      </c>
      <c r="B1194">
        <f>IF(Starter_Book!F1194 = "Successful", Starter_Book!L1194)</f>
        <v>15</v>
      </c>
      <c r="D1194" t="b">
        <f>IF(Starter_Book!F1194 = "failed", "failed")</f>
        <v>0</v>
      </c>
      <c r="E1194" t="b">
        <f>IF(Starter_Book!F1194 = "failed", Starter_Book!L1194)</f>
        <v>0</v>
      </c>
      <c r="G1194" t="b">
        <f>IF(Starter_Book!F1194 = "Canceled", "Canceled")</f>
        <v>0</v>
      </c>
      <c r="H1194" t="b">
        <f>IF(Starter_Book!F1194 = "Canceled", Starter_Book!L1194)</f>
        <v>0</v>
      </c>
    </row>
    <row r="1195" spans="1:8" x14ac:dyDescent="0.25">
      <c r="A1195" t="str">
        <f>IF(Starter_Book!F1195 = "successful", "Successful")</f>
        <v>Successful</v>
      </c>
      <c r="B1195">
        <f>IF(Starter_Book!F1195 = "Successful", Starter_Book!L1195)</f>
        <v>273</v>
      </c>
      <c r="D1195" t="b">
        <f>IF(Starter_Book!F1195 = "failed", "failed")</f>
        <v>0</v>
      </c>
      <c r="E1195" t="b">
        <f>IF(Starter_Book!F1195 = "failed", Starter_Book!L1195)</f>
        <v>0</v>
      </c>
      <c r="G1195" t="b">
        <f>IF(Starter_Book!F1195 = "Canceled", "Canceled")</f>
        <v>0</v>
      </c>
      <c r="H1195" t="b">
        <f>IF(Starter_Book!F1195 = "Canceled", Starter_Book!L1195)</f>
        <v>0</v>
      </c>
    </row>
    <row r="1196" spans="1:8" x14ac:dyDescent="0.25">
      <c r="A1196" t="str">
        <f>IF(Starter_Book!F1196 = "successful", "Successful")</f>
        <v>Successful</v>
      </c>
      <c r="B1196">
        <f>IF(Starter_Book!F1196 = "Successful", Starter_Book!L1196)</f>
        <v>714</v>
      </c>
      <c r="D1196" t="b">
        <f>IF(Starter_Book!F1196 = "failed", "failed")</f>
        <v>0</v>
      </c>
      <c r="E1196" t="b">
        <f>IF(Starter_Book!F1196 = "failed", Starter_Book!L1196)</f>
        <v>0</v>
      </c>
      <c r="G1196" t="b">
        <f>IF(Starter_Book!F1196 = "Canceled", "Canceled")</f>
        <v>0</v>
      </c>
      <c r="H1196" t="b">
        <f>IF(Starter_Book!F1196 = "Canceled", Starter_Book!L1196)</f>
        <v>0</v>
      </c>
    </row>
    <row r="1197" spans="1:8" x14ac:dyDescent="0.25">
      <c r="A1197" t="str">
        <f>IF(Starter_Book!F1197 = "successful", "Successful")</f>
        <v>Successful</v>
      </c>
      <c r="B1197">
        <f>IF(Starter_Book!F1197 = "Successful", Starter_Book!L1197)</f>
        <v>170</v>
      </c>
      <c r="D1197" t="b">
        <f>IF(Starter_Book!F1197 = "failed", "failed")</f>
        <v>0</v>
      </c>
      <c r="E1197" t="b">
        <f>IF(Starter_Book!F1197 = "failed", Starter_Book!L1197)</f>
        <v>0</v>
      </c>
      <c r="G1197" t="b">
        <f>IF(Starter_Book!F1197 = "Canceled", "Canceled")</f>
        <v>0</v>
      </c>
      <c r="H1197" t="b">
        <f>IF(Starter_Book!F1197 = "Canceled", Starter_Book!L1197)</f>
        <v>0</v>
      </c>
    </row>
    <row r="1198" spans="1:8" x14ac:dyDescent="0.25">
      <c r="A1198" t="str">
        <f>IF(Starter_Book!F1198 = "successful", "Successful")</f>
        <v>Successful</v>
      </c>
      <c r="B1198">
        <f>IF(Starter_Book!F1198 = "Successful", Starter_Book!L1198)</f>
        <v>512</v>
      </c>
      <c r="D1198" t="b">
        <f>IF(Starter_Book!F1198 = "failed", "failed")</f>
        <v>0</v>
      </c>
      <c r="E1198" t="b">
        <f>IF(Starter_Book!F1198 = "failed", Starter_Book!L1198)</f>
        <v>0</v>
      </c>
      <c r="G1198" t="b">
        <f>IF(Starter_Book!F1198 = "Canceled", "Canceled")</f>
        <v>0</v>
      </c>
      <c r="H1198" t="b">
        <f>IF(Starter_Book!F1198 = "Canceled", Starter_Book!L1198)</f>
        <v>0</v>
      </c>
    </row>
    <row r="1199" spans="1:8" x14ac:dyDescent="0.25">
      <c r="A1199" t="str">
        <f>IF(Starter_Book!F1199 = "successful", "Successful")</f>
        <v>Successful</v>
      </c>
      <c r="B1199">
        <f>IF(Starter_Book!F1199 = "Successful", Starter_Book!L1199)</f>
        <v>314</v>
      </c>
      <c r="D1199" t="b">
        <f>IF(Starter_Book!F1199 = "failed", "failed")</f>
        <v>0</v>
      </c>
      <c r="E1199" t="b">
        <f>IF(Starter_Book!F1199 = "failed", Starter_Book!L1199)</f>
        <v>0</v>
      </c>
      <c r="G1199" t="b">
        <f>IF(Starter_Book!F1199 = "Canceled", "Canceled")</f>
        <v>0</v>
      </c>
      <c r="H1199" t="b">
        <f>IF(Starter_Book!F1199 = "Canceled", Starter_Book!L1199)</f>
        <v>0</v>
      </c>
    </row>
    <row r="1200" spans="1:8" x14ac:dyDescent="0.25">
      <c r="A1200" t="str">
        <f>IF(Starter_Book!F1200 = "successful", "Successful")</f>
        <v>Successful</v>
      </c>
      <c r="B1200">
        <f>IF(Starter_Book!F1200 = "Successful", Starter_Book!L1200)</f>
        <v>167</v>
      </c>
      <c r="D1200" t="b">
        <f>IF(Starter_Book!F1200 = "failed", "failed")</f>
        <v>0</v>
      </c>
      <c r="E1200" t="b">
        <f>IF(Starter_Book!F1200 = "failed", Starter_Book!L1200)</f>
        <v>0</v>
      </c>
      <c r="G1200" t="b">
        <f>IF(Starter_Book!F1200 = "Canceled", "Canceled")</f>
        <v>0</v>
      </c>
      <c r="H1200" t="b">
        <f>IF(Starter_Book!F1200 = "Canceled", Starter_Book!L1200)</f>
        <v>0</v>
      </c>
    </row>
    <row r="1201" spans="1:8" x14ac:dyDescent="0.25">
      <c r="A1201" t="str">
        <f>IF(Starter_Book!F1201 = "successful", "Successful")</f>
        <v>Successful</v>
      </c>
      <c r="B1201">
        <f>IF(Starter_Book!F1201 = "Successful", Starter_Book!L1201)</f>
        <v>9</v>
      </c>
      <c r="D1201" t="b">
        <f>IF(Starter_Book!F1201 = "failed", "failed")</f>
        <v>0</v>
      </c>
      <c r="E1201" t="b">
        <f>IF(Starter_Book!F1201 = "failed", Starter_Book!L1201)</f>
        <v>0</v>
      </c>
      <c r="G1201" t="b">
        <f>IF(Starter_Book!F1201 = "Canceled", "Canceled")</f>
        <v>0</v>
      </c>
      <c r="H1201" t="b">
        <f>IF(Starter_Book!F1201 = "Canceled", Starter_Book!L1201)</f>
        <v>0</v>
      </c>
    </row>
    <row r="1202" spans="1:8" x14ac:dyDescent="0.25">
      <c r="A1202" t="str">
        <f>IF(Starter_Book!F1202 = "successful", "Successful")</f>
        <v>Successful</v>
      </c>
      <c r="B1202">
        <f>IF(Starter_Book!F1202 = "Successful", Starter_Book!L1202)</f>
        <v>103</v>
      </c>
      <c r="D1202" t="b">
        <f>IF(Starter_Book!F1202 = "failed", "failed")</f>
        <v>0</v>
      </c>
      <c r="E1202" t="b">
        <f>IF(Starter_Book!F1202 = "failed", Starter_Book!L1202)</f>
        <v>0</v>
      </c>
      <c r="G1202" t="b">
        <f>IF(Starter_Book!F1202 = "Canceled", "Canceled")</f>
        <v>0</v>
      </c>
      <c r="H1202" t="b">
        <f>IF(Starter_Book!F1202 = "Canceled", Starter_Book!L1202)</f>
        <v>0</v>
      </c>
    </row>
    <row r="1203" spans="1:8" x14ac:dyDescent="0.25">
      <c r="A1203" t="str">
        <f>IF(Starter_Book!F1203 = "successful", "Successful")</f>
        <v>Successful</v>
      </c>
      <c r="B1203">
        <f>IF(Starter_Book!F1203 = "Successful", Starter_Book!L1203)</f>
        <v>111</v>
      </c>
      <c r="D1203" t="b">
        <f>IF(Starter_Book!F1203 = "failed", "failed")</f>
        <v>0</v>
      </c>
      <c r="E1203" t="b">
        <f>IF(Starter_Book!F1203 = "failed", Starter_Book!L1203)</f>
        <v>0</v>
      </c>
      <c r="G1203" t="b">
        <f>IF(Starter_Book!F1203 = "Canceled", "Canceled")</f>
        <v>0</v>
      </c>
      <c r="H1203" t="b">
        <f>IF(Starter_Book!F1203 = "Canceled", Starter_Book!L1203)</f>
        <v>0</v>
      </c>
    </row>
    <row r="1204" spans="1:8" x14ac:dyDescent="0.25">
      <c r="A1204" t="str">
        <f>IF(Starter_Book!F1204 = "successful", "Successful")</f>
        <v>Successful</v>
      </c>
      <c r="B1204">
        <f>IF(Starter_Book!F1204 = "Successful", Starter_Book!L1204)</f>
        <v>271</v>
      </c>
      <c r="D1204" t="b">
        <f>IF(Starter_Book!F1204 = "failed", "failed")</f>
        <v>0</v>
      </c>
      <c r="E1204" t="b">
        <f>IF(Starter_Book!F1204 = "failed", Starter_Book!L1204)</f>
        <v>0</v>
      </c>
      <c r="G1204" t="b">
        <f>IF(Starter_Book!F1204 = "Canceled", "Canceled")</f>
        <v>0</v>
      </c>
      <c r="H1204" t="b">
        <f>IF(Starter_Book!F1204 = "Canceled", Starter_Book!L1204)</f>
        <v>0</v>
      </c>
    </row>
    <row r="1205" spans="1:8" x14ac:dyDescent="0.25">
      <c r="A1205" t="str">
        <f>IF(Starter_Book!F1205 = "successful", "Successful")</f>
        <v>Successful</v>
      </c>
      <c r="B1205">
        <f>IF(Starter_Book!F1205 = "Successful", Starter_Book!L1205)</f>
        <v>101</v>
      </c>
      <c r="D1205" t="b">
        <f>IF(Starter_Book!F1205 = "failed", "failed")</f>
        <v>0</v>
      </c>
      <c r="E1205" t="b">
        <f>IF(Starter_Book!F1205 = "failed", Starter_Book!L1205)</f>
        <v>0</v>
      </c>
      <c r="G1205" t="b">
        <f>IF(Starter_Book!F1205 = "Canceled", "Canceled")</f>
        <v>0</v>
      </c>
      <c r="H1205" t="b">
        <f>IF(Starter_Book!F1205 = "Canceled", Starter_Book!L1205)</f>
        <v>0</v>
      </c>
    </row>
    <row r="1206" spans="1:8" x14ac:dyDescent="0.25">
      <c r="A1206" t="str">
        <f>IF(Starter_Book!F1206 = "successful", "Successful")</f>
        <v>Successful</v>
      </c>
      <c r="B1206">
        <f>IF(Starter_Book!F1206 = "Successful", Starter_Book!L1206)</f>
        <v>57</v>
      </c>
      <c r="D1206" t="b">
        <f>IF(Starter_Book!F1206 = "failed", "failed")</f>
        <v>0</v>
      </c>
      <c r="E1206" t="b">
        <f>IF(Starter_Book!F1206 = "failed", Starter_Book!L1206)</f>
        <v>0</v>
      </c>
      <c r="G1206" t="b">
        <f>IF(Starter_Book!F1206 = "Canceled", "Canceled")</f>
        <v>0</v>
      </c>
      <c r="H1206" t="b">
        <f>IF(Starter_Book!F1206 = "Canceled", Starter_Book!L1206)</f>
        <v>0</v>
      </c>
    </row>
    <row r="1207" spans="1:8" x14ac:dyDescent="0.25">
      <c r="A1207" t="str">
        <f>IF(Starter_Book!F1207 = "successful", "Successful")</f>
        <v>Successful</v>
      </c>
      <c r="B1207">
        <f>IF(Starter_Book!F1207 = "Successful", Starter_Book!L1207)</f>
        <v>62</v>
      </c>
      <c r="D1207" t="b">
        <f>IF(Starter_Book!F1207 = "failed", "failed")</f>
        <v>0</v>
      </c>
      <c r="E1207" t="b">
        <f>IF(Starter_Book!F1207 = "failed", Starter_Book!L1207)</f>
        <v>0</v>
      </c>
      <c r="G1207" t="b">
        <f>IF(Starter_Book!F1207 = "Canceled", "Canceled")</f>
        <v>0</v>
      </c>
      <c r="H1207" t="b">
        <f>IF(Starter_Book!F1207 = "Canceled", Starter_Book!L1207)</f>
        <v>0</v>
      </c>
    </row>
    <row r="1208" spans="1:8" x14ac:dyDescent="0.25">
      <c r="A1208" t="str">
        <f>IF(Starter_Book!F1208 = "successful", "Successful")</f>
        <v>Successful</v>
      </c>
      <c r="B1208">
        <f>IF(Starter_Book!F1208 = "Successful", Starter_Book!L1208)</f>
        <v>32</v>
      </c>
      <c r="D1208" t="b">
        <f>IF(Starter_Book!F1208 = "failed", "failed")</f>
        <v>0</v>
      </c>
      <c r="E1208" t="b">
        <f>IF(Starter_Book!F1208 = "failed", Starter_Book!L1208)</f>
        <v>0</v>
      </c>
      <c r="G1208" t="b">
        <f>IF(Starter_Book!F1208 = "Canceled", "Canceled")</f>
        <v>0</v>
      </c>
      <c r="H1208" t="b">
        <f>IF(Starter_Book!F1208 = "Canceled", Starter_Book!L1208)</f>
        <v>0</v>
      </c>
    </row>
    <row r="1209" spans="1:8" x14ac:dyDescent="0.25">
      <c r="A1209" t="str">
        <f>IF(Starter_Book!F1209 = "successful", "Successful")</f>
        <v>Successful</v>
      </c>
      <c r="B1209">
        <f>IF(Starter_Book!F1209 = "Successful", Starter_Book!L1209)</f>
        <v>141</v>
      </c>
      <c r="D1209" t="b">
        <f>IF(Starter_Book!F1209 = "failed", "failed")</f>
        <v>0</v>
      </c>
      <c r="E1209" t="b">
        <f>IF(Starter_Book!F1209 = "failed", Starter_Book!L1209)</f>
        <v>0</v>
      </c>
      <c r="G1209" t="b">
        <f>IF(Starter_Book!F1209 = "Canceled", "Canceled")</f>
        <v>0</v>
      </c>
      <c r="H1209" t="b">
        <f>IF(Starter_Book!F1209 = "Canceled", Starter_Book!L1209)</f>
        <v>0</v>
      </c>
    </row>
    <row r="1210" spans="1:8" x14ac:dyDescent="0.25">
      <c r="A1210" t="str">
        <f>IF(Starter_Book!F1210 = "successful", "Successful")</f>
        <v>Successful</v>
      </c>
      <c r="B1210">
        <f>IF(Starter_Book!F1210 = "Successful", Starter_Book!L1210)</f>
        <v>75</v>
      </c>
      <c r="D1210" t="b">
        <f>IF(Starter_Book!F1210 = "failed", "failed")</f>
        <v>0</v>
      </c>
      <c r="E1210" t="b">
        <f>IF(Starter_Book!F1210 = "failed", Starter_Book!L1210)</f>
        <v>0</v>
      </c>
      <c r="G1210" t="b">
        <f>IF(Starter_Book!F1210 = "Canceled", "Canceled")</f>
        <v>0</v>
      </c>
      <c r="H1210" t="b">
        <f>IF(Starter_Book!F1210 = "Canceled", Starter_Book!L1210)</f>
        <v>0</v>
      </c>
    </row>
    <row r="1211" spans="1:8" x14ac:dyDescent="0.25">
      <c r="A1211" t="str">
        <f>IF(Starter_Book!F1211 = "successful", "Successful")</f>
        <v>Successful</v>
      </c>
      <c r="B1211">
        <f>IF(Starter_Book!F1211 = "Successful", Starter_Book!L1211)</f>
        <v>46</v>
      </c>
      <c r="D1211" t="b">
        <f>IF(Starter_Book!F1211 = "failed", "failed")</f>
        <v>0</v>
      </c>
      <c r="E1211" t="b">
        <f>IF(Starter_Book!F1211 = "failed", Starter_Book!L1211)</f>
        <v>0</v>
      </c>
      <c r="G1211" t="b">
        <f>IF(Starter_Book!F1211 = "Canceled", "Canceled")</f>
        <v>0</v>
      </c>
      <c r="H1211" t="b">
        <f>IF(Starter_Book!F1211 = "Canceled", Starter_Book!L1211)</f>
        <v>0</v>
      </c>
    </row>
    <row r="1212" spans="1:8" x14ac:dyDescent="0.25">
      <c r="A1212" t="str">
        <f>IF(Starter_Book!F1212 = "successful", "Successful")</f>
        <v>Successful</v>
      </c>
      <c r="B1212">
        <f>IF(Starter_Book!F1212 = "Successful", Starter_Book!L1212)</f>
        <v>103</v>
      </c>
      <c r="D1212" t="b">
        <f>IF(Starter_Book!F1212 = "failed", "failed")</f>
        <v>0</v>
      </c>
      <c r="E1212" t="b">
        <f>IF(Starter_Book!F1212 = "failed", Starter_Book!L1212)</f>
        <v>0</v>
      </c>
      <c r="G1212" t="b">
        <f>IF(Starter_Book!F1212 = "Canceled", "Canceled")</f>
        <v>0</v>
      </c>
      <c r="H1212" t="b">
        <f>IF(Starter_Book!F1212 = "Canceled", Starter_Book!L1212)</f>
        <v>0</v>
      </c>
    </row>
    <row r="1213" spans="1:8" x14ac:dyDescent="0.25">
      <c r="A1213" t="str">
        <f>IF(Starter_Book!F1213 = "successful", "Successful")</f>
        <v>Successful</v>
      </c>
      <c r="B1213">
        <f>IF(Starter_Book!F1213 = "Successful", Starter_Book!L1213)</f>
        <v>6</v>
      </c>
      <c r="D1213" t="b">
        <f>IF(Starter_Book!F1213 = "failed", "failed")</f>
        <v>0</v>
      </c>
      <c r="E1213" t="b">
        <f>IF(Starter_Book!F1213 = "failed", Starter_Book!L1213)</f>
        <v>0</v>
      </c>
      <c r="G1213" t="b">
        <f>IF(Starter_Book!F1213 = "Canceled", "Canceled")</f>
        <v>0</v>
      </c>
      <c r="H1213" t="b">
        <f>IF(Starter_Book!F1213 = "Canceled", Starter_Book!L1213)</f>
        <v>0</v>
      </c>
    </row>
    <row r="1214" spans="1:8" x14ac:dyDescent="0.25">
      <c r="A1214" t="str">
        <f>IF(Starter_Book!F1214 = "successful", "Successful")</f>
        <v>Successful</v>
      </c>
      <c r="B1214">
        <f>IF(Starter_Book!F1214 = "Successful", Starter_Book!L1214)</f>
        <v>83</v>
      </c>
      <c r="D1214" t="b">
        <f>IF(Starter_Book!F1214 = "failed", "failed")</f>
        <v>0</v>
      </c>
      <c r="E1214" t="b">
        <f>IF(Starter_Book!F1214 = "failed", Starter_Book!L1214)</f>
        <v>0</v>
      </c>
      <c r="G1214" t="b">
        <f>IF(Starter_Book!F1214 = "Canceled", "Canceled")</f>
        <v>0</v>
      </c>
      <c r="H1214" t="b">
        <f>IF(Starter_Book!F1214 = "Canceled", Starter_Book!L1214)</f>
        <v>0</v>
      </c>
    </row>
    <row r="1215" spans="1:8" x14ac:dyDescent="0.25">
      <c r="A1215" t="str">
        <f>IF(Starter_Book!F1215 = "successful", "Successful")</f>
        <v>Successful</v>
      </c>
      <c r="B1215">
        <f>IF(Starter_Book!F1215 = "Successful", Starter_Book!L1215)</f>
        <v>108</v>
      </c>
      <c r="D1215" t="b">
        <f>IF(Starter_Book!F1215 = "failed", "failed")</f>
        <v>0</v>
      </c>
      <c r="E1215" t="b">
        <f>IF(Starter_Book!F1215 = "failed", Starter_Book!L1215)</f>
        <v>0</v>
      </c>
      <c r="G1215" t="b">
        <f>IF(Starter_Book!F1215 = "Canceled", "Canceled")</f>
        <v>0</v>
      </c>
      <c r="H1215" t="b">
        <f>IF(Starter_Book!F1215 = "Canceled", Starter_Book!L1215)</f>
        <v>0</v>
      </c>
    </row>
    <row r="1216" spans="1:8" x14ac:dyDescent="0.25">
      <c r="A1216" t="str">
        <f>IF(Starter_Book!F1216 = "successful", "Successful")</f>
        <v>Successful</v>
      </c>
      <c r="B1216">
        <f>IF(Starter_Book!F1216 = "Successful", Starter_Book!L1216)</f>
        <v>25</v>
      </c>
      <c r="D1216" t="b">
        <f>IF(Starter_Book!F1216 = "failed", "failed")</f>
        <v>0</v>
      </c>
      <c r="E1216" t="b">
        <f>IF(Starter_Book!F1216 = "failed", Starter_Book!L1216)</f>
        <v>0</v>
      </c>
      <c r="G1216" t="b">
        <f>IF(Starter_Book!F1216 = "Canceled", "Canceled")</f>
        <v>0</v>
      </c>
      <c r="H1216" t="b">
        <f>IF(Starter_Book!F1216 = "Canceled", Starter_Book!L1216)</f>
        <v>0</v>
      </c>
    </row>
    <row r="1217" spans="1:8" x14ac:dyDescent="0.25">
      <c r="A1217" t="str">
        <f>IF(Starter_Book!F1217 = "successful", "Successful")</f>
        <v>Successful</v>
      </c>
      <c r="B1217">
        <f>IF(Starter_Book!F1217 = "Successful", Starter_Book!L1217)</f>
        <v>549</v>
      </c>
      <c r="D1217" t="b">
        <f>IF(Starter_Book!F1217 = "failed", "failed")</f>
        <v>0</v>
      </c>
      <c r="E1217" t="b">
        <f>IF(Starter_Book!F1217 = "failed", Starter_Book!L1217)</f>
        <v>0</v>
      </c>
      <c r="G1217" t="b">
        <f>IF(Starter_Book!F1217 = "Canceled", "Canceled")</f>
        <v>0</v>
      </c>
      <c r="H1217" t="b">
        <f>IF(Starter_Book!F1217 = "Canceled", Starter_Book!L1217)</f>
        <v>0</v>
      </c>
    </row>
    <row r="1218" spans="1:8" x14ac:dyDescent="0.25">
      <c r="A1218" t="str">
        <f>IF(Starter_Book!F1218 = "successful", "Successful")</f>
        <v>Successful</v>
      </c>
      <c r="B1218">
        <f>IF(Starter_Book!F1218 = "Successful", Starter_Book!L1218)</f>
        <v>222</v>
      </c>
      <c r="D1218" t="b">
        <f>IF(Starter_Book!F1218 = "failed", "failed")</f>
        <v>0</v>
      </c>
      <c r="E1218" t="b">
        <f>IF(Starter_Book!F1218 = "failed", Starter_Book!L1218)</f>
        <v>0</v>
      </c>
      <c r="G1218" t="b">
        <f>IF(Starter_Book!F1218 = "Canceled", "Canceled")</f>
        <v>0</v>
      </c>
      <c r="H1218" t="b">
        <f>IF(Starter_Book!F1218 = "Canceled", Starter_Book!L1218)</f>
        <v>0</v>
      </c>
    </row>
    <row r="1219" spans="1:8" x14ac:dyDescent="0.25">
      <c r="A1219" t="str">
        <f>IF(Starter_Book!F1219 = "successful", "Successful")</f>
        <v>Successful</v>
      </c>
      <c r="B1219">
        <f>IF(Starter_Book!F1219 = "Successful", Starter_Book!L1219)</f>
        <v>183</v>
      </c>
      <c r="D1219" t="b">
        <f>IF(Starter_Book!F1219 = "failed", "failed")</f>
        <v>0</v>
      </c>
      <c r="E1219" t="b">
        <f>IF(Starter_Book!F1219 = "failed", Starter_Book!L1219)</f>
        <v>0</v>
      </c>
      <c r="G1219" t="b">
        <f>IF(Starter_Book!F1219 = "Canceled", "Canceled")</f>
        <v>0</v>
      </c>
      <c r="H1219" t="b">
        <f>IF(Starter_Book!F1219 = "Canceled", Starter_Book!L1219)</f>
        <v>0</v>
      </c>
    </row>
    <row r="1220" spans="1:8" x14ac:dyDescent="0.25">
      <c r="A1220" t="str">
        <f>IF(Starter_Book!F1220 = "successful", "Successful")</f>
        <v>Successful</v>
      </c>
      <c r="B1220">
        <f>IF(Starter_Book!F1220 = "Successful", Starter_Book!L1220)</f>
        <v>89</v>
      </c>
      <c r="D1220" t="b">
        <f>IF(Starter_Book!F1220 = "failed", "failed")</f>
        <v>0</v>
      </c>
      <c r="E1220" t="b">
        <f>IF(Starter_Book!F1220 = "failed", Starter_Book!L1220)</f>
        <v>0</v>
      </c>
      <c r="G1220" t="b">
        <f>IF(Starter_Book!F1220 = "Canceled", "Canceled")</f>
        <v>0</v>
      </c>
      <c r="H1220" t="b">
        <f>IF(Starter_Book!F1220 = "Canceled", Starter_Book!L1220)</f>
        <v>0</v>
      </c>
    </row>
    <row r="1221" spans="1:8" x14ac:dyDescent="0.25">
      <c r="A1221" t="str">
        <f>IF(Starter_Book!F1221 = "successful", "Successful")</f>
        <v>Successful</v>
      </c>
      <c r="B1221">
        <f>IF(Starter_Book!F1221 = "Successful", Starter_Book!L1221)</f>
        <v>253</v>
      </c>
      <c r="D1221" t="b">
        <f>IF(Starter_Book!F1221 = "failed", "failed")</f>
        <v>0</v>
      </c>
      <c r="E1221" t="b">
        <f>IF(Starter_Book!F1221 = "failed", Starter_Book!L1221)</f>
        <v>0</v>
      </c>
      <c r="G1221" t="b">
        <f>IF(Starter_Book!F1221 = "Canceled", "Canceled")</f>
        <v>0</v>
      </c>
      <c r="H1221" t="b">
        <f>IF(Starter_Book!F1221 = "Canceled", Starter_Book!L1221)</f>
        <v>0</v>
      </c>
    </row>
    <row r="1222" spans="1:8" x14ac:dyDescent="0.25">
      <c r="A1222" t="str">
        <f>IF(Starter_Book!F1222 = "successful", "Successful")</f>
        <v>Successful</v>
      </c>
      <c r="B1222">
        <f>IF(Starter_Book!F1222 = "Successful", Starter_Book!L1222)</f>
        <v>140</v>
      </c>
      <c r="D1222" t="b">
        <f>IF(Starter_Book!F1222 = "failed", "failed")</f>
        <v>0</v>
      </c>
      <c r="E1222" t="b">
        <f>IF(Starter_Book!F1222 = "failed", Starter_Book!L1222)</f>
        <v>0</v>
      </c>
      <c r="G1222" t="b">
        <f>IF(Starter_Book!F1222 = "Canceled", "Canceled")</f>
        <v>0</v>
      </c>
      <c r="H1222" t="b">
        <f>IF(Starter_Book!F1222 = "Canceled", Starter_Book!L1222)</f>
        <v>0</v>
      </c>
    </row>
    <row r="1223" spans="1:8" x14ac:dyDescent="0.25">
      <c r="A1223" t="str">
        <f>IF(Starter_Book!F1223 = "successful", "Successful")</f>
        <v>Successful</v>
      </c>
      <c r="B1223">
        <f>IF(Starter_Book!F1223 = "Successful", Starter_Book!L1223)</f>
        <v>103</v>
      </c>
      <c r="D1223" t="b">
        <f>IF(Starter_Book!F1223 = "failed", "failed")</f>
        <v>0</v>
      </c>
      <c r="E1223" t="b">
        <f>IF(Starter_Book!F1223 = "failed", Starter_Book!L1223)</f>
        <v>0</v>
      </c>
      <c r="G1223" t="b">
        <f>IF(Starter_Book!F1223 = "Canceled", "Canceled")</f>
        <v>0</v>
      </c>
      <c r="H1223" t="b">
        <f>IF(Starter_Book!F1223 = "Canceled", Starter_Book!L1223)</f>
        <v>0</v>
      </c>
    </row>
    <row r="1224" spans="1:8" x14ac:dyDescent="0.25">
      <c r="A1224" t="str">
        <f>IF(Starter_Book!F1224 = "successful", "Successful")</f>
        <v>Successful</v>
      </c>
      <c r="B1224">
        <f>IF(Starter_Book!F1224 = "Successful", Starter_Book!L1224)</f>
        <v>138</v>
      </c>
      <c r="D1224" t="b">
        <f>IF(Starter_Book!F1224 = "failed", "failed")</f>
        <v>0</v>
      </c>
      <c r="E1224" t="b">
        <f>IF(Starter_Book!F1224 = "failed", Starter_Book!L1224)</f>
        <v>0</v>
      </c>
      <c r="G1224" t="b">
        <f>IF(Starter_Book!F1224 = "Canceled", "Canceled")</f>
        <v>0</v>
      </c>
      <c r="H1224" t="b">
        <f>IF(Starter_Book!F1224 = "Canceled", Starter_Book!L1224)</f>
        <v>0</v>
      </c>
    </row>
    <row r="1225" spans="1:8" x14ac:dyDescent="0.25">
      <c r="A1225" t="str">
        <f>IF(Starter_Book!F1225 = "successful", "Successful")</f>
        <v>Successful</v>
      </c>
      <c r="B1225">
        <f>IF(Starter_Book!F1225 = "Successful", Starter_Book!L1225)</f>
        <v>191</v>
      </c>
      <c r="D1225" t="b">
        <f>IF(Starter_Book!F1225 = "failed", "failed")</f>
        <v>0</v>
      </c>
      <c r="E1225" t="b">
        <f>IF(Starter_Book!F1225 = "failed", Starter_Book!L1225)</f>
        <v>0</v>
      </c>
      <c r="G1225" t="b">
        <f>IF(Starter_Book!F1225 = "Canceled", "Canceled")</f>
        <v>0</v>
      </c>
      <c r="H1225" t="b">
        <f>IF(Starter_Book!F1225 = "Canceled", Starter_Book!L1225)</f>
        <v>0</v>
      </c>
    </row>
    <row r="1226" spans="1:8" x14ac:dyDescent="0.25">
      <c r="A1226" t="b">
        <f>IF(Starter_Book!F1226 = "successful", "Successful")</f>
        <v>0</v>
      </c>
      <c r="B1226" t="b">
        <f>IF(Starter_Book!F1226 = "Successful", Starter_Book!L1226)</f>
        <v>0</v>
      </c>
      <c r="D1226" t="b">
        <f>IF(Starter_Book!F1226 = "failed", "failed")</f>
        <v>0</v>
      </c>
      <c r="E1226" t="b">
        <f>IF(Starter_Book!F1226 = "failed", Starter_Book!L1226)</f>
        <v>0</v>
      </c>
      <c r="G1226" t="str">
        <f>IF(Starter_Book!F1226 = "Canceled", "Canceled")</f>
        <v>Canceled</v>
      </c>
      <c r="H1226">
        <f>IF(Starter_Book!F1226 = "Canceled", Starter_Book!L1226)</f>
        <v>18</v>
      </c>
    </row>
    <row r="1227" spans="1:8" x14ac:dyDescent="0.25">
      <c r="A1227" t="b">
        <f>IF(Starter_Book!F1227 = "successful", "Successful")</f>
        <v>0</v>
      </c>
      <c r="B1227" t="b">
        <f>IF(Starter_Book!F1227 = "Successful", Starter_Book!L1227)</f>
        <v>0</v>
      </c>
      <c r="D1227" t="b">
        <f>IF(Starter_Book!F1227 = "failed", "failed")</f>
        <v>0</v>
      </c>
      <c r="E1227" t="b">
        <f>IF(Starter_Book!F1227 = "failed", Starter_Book!L1227)</f>
        <v>0</v>
      </c>
      <c r="G1227" t="str">
        <f>IF(Starter_Book!F1227 = "Canceled", "Canceled")</f>
        <v>Canceled</v>
      </c>
      <c r="H1227">
        <f>IF(Starter_Book!F1227 = "Canceled", Starter_Book!L1227)</f>
        <v>3</v>
      </c>
    </row>
    <row r="1228" spans="1:8" x14ac:dyDescent="0.25">
      <c r="A1228" t="b">
        <f>IF(Starter_Book!F1228 = "successful", "Successful")</f>
        <v>0</v>
      </c>
      <c r="B1228" t="b">
        <f>IF(Starter_Book!F1228 = "Successful", Starter_Book!L1228)</f>
        <v>0</v>
      </c>
      <c r="D1228" t="b">
        <f>IF(Starter_Book!F1228 = "failed", "failed")</f>
        <v>0</v>
      </c>
      <c r="E1228" t="b">
        <f>IF(Starter_Book!F1228 = "failed", Starter_Book!L1228)</f>
        <v>0</v>
      </c>
      <c r="G1228" t="str">
        <f>IF(Starter_Book!F1228 = "Canceled", "Canceled")</f>
        <v>Canceled</v>
      </c>
      <c r="H1228">
        <f>IF(Starter_Book!F1228 = "Canceled", Starter_Book!L1228)</f>
        <v>40</v>
      </c>
    </row>
    <row r="1229" spans="1:8" x14ac:dyDescent="0.25">
      <c r="A1229" t="b">
        <f>IF(Starter_Book!F1229 = "successful", "Successful")</f>
        <v>0</v>
      </c>
      <c r="B1229" t="b">
        <f>IF(Starter_Book!F1229 = "Successful", Starter_Book!L1229)</f>
        <v>0</v>
      </c>
      <c r="D1229" t="b">
        <f>IF(Starter_Book!F1229 = "failed", "failed")</f>
        <v>0</v>
      </c>
      <c r="E1229" t="b">
        <f>IF(Starter_Book!F1229 = "failed", Starter_Book!L1229)</f>
        <v>0</v>
      </c>
      <c r="G1229" t="str">
        <f>IF(Starter_Book!F1229 = "Canceled", "Canceled")</f>
        <v>Canceled</v>
      </c>
      <c r="H1229">
        <f>IF(Starter_Book!F1229 = "Canceled", Starter_Book!L1229)</f>
        <v>0</v>
      </c>
    </row>
    <row r="1230" spans="1:8" x14ac:dyDescent="0.25">
      <c r="A1230" t="b">
        <f>IF(Starter_Book!F1230 = "successful", "Successful")</f>
        <v>0</v>
      </c>
      <c r="B1230" t="b">
        <f>IF(Starter_Book!F1230 = "Successful", Starter_Book!L1230)</f>
        <v>0</v>
      </c>
      <c r="D1230" t="b">
        <f>IF(Starter_Book!F1230 = "failed", "failed")</f>
        <v>0</v>
      </c>
      <c r="E1230" t="b">
        <f>IF(Starter_Book!F1230 = "failed", Starter_Book!L1230)</f>
        <v>0</v>
      </c>
      <c r="G1230" t="str">
        <f>IF(Starter_Book!F1230 = "Canceled", "Canceled")</f>
        <v>Canceled</v>
      </c>
      <c r="H1230">
        <f>IF(Starter_Book!F1230 = "Canceled", Starter_Book!L1230)</f>
        <v>24</v>
      </c>
    </row>
    <row r="1231" spans="1:8" x14ac:dyDescent="0.25">
      <c r="A1231" t="b">
        <f>IF(Starter_Book!F1231 = "successful", "Successful")</f>
        <v>0</v>
      </c>
      <c r="B1231" t="b">
        <f>IF(Starter_Book!F1231 = "Successful", Starter_Book!L1231)</f>
        <v>0</v>
      </c>
      <c r="D1231" t="b">
        <f>IF(Starter_Book!F1231 = "failed", "failed")</f>
        <v>0</v>
      </c>
      <c r="E1231" t="b">
        <f>IF(Starter_Book!F1231 = "failed", Starter_Book!L1231)</f>
        <v>0</v>
      </c>
      <c r="G1231" t="str">
        <f>IF(Starter_Book!F1231 = "Canceled", "Canceled")</f>
        <v>Canceled</v>
      </c>
      <c r="H1231">
        <f>IF(Starter_Book!F1231 = "Canceled", Starter_Book!L1231)</f>
        <v>1</v>
      </c>
    </row>
    <row r="1232" spans="1:8" x14ac:dyDescent="0.25">
      <c r="A1232" t="b">
        <f>IF(Starter_Book!F1232 = "successful", "Successful")</f>
        <v>0</v>
      </c>
      <c r="B1232" t="b">
        <f>IF(Starter_Book!F1232 = "Successful", Starter_Book!L1232)</f>
        <v>0</v>
      </c>
      <c r="D1232" t="b">
        <f>IF(Starter_Book!F1232 = "failed", "failed")</f>
        <v>0</v>
      </c>
      <c r="E1232" t="b">
        <f>IF(Starter_Book!F1232 = "failed", Starter_Book!L1232)</f>
        <v>0</v>
      </c>
      <c r="G1232" t="str">
        <f>IF(Starter_Book!F1232 = "Canceled", "Canceled")</f>
        <v>Canceled</v>
      </c>
      <c r="H1232">
        <f>IF(Starter_Book!F1232 = "Canceled", Starter_Book!L1232)</f>
        <v>0</v>
      </c>
    </row>
    <row r="1233" spans="1:8" x14ac:dyDescent="0.25">
      <c r="A1233" t="b">
        <f>IF(Starter_Book!F1233 = "successful", "Successful")</f>
        <v>0</v>
      </c>
      <c r="B1233" t="b">
        <f>IF(Starter_Book!F1233 = "Successful", Starter_Book!L1233)</f>
        <v>0</v>
      </c>
      <c r="D1233" t="b">
        <f>IF(Starter_Book!F1233 = "failed", "failed")</f>
        <v>0</v>
      </c>
      <c r="E1233" t="b">
        <f>IF(Starter_Book!F1233 = "failed", Starter_Book!L1233)</f>
        <v>0</v>
      </c>
      <c r="G1233" t="str">
        <f>IF(Starter_Book!F1233 = "Canceled", "Canceled")</f>
        <v>Canceled</v>
      </c>
      <c r="H1233">
        <f>IF(Starter_Book!F1233 = "Canceled", Starter_Book!L1233)</f>
        <v>0</v>
      </c>
    </row>
    <row r="1234" spans="1:8" x14ac:dyDescent="0.25">
      <c r="A1234" t="b">
        <f>IF(Starter_Book!F1234 = "successful", "Successful")</f>
        <v>0</v>
      </c>
      <c r="B1234" t="b">
        <f>IF(Starter_Book!F1234 = "Successful", Starter_Book!L1234)</f>
        <v>0</v>
      </c>
      <c r="D1234" t="b">
        <f>IF(Starter_Book!F1234 = "failed", "failed")</f>
        <v>0</v>
      </c>
      <c r="E1234" t="b">
        <f>IF(Starter_Book!F1234 = "failed", Starter_Book!L1234)</f>
        <v>0</v>
      </c>
      <c r="G1234" t="str">
        <f>IF(Starter_Book!F1234 = "Canceled", "Canceled")</f>
        <v>Canceled</v>
      </c>
      <c r="H1234">
        <f>IF(Starter_Book!F1234 = "Canceled", Starter_Book!L1234)</f>
        <v>1</v>
      </c>
    </row>
    <row r="1235" spans="1:8" x14ac:dyDescent="0.25">
      <c r="A1235" t="b">
        <f>IF(Starter_Book!F1235 = "successful", "Successful")</f>
        <v>0</v>
      </c>
      <c r="B1235" t="b">
        <f>IF(Starter_Book!F1235 = "Successful", Starter_Book!L1235)</f>
        <v>0</v>
      </c>
      <c r="D1235" t="b">
        <f>IF(Starter_Book!F1235 = "failed", "failed")</f>
        <v>0</v>
      </c>
      <c r="E1235" t="b">
        <f>IF(Starter_Book!F1235 = "failed", Starter_Book!L1235)</f>
        <v>0</v>
      </c>
      <c r="G1235" t="str">
        <f>IF(Starter_Book!F1235 = "Canceled", "Canceled")</f>
        <v>Canceled</v>
      </c>
      <c r="H1235">
        <f>IF(Starter_Book!F1235 = "Canceled", Starter_Book!L1235)</f>
        <v>6</v>
      </c>
    </row>
    <row r="1236" spans="1:8" x14ac:dyDescent="0.25">
      <c r="A1236" t="b">
        <f>IF(Starter_Book!F1236 = "successful", "Successful")</f>
        <v>0</v>
      </c>
      <c r="B1236" t="b">
        <f>IF(Starter_Book!F1236 = "Successful", Starter_Book!L1236)</f>
        <v>0</v>
      </c>
      <c r="D1236" t="b">
        <f>IF(Starter_Book!F1236 = "failed", "failed")</f>
        <v>0</v>
      </c>
      <c r="E1236" t="b">
        <f>IF(Starter_Book!F1236 = "failed", Starter_Book!L1236)</f>
        <v>0</v>
      </c>
      <c r="G1236" t="str">
        <f>IF(Starter_Book!F1236 = "Canceled", "Canceled")</f>
        <v>Canceled</v>
      </c>
      <c r="H1236">
        <f>IF(Starter_Book!F1236 = "Canceled", Starter_Book!L1236)</f>
        <v>0</v>
      </c>
    </row>
    <row r="1237" spans="1:8" x14ac:dyDescent="0.25">
      <c r="A1237" t="b">
        <f>IF(Starter_Book!F1237 = "successful", "Successful")</f>
        <v>0</v>
      </c>
      <c r="B1237" t="b">
        <f>IF(Starter_Book!F1237 = "Successful", Starter_Book!L1237)</f>
        <v>0</v>
      </c>
      <c r="D1237" t="b">
        <f>IF(Starter_Book!F1237 = "failed", "failed")</f>
        <v>0</v>
      </c>
      <c r="E1237" t="b">
        <f>IF(Starter_Book!F1237 = "failed", Starter_Book!L1237)</f>
        <v>0</v>
      </c>
      <c r="G1237" t="str">
        <f>IF(Starter_Book!F1237 = "Canceled", "Canceled")</f>
        <v>Canceled</v>
      </c>
      <c r="H1237">
        <f>IF(Starter_Book!F1237 = "Canceled", Starter_Book!L1237)</f>
        <v>6</v>
      </c>
    </row>
    <row r="1238" spans="1:8" x14ac:dyDescent="0.25">
      <c r="A1238" t="b">
        <f>IF(Starter_Book!F1238 = "successful", "Successful")</f>
        <v>0</v>
      </c>
      <c r="B1238" t="b">
        <f>IF(Starter_Book!F1238 = "Successful", Starter_Book!L1238)</f>
        <v>0</v>
      </c>
      <c r="D1238" t="b">
        <f>IF(Starter_Book!F1238 = "failed", "failed")</f>
        <v>0</v>
      </c>
      <c r="E1238" t="b">
        <f>IF(Starter_Book!F1238 = "failed", Starter_Book!L1238)</f>
        <v>0</v>
      </c>
      <c r="G1238" t="str">
        <f>IF(Starter_Book!F1238 = "Canceled", "Canceled")</f>
        <v>Canceled</v>
      </c>
      <c r="H1238">
        <f>IF(Starter_Book!F1238 = "Canceled", Starter_Book!L1238)</f>
        <v>0</v>
      </c>
    </row>
    <row r="1239" spans="1:8" x14ac:dyDescent="0.25">
      <c r="A1239" t="b">
        <f>IF(Starter_Book!F1239 = "successful", "Successful")</f>
        <v>0</v>
      </c>
      <c r="B1239" t="b">
        <f>IF(Starter_Book!F1239 = "Successful", Starter_Book!L1239)</f>
        <v>0</v>
      </c>
      <c r="D1239" t="b">
        <f>IF(Starter_Book!F1239 = "failed", "failed")</f>
        <v>0</v>
      </c>
      <c r="E1239" t="b">
        <f>IF(Starter_Book!F1239 = "failed", Starter_Book!L1239)</f>
        <v>0</v>
      </c>
      <c r="G1239" t="str">
        <f>IF(Starter_Book!F1239 = "Canceled", "Canceled")</f>
        <v>Canceled</v>
      </c>
      <c r="H1239">
        <f>IF(Starter_Book!F1239 = "Canceled", Starter_Book!L1239)</f>
        <v>0</v>
      </c>
    </row>
    <row r="1240" spans="1:8" x14ac:dyDescent="0.25">
      <c r="A1240" t="b">
        <f>IF(Starter_Book!F1240 = "successful", "Successful")</f>
        <v>0</v>
      </c>
      <c r="B1240" t="b">
        <f>IF(Starter_Book!F1240 = "Successful", Starter_Book!L1240)</f>
        <v>0</v>
      </c>
      <c r="D1240" t="b">
        <f>IF(Starter_Book!F1240 = "failed", "failed")</f>
        <v>0</v>
      </c>
      <c r="E1240" t="b">
        <f>IF(Starter_Book!F1240 = "failed", Starter_Book!L1240)</f>
        <v>0</v>
      </c>
      <c r="G1240" t="str">
        <f>IF(Starter_Book!F1240 = "Canceled", "Canceled")</f>
        <v>Canceled</v>
      </c>
      <c r="H1240">
        <f>IF(Starter_Book!F1240 = "Canceled", Starter_Book!L1240)</f>
        <v>3</v>
      </c>
    </row>
    <row r="1241" spans="1:8" x14ac:dyDescent="0.25">
      <c r="A1241" t="b">
        <f>IF(Starter_Book!F1241 = "successful", "Successful")</f>
        <v>0</v>
      </c>
      <c r="B1241" t="b">
        <f>IF(Starter_Book!F1241 = "Successful", Starter_Book!L1241)</f>
        <v>0</v>
      </c>
      <c r="D1241" t="b">
        <f>IF(Starter_Book!F1241 = "failed", "failed")</f>
        <v>0</v>
      </c>
      <c r="E1241" t="b">
        <f>IF(Starter_Book!F1241 = "failed", Starter_Book!L1241)</f>
        <v>0</v>
      </c>
      <c r="G1241" t="str">
        <f>IF(Starter_Book!F1241 = "Canceled", "Canceled")</f>
        <v>Canceled</v>
      </c>
      <c r="H1241">
        <f>IF(Starter_Book!F1241 = "Canceled", Starter_Book!L1241)</f>
        <v>0</v>
      </c>
    </row>
    <row r="1242" spans="1:8" x14ac:dyDescent="0.25">
      <c r="A1242" t="b">
        <f>IF(Starter_Book!F1242 = "successful", "Successful")</f>
        <v>0</v>
      </c>
      <c r="B1242" t="b">
        <f>IF(Starter_Book!F1242 = "Successful", Starter_Book!L1242)</f>
        <v>0</v>
      </c>
      <c r="D1242" t="b">
        <f>IF(Starter_Book!F1242 = "failed", "failed")</f>
        <v>0</v>
      </c>
      <c r="E1242" t="b">
        <f>IF(Starter_Book!F1242 = "failed", Starter_Book!L1242)</f>
        <v>0</v>
      </c>
      <c r="G1242" t="str">
        <f>IF(Starter_Book!F1242 = "Canceled", "Canceled")</f>
        <v>Canceled</v>
      </c>
      <c r="H1242">
        <f>IF(Starter_Book!F1242 = "Canceled", Starter_Book!L1242)</f>
        <v>8</v>
      </c>
    </row>
    <row r="1243" spans="1:8" x14ac:dyDescent="0.25">
      <c r="A1243" t="b">
        <f>IF(Starter_Book!F1243 = "successful", "Successful")</f>
        <v>0</v>
      </c>
      <c r="B1243" t="b">
        <f>IF(Starter_Book!F1243 = "Successful", Starter_Book!L1243)</f>
        <v>0</v>
      </c>
      <c r="D1243" t="b">
        <f>IF(Starter_Book!F1243 = "failed", "failed")</f>
        <v>0</v>
      </c>
      <c r="E1243" t="b">
        <f>IF(Starter_Book!F1243 = "failed", Starter_Book!L1243)</f>
        <v>0</v>
      </c>
      <c r="G1243" t="str">
        <f>IF(Starter_Book!F1243 = "Canceled", "Canceled")</f>
        <v>Canceled</v>
      </c>
      <c r="H1243">
        <f>IF(Starter_Book!F1243 = "Canceled", Starter_Book!L1243)</f>
        <v>34</v>
      </c>
    </row>
    <row r="1244" spans="1:8" x14ac:dyDescent="0.25">
      <c r="A1244" t="b">
        <f>IF(Starter_Book!F1244 = "successful", "Successful")</f>
        <v>0</v>
      </c>
      <c r="B1244" t="b">
        <f>IF(Starter_Book!F1244 = "Successful", Starter_Book!L1244)</f>
        <v>0</v>
      </c>
      <c r="D1244" t="b">
        <f>IF(Starter_Book!F1244 = "failed", "failed")</f>
        <v>0</v>
      </c>
      <c r="E1244" t="b">
        <f>IF(Starter_Book!F1244 = "failed", Starter_Book!L1244)</f>
        <v>0</v>
      </c>
      <c r="G1244" t="str">
        <f>IF(Starter_Book!F1244 = "Canceled", "Canceled")</f>
        <v>Canceled</v>
      </c>
      <c r="H1244">
        <f>IF(Starter_Book!F1244 = "Canceled", Starter_Book!L1244)</f>
        <v>1</v>
      </c>
    </row>
    <row r="1245" spans="1:8" x14ac:dyDescent="0.25">
      <c r="A1245" t="b">
        <f>IF(Starter_Book!F1245 = "successful", "Successful")</f>
        <v>0</v>
      </c>
      <c r="B1245" t="b">
        <f>IF(Starter_Book!F1245 = "Successful", Starter_Book!L1245)</f>
        <v>0</v>
      </c>
      <c r="D1245" t="b">
        <f>IF(Starter_Book!F1245 = "failed", "failed")</f>
        <v>0</v>
      </c>
      <c r="E1245" t="b">
        <f>IF(Starter_Book!F1245 = "failed", Starter_Book!L1245)</f>
        <v>0</v>
      </c>
      <c r="G1245" t="str">
        <f>IF(Starter_Book!F1245 = "Canceled", "Canceled")</f>
        <v>Canceled</v>
      </c>
      <c r="H1245">
        <f>IF(Starter_Book!F1245 = "Canceled", Starter_Book!L1245)</f>
        <v>38</v>
      </c>
    </row>
    <row r="1246" spans="1:8" x14ac:dyDescent="0.25">
      <c r="A1246" t="str">
        <f>IF(Starter_Book!F1246 = "successful", "Successful")</f>
        <v>Successful</v>
      </c>
      <c r="B1246">
        <f>IF(Starter_Book!F1246 = "Successful", Starter_Book!L1246)</f>
        <v>45</v>
      </c>
      <c r="D1246" t="b">
        <f>IF(Starter_Book!F1246 = "failed", "failed")</f>
        <v>0</v>
      </c>
      <c r="E1246" t="b">
        <f>IF(Starter_Book!F1246 = "failed", Starter_Book!L1246)</f>
        <v>0</v>
      </c>
      <c r="G1246" t="b">
        <f>IF(Starter_Book!F1246 = "Canceled", "Canceled")</f>
        <v>0</v>
      </c>
      <c r="H1246" t="b">
        <f>IF(Starter_Book!F1246 = "Canceled", Starter_Book!L1246)</f>
        <v>0</v>
      </c>
    </row>
    <row r="1247" spans="1:8" x14ac:dyDescent="0.25">
      <c r="A1247" t="str">
        <f>IF(Starter_Book!F1247 = "successful", "Successful")</f>
        <v>Successful</v>
      </c>
      <c r="B1247">
        <f>IF(Starter_Book!F1247 = "Successful", Starter_Book!L1247)</f>
        <v>17</v>
      </c>
      <c r="D1247" t="b">
        <f>IF(Starter_Book!F1247 = "failed", "failed")</f>
        <v>0</v>
      </c>
      <c r="E1247" t="b">
        <f>IF(Starter_Book!F1247 = "failed", Starter_Book!L1247)</f>
        <v>0</v>
      </c>
      <c r="G1247" t="b">
        <f>IF(Starter_Book!F1247 = "Canceled", "Canceled")</f>
        <v>0</v>
      </c>
      <c r="H1247" t="b">
        <f>IF(Starter_Book!F1247 = "Canceled", Starter_Book!L1247)</f>
        <v>0</v>
      </c>
    </row>
    <row r="1248" spans="1:8" x14ac:dyDescent="0.25">
      <c r="A1248" t="str">
        <f>IF(Starter_Book!F1248 = "successful", "Successful")</f>
        <v>Successful</v>
      </c>
      <c r="B1248">
        <f>IF(Starter_Book!F1248 = "Successful", Starter_Book!L1248)</f>
        <v>31</v>
      </c>
      <c r="D1248" t="b">
        <f>IF(Starter_Book!F1248 = "failed", "failed")</f>
        <v>0</v>
      </c>
      <c r="E1248" t="b">
        <f>IF(Starter_Book!F1248 = "failed", Starter_Book!L1248)</f>
        <v>0</v>
      </c>
      <c r="G1248" t="b">
        <f>IF(Starter_Book!F1248 = "Canceled", "Canceled")</f>
        <v>0</v>
      </c>
      <c r="H1248" t="b">
        <f>IF(Starter_Book!F1248 = "Canceled", Starter_Book!L1248)</f>
        <v>0</v>
      </c>
    </row>
    <row r="1249" spans="1:8" x14ac:dyDescent="0.25">
      <c r="A1249" t="str">
        <f>IF(Starter_Book!F1249 = "successful", "Successful")</f>
        <v>Successful</v>
      </c>
      <c r="B1249">
        <f>IF(Starter_Book!F1249 = "Successful", Starter_Book!L1249)</f>
        <v>50</v>
      </c>
      <c r="D1249" t="b">
        <f>IF(Starter_Book!F1249 = "failed", "failed")</f>
        <v>0</v>
      </c>
      <c r="E1249" t="b">
        <f>IF(Starter_Book!F1249 = "failed", Starter_Book!L1249)</f>
        <v>0</v>
      </c>
      <c r="G1249" t="b">
        <f>IF(Starter_Book!F1249 = "Canceled", "Canceled")</f>
        <v>0</v>
      </c>
      <c r="H1249" t="b">
        <f>IF(Starter_Book!F1249 = "Canceled", Starter_Book!L1249)</f>
        <v>0</v>
      </c>
    </row>
    <row r="1250" spans="1:8" x14ac:dyDescent="0.25">
      <c r="A1250" t="str">
        <f>IF(Starter_Book!F1250 = "successful", "Successful")</f>
        <v>Successful</v>
      </c>
      <c r="B1250">
        <f>IF(Starter_Book!F1250 = "Successful", Starter_Book!L1250)</f>
        <v>59</v>
      </c>
      <c r="D1250" t="b">
        <f>IF(Starter_Book!F1250 = "failed", "failed")</f>
        <v>0</v>
      </c>
      <c r="E1250" t="b">
        <f>IF(Starter_Book!F1250 = "failed", Starter_Book!L1250)</f>
        <v>0</v>
      </c>
      <c r="G1250" t="b">
        <f>IF(Starter_Book!F1250 = "Canceled", "Canceled")</f>
        <v>0</v>
      </c>
      <c r="H1250" t="b">
        <f>IF(Starter_Book!F1250 = "Canceled", Starter_Book!L1250)</f>
        <v>0</v>
      </c>
    </row>
    <row r="1251" spans="1:8" x14ac:dyDescent="0.25">
      <c r="A1251" t="str">
        <f>IF(Starter_Book!F1251 = "successful", "Successful")</f>
        <v>Successful</v>
      </c>
      <c r="B1251">
        <f>IF(Starter_Book!F1251 = "Successful", Starter_Book!L1251)</f>
        <v>81</v>
      </c>
      <c r="D1251" t="b">
        <f>IF(Starter_Book!F1251 = "failed", "failed")</f>
        <v>0</v>
      </c>
      <c r="E1251" t="b">
        <f>IF(Starter_Book!F1251 = "failed", Starter_Book!L1251)</f>
        <v>0</v>
      </c>
      <c r="G1251" t="b">
        <f>IF(Starter_Book!F1251 = "Canceled", "Canceled")</f>
        <v>0</v>
      </c>
      <c r="H1251" t="b">
        <f>IF(Starter_Book!F1251 = "Canceled", Starter_Book!L1251)</f>
        <v>0</v>
      </c>
    </row>
    <row r="1252" spans="1:8" x14ac:dyDescent="0.25">
      <c r="A1252" t="str">
        <f>IF(Starter_Book!F1252 = "successful", "Successful")</f>
        <v>Successful</v>
      </c>
      <c r="B1252">
        <f>IF(Starter_Book!F1252 = "Successful", Starter_Book!L1252)</f>
        <v>508</v>
      </c>
      <c r="D1252" t="b">
        <f>IF(Starter_Book!F1252 = "failed", "failed")</f>
        <v>0</v>
      </c>
      <c r="E1252" t="b">
        <f>IF(Starter_Book!F1252 = "failed", Starter_Book!L1252)</f>
        <v>0</v>
      </c>
      <c r="G1252" t="b">
        <f>IF(Starter_Book!F1252 = "Canceled", "Canceled")</f>
        <v>0</v>
      </c>
      <c r="H1252" t="b">
        <f>IF(Starter_Book!F1252 = "Canceled", Starter_Book!L1252)</f>
        <v>0</v>
      </c>
    </row>
    <row r="1253" spans="1:8" x14ac:dyDescent="0.25">
      <c r="A1253" t="str">
        <f>IF(Starter_Book!F1253 = "successful", "Successful")</f>
        <v>Successful</v>
      </c>
      <c r="B1253">
        <f>IF(Starter_Book!F1253 = "Successful", Starter_Book!L1253)</f>
        <v>74</v>
      </c>
      <c r="D1253" t="b">
        <f>IF(Starter_Book!F1253 = "failed", "failed")</f>
        <v>0</v>
      </c>
      <c r="E1253" t="b">
        <f>IF(Starter_Book!F1253 = "failed", Starter_Book!L1253)</f>
        <v>0</v>
      </c>
      <c r="G1253" t="b">
        <f>IF(Starter_Book!F1253 = "Canceled", "Canceled")</f>
        <v>0</v>
      </c>
      <c r="H1253" t="b">
        <f>IF(Starter_Book!F1253 = "Canceled", Starter_Book!L1253)</f>
        <v>0</v>
      </c>
    </row>
    <row r="1254" spans="1:8" x14ac:dyDescent="0.25">
      <c r="A1254" t="str">
        <f>IF(Starter_Book!F1254 = "successful", "Successful")</f>
        <v>Successful</v>
      </c>
      <c r="B1254">
        <f>IF(Starter_Book!F1254 = "Successful", Starter_Book!L1254)</f>
        <v>141</v>
      </c>
      <c r="D1254" t="b">
        <f>IF(Starter_Book!F1254 = "failed", "failed")</f>
        <v>0</v>
      </c>
      <c r="E1254" t="b">
        <f>IF(Starter_Book!F1254 = "failed", Starter_Book!L1254)</f>
        <v>0</v>
      </c>
      <c r="G1254" t="b">
        <f>IF(Starter_Book!F1254 = "Canceled", "Canceled")</f>
        <v>0</v>
      </c>
      <c r="H1254" t="b">
        <f>IF(Starter_Book!F1254 = "Canceled", Starter_Book!L1254)</f>
        <v>0</v>
      </c>
    </row>
    <row r="1255" spans="1:8" x14ac:dyDescent="0.25">
      <c r="A1255" t="str">
        <f>IF(Starter_Book!F1255 = "successful", "Successful")</f>
        <v>Successful</v>
      </c>
      <c r="B1255">
        <f>IF(Starter_Book!F1255 = "Successful", Starter_Book!L1255)</f>
        <v>711</v>
      </c>
      <c r="D1255" t="b">
        <f>IF(Starter_Book!F1255 = "failed", "failed")</f>
        <v>0</v>
      </c>
      <c r="E1255" t="b">
        <f>IF(Starter_Book!F1255 = "failed", Starter_Book!L1255)</f>
        <v>0</v>
      </c>
      <c r="G1255" t="b">
        <f>IF(Starter_Book!F1255 = "Canceled", "Canceled")</f>
        <v>0</v>
      </c>
      <c r="H1255" t="b">
        <f>IF(Starter_Book!F1255 = "Canceled", Starter_Book!L1255)</f>
        <v>0</v>
      </c>
    </row>
    <row r="1256" spans="1:8" x14ac:dyDescent="0.25">
      <c r="A1256" t="str">
        <f>IF(Starter_Book!F1256 = "successful", "Successful")</f>
        <v>Successful</v>
      </c>
      <c r="B1256">
        <f>IF(Starter_Book!F1256 = "Successful", Starter_Book!L1256)</f>
        <v>141</v>
      </c>
      <c r="D1256" t="b">
        <f>IF(Starter_Book!F1256 = "failed", "failed")</f>
        <v>0</v>
      </c>
      <c r="E1256" t="b">
        <f>IF(Starter_Book!F1256 = "failed", Starter_Book!L1256)</f>
        <v>0</v>
      </c>
      <c r="G1256" t="b">
        <f>IF(Starter_Book!F1256 = "Canceled", "Canceled")</f>
        <v>0</v>
      </c>
      <c r="H1256" t="b">
        <f>IF(Starter_Book!F1256 = "Canceled", Starter_Book!L1256)</f>
        <v>0</v>
      </c>
    </row>
    <row r="1257" spans="1:8" x14ac:dyDescent="0.25">
      <c r="A1257" t="str">
        <f>IF(Starter_Book!F1257 = "successful", "Successful")</f>
        <v>Successful</v>
      </c>
      <c r="B1257">
        <f>IF(Starter_Book!F1257 = "Successful", Starter_Book!L1257)</f>
        <v>109</v>
      </c>
      <c r="D1257" t="b">
        <f>IF(Starter_Book!F1257 = "failed", "failed")</f>
        <v>0</v>
      </c>
      <c r="E1257" t="b">
        <f>IF(Starter_Book!F1257 = "failed", Starter_Book!L1257)</f>
        <v>0</v>
      </c>
      <c r="G1257" t="b">
        <f>IF(Starter_Book!F1257 = "Canceled", "Canceled")</f>
        <v>0</v>
      </c>
      <c r="H1257" t="b">
        <f>IF(Starter_Book!F1257 = "Canceled", Starter_Book!L1257)</f>
        <v>0</v>
      </c>
    </row>
    <row r="1258" spans="1:8" x14ac:dyDescent="0.25">
      <c r="A1258" t="str">
        <f>IF(Starter_Book!F1258 = "successful", "Successful")</f>
        <v>Successful</v>
      </c>
      <c r="B1258">
        <f>IF(Starter_Book!F1258 = "Successful", Starter_Book!L1258)</f>
        <v>361</v>
      </c>
      <c r="D1258" t="b">
        <f>IF(Starter_Book!F1258 = "failed", "failed")</f>
        <v>0</v>
      </c>
      <c r="E1258" t="b">
        <f>IF(Starter_Book!F1258 = "failed", Starter_Book!L1258)</f>
        <v>0</v>
      </c>
      <c r="G1258" t="b">
        <f>IF(Starter_Book!F1258 = "Canceled", "Canceled")</f>
        <v>0</v>
      </c>
      <c r="H1258" t="b">
        <f>IF(Starter_Book!F1258 = "Canceled", Starter_Book!L1258)</f>
        <v>0</v>
      </c>
    </row>
    <row r="1259" spans="1:8" x14ac:dyDescent="0.25">
      <c r="A1259" t="str">
        <f>IF(Starter_Book!F1259 = "successful", "Successful")</f>
        <v>Successful</v>
      </c>
      <c r="B1259">
        <f>IF(Starter_Book!F1259 = "Successful", Starter_Book!L1259)</f>
        <v>176</v>
      </c>
      <c r="D1259" t="b">
        <f>IF(Starter_Book!F1259 = "failed", "failed")</f>
        <v>0</v>
      </c>
      <c r="E1259" t="b">
        <f>IF(Starter_Book!F1259 = "failed", Starter_Book!L1259)</f>
        <v>0</v>
      </c>
      <c r="G1259" t="b">
        <f>IF(Starter_Book!F1259 = "Canceled", "Canceled")</f>
        <v>0</v>
      </c>
      <c r="H1259" t="b">
        <f>IF(Starter_Book!F1259 = "Canceled", Starter_Book!L1259)</f>
        <v>0</v>
      </c>
    </row>
    <row r="1260" spans="1:8" x14ac:dyDescent="0.25">
      <c r="A1260" t="str">
        <f>IF(Starter_Book!F1260 = "successful", "Successful")</f>
        <v>Successful</v>
      </c>
      <c r="B1260">
        <f>IF(Starter_Book!F1260 = "Successful", Starter_Book!L1260)</f>
        <v>670</v>
      </c>
      <c r="D1260" t="b">
        <f>IF(Starter_Book!F1260 = "failed", "failed")</f>
        <v>0</v>
      </c>
      <c r="E1260" t="b">
        <f>IF(Starter_Book!F1260 = "failed", Starter_Book!L1260)</f>
        <v>0</v>
      </c>
      <c r="G1260" t="b">
        <f>IF(Starter_Book!F1260 = "Canceled", "Canceled")</f>
        <v>0</v>
      </c>
      <c r="H1260" t="b">
        <f>IF(Starter_Book!F1260 = "Canceled", Starter_Book!L1260)</f>
        <v>0</v>
      </c>
    </row>
    <row r="1261" spans="1:8" x14ac:dyDescent="0.25">
      <c r="A1261" t="str">
        <f>IF(Starter_Book!F1261 = "successful", "Successful")</f>
        <v>Successful</v>
      </c>
      <c r="B1261">
        <f>IF(Starter_Book!F1261 = "Successful", Starter_Book!L1261)</f>
        <v>96</v>
      </c>
      <c r="D1261" t="b">
        <f>IF(Starter_Book!F1261 = "failed", "failed")</f>
        <v>0</v>
      </c>
      <c r="E1261" t="b">
        <f>IF(Starter_Book!F1261 = "failed", Starter_Book!L1261)</f>
        <v>0</v>
      </c>
      <c r="G1261" t="b">
        <f>IF(Starter_Book!F1261 = "Canceled", "Canceled")</f>
        <v>0</v>
      </c>
      <c r="H1261" t="b">
        <f>IF(Starter_Book!F1261 = "Canceled", Starter_Book!L1261)</f>
        <v>0</v>
      </c>
    </row>
    <row r="1262" spans="1:8" x14ac:dyDescent="0.25">
      <c r="A1262" t="str">
        <f>IF(Starter_Book!F1262 = "successful", "Successful")</f>
        <v>Successful</v>
      </c>
      <c r="B1262">
        <f>IF(Starter_Book!F1262 = "Successful", Starter_Book!L1262)</f>
        <v>74</v>
      </c>
      <c r="D1262" t="b">
        <f>IF(Starter_Book!F1262 = "failed", "failed")</f>
        <v>0</v>
      </c>
      <c r="E1262" t="b">
        <f>IF(Starter_Book!F1262 = "failed", Starter_Book!L1262)</f>
        <v>0</v>
      </c>
      <c r="G1262" t="b">
        <f>IF(Starter_Book!F1262 = "Canceled", "Canceled")</f>
        <v>0</v>
      </c>
      <c r="H1262" t="b">
        <f>IF(Starter_Book!F1262 = "Canceled", Starter_Book!L1262)</f>
        <v>0</v>
      </c>
    </row>
    <row r="1263" spans="1:8" x14ac:dyDescent="0.25">
      <c r="A1263" t="str">
        <f>IF(Starter_Book!F1263 = "successful", "Successful")</f>
        <v>Successful</v>
      </c>
      <c r="B1263">
        <f>IF(Starter_Book!F1263 = "Successful", Starter_Book!L1263)</f>
        <v>52</v>
      </c>
      <c r="D1263" t="b">
        <f>IF(Starter_Book!F1263 = "failed", "failed")</f>
        <v>0</v>
      </c>
      <c r="E1263" t="b">
        <f>IF(Starter_Book!F1263 = "failed", Starter_Book!L1263)</f>
        <v>0</v>
      </c>
      <c r="G1263" t="b">
        <f>IF(Starter_Book!F1263 = "Canceled", "Canceled")</f>
        <v>0</v>
      </c>
      <c r="H1263" t="b">
        <f>IF(Starter_Book!F1263 = "Canceled", Starter_Book!L1263)</f>
        <v>0</v>
      </c>
    </row>
    <row r="1264" spans="1:8" x14ac:dyDescent="0.25">
      <c r="A1264" t="str">
        <f>IF(Starter_Book!F1264 = "successful", "Successful")</f>
        <v>Successful</v>
      </c>
      <c r="B1264">
        <f>IF(Starter_Book!F1264 = "Successful", Starter_Book!L1264)</f>
        <v>105</v>
      </c>
      <c r="D1264" t="b">
        <f>IF(Starter_Book!F1264 = "failed", "failed")</f>
        <v>0</v>
      </c>
      <c r="E1264" t="b">
        <f>IF(Starter_Book!F1264 = "failed", Starter_Book!L1264)</f>
        <v>0</v>
      </c>
      <c r="G1264" t="b">
        <f>IF(Starter_Book!F1264 = "Canceled", "Canceled")</f>
        <v>0</v>
      </c>
      <c r="H1264" t="b">
        <f>IF(Starter_Book!F1264 = "Canceled", Starter_Book!L1264)</f>
        <v>0</v>
      </c>
    </row>
    <row r="1265" spans="1:8" x14ac:dyDescent="0.25">
      <c r="A1265" t="str">
        <f>IF(Starter_Book!F1265 = "successful", "Successful")</f>
        <v>Successful</v>
      </c>
      <c r="B1265">
        <f>IF(Starter_Book!F1265 = "Successful", Starter_Book!L1265)</f>
        <v>41</v>
      </c>
      <c r="D1265" t="b">
        <f>IF(Starter_Book!F1265 = "failed", "failed")</f>
        <v>0</v>
      </c>
      <c r="E1265" t="b">
        <f>IF(Starter_Book!F1265 = "failed", Starter_Book!L1265)</f>
        <v>0</v>
      </c>
      <c r="G1265" t="b">
        <f>IF(Starter_Book!F1265 = "Canceled", "Canceled")</f>
        <v>0</v>
      </c>
      <c r="H1265" t="b">
        <f>IF(Starter_Book!F1265 = "Canceled", Starter_Book!L1265)</f>
        <v>0</v>
      </c>
    </row>
    <row r="1266" spans="1:8" x14ac:dyDescent="0.25">
      <c r="A1266" t="str">
        <f>IF(Starter_Book!F1266 = "successful", "Successful")</f>
        <v>Successful</v>
      </c>
      <c r="B1266">
        <f>IF(Starter_Book!F1266 = "Successful", Starter_Book!L1266)</f>
        <v>34</v>
      </c>
      <c r="D1266" t="b">
        <f>IF(Starter_Book!F1266 = "failed", "failed")</f>
        <v>0</v>
      </c>
      <c r="E1266" t="b">
        <f>IF(Starter_Book!F1266 = "failed", Starter_Book!L1266)</f>
        <v>0</v>
      </c>
      <c r="G1266" t="b">
        <f>IF(Starter_Book!F1266 = "Canceled", "Canceled")</f>
        <v>0</v>
      </c>
      <c r="H1266" t="b">
        <f>IF(Starter_Book!F1266 = "Canceled", Starter_Book!L1266)</f>
        <v>0</v>
      </c>
    </row>
    <row r="1267" spans="1:8" x14ac:dyDescent="0.25">
      <c r="A1267" t="str">
        <f>IF(Starter_Book!F1267 = "successful", "Successful")</f>
        <v>Successful</v>
      </c>
      <c r="B1267">
        <f>IF(Starter_Book!F1267 = "Successful", Starter_Book!L1267)</f>
        <v>66</v>
      </c>
      <c r="D1267" t="b">
        <f>IF(Starter_Book!F1267 = "failed", "failed")</f>
        <v>0</v>
      </c>
      <c r="E1267" t="b">
        <f>IF(Starter_Book!F1267 = "failed", Starter_Book!L1267)</f>
        <v>0</v>
      </c>
      <c r="G1267" t="b">
        <f>IF(Starter_Book!F1267 = "Canceled", "Canceled")</f>
        <v>0</v>
      </c>
      <c r="H1267" t="b">
        <f>IF(Starter_Book!F1267 = "Canceled", Starter_Book!L1267)</f>
        <v>0</v>
      </c>
    </row>
    <row r="1268" spans="1:8" x14ac:dyDescent="0.25">
      <c r="A1268" t="str">
        <f>IF(Starter_Book!F1268 = "successful", "Successful")</f>
        <v>Successful</v>
      </c>
      <c r="B1268">
        <f>IF(Starter_Book!F1268 = "Successful", Starter_Book!L1268)</f>
        <v>50</v>
      </c>
      <c r="D1268" t="b">
        <f>IF(Starter_Book!F1268 = "failed", "failed")</f>
        <v>0</v>
      </c>
      <c r="E1268" t="b">
        <f>IF(Starter_Book!F1268 = "failed", Starter_Book!L1268)</f>
        <v>0</v>
      </c>
      <c r="G1268" t="b">
        <f>IF(Starter_Book!F1268 = "Canceled", "Canceled")</f>
        <v>0</v>
      </c>
      <c r="H1268" t="b">
        <f>IF(Starter_Book!F1268 = "Canceled", Starter_Book!L1268)</f>
        <v>0</v>
      </c>
    </row>
    <row r="1269" spans="1:8" x14ac:dyDescent="0.25">
      <c r="A1269" t="str">
        <f>IF(Starter_Book!F1269 = "successful", "Successful")</f>
        <v>Successful</v>
      </c>
      <c r="B1269">
        <f>IF(Starter_Book!F1269 = "Successful", Starter_Book!L1269)</f>
        <v>159</v>
      </c>
      <c r="D1269" t="b">
        <f>IF(Starter_Book!F1269 = "failed", "failed")</f>
        <v>0</v>
      </c>
      <c r="E1269" t="b">
        <f>IF(Starter_Book!F1269 = "failed", Starter_Book!L1269)</f>
        <v>0</v>
      </c>
      <c r="G1269" t="b">
        <f>IF(Starter_Book!F1269 = "Canceled", "Canceled")</f>
        <v>0</v>
      </c>
      <c r="H1269" t="b">
        <f>IF(Starter_Book!F1269 = "Canceled", Starter_Book!L1269)</f>
        <v>0</v>
      </c>
    </row>
    <row r="1270" spans="1:8" x14ac:dyDescent="0.25">
      <c r="A1270" t="str">
        <f>IF(Starter_Book!F1270 = "successful", "Successful")</f>
        <v>Successful</v>
      </c>
      <c r="B1270">
        <f>IF(Starter_Book!F1270 = "Successful", Starter_Book!L1270)</f>
        <v>182</v>
      </c>
      <c r="D1270" t="b">
        <f>IF(Starter_Book!F1270 = "failed", "failed")</f>
        <v>0</v>
      </c>
      <c r="E1270" t="b">
        <f>IF(Starter_Book!F1270 = "failed", Starter_Book!L1270)</f>
        <v>0</v>
      </c>
      <c r="G1270" t="b">
        <f>IF(Starter_Book!F1270 = "Canceled", "Canceled")</f>
        <v>0</v>
      </c>
      <c r="H1270" t="b">
        <f>IF(Starter_Book!F1270 = "Canceled", Starter_Book!L1270)</f>
        <v>0</v>
      </c>
    </row>
    <row r="1271" spans="1:8" x14ac:dyDescent="0.25">
      <c r="A1271" t="str">
        <f>IF(Starter_Book!F1271 = "successful", "Successful")</f>
        <v>Successful</v>
      </c>
      <c r="B1271">
        <f>IF(Starter_Book!F1271 = "Successful", Starter_Book!L1271)</f>
        <v>206</v>
      </c>
      <c r="D1271" t="b">
        <f>IF(Starter_Book!F1271 = "failed", "failed")</f>
        <v>0</v>
      </c>
      <c r="E1271" t="b">
        <f>IF(Starter_Book!F1271 = "failed", Starter_Book!L1271)</f>
        <v>0</v>
      </c>
      <c r="G1271" t="b">
        <f>IF(Starter_Book!F1271 = "Canceled", "Canceled")</f>
        <v>0</v>
      </c>
      <c r="H1271" t="b">
        <f>IF(Starter_Book!F1271 = "Canceled", Starter_Book!L1271)</f>
        <v>0</v>
      </c>
    </row>
    <row r="1272" spans="1:8" x14ac:dyDescent="0.25">
      <c r="A1272" t="str">
        <f>IF(Starter_Book!F1272 = "successful", "Successful")</f>
        <v>Successful</v>
      </c>
      <c r="B1272">
        <f>IF(Starter_Book!F1272 = "Successful", Starter_Book!L1272)</f>
        <v>169</v>
      </c>
      <c r="D1272" t="b">
        <f>IF(Starter_Book!F1272 = "failed", "failed")</f>
        <v>0</v>
      </c>
      <c r="E1272" t="b">
        <f>IF(Starter_Book!F1272 = "failed", Starter_Book!L1272)</f>
        <v>0</v>
      </c>
      <c r="G1272" t="b">
        <f>IF(Starter_Book!F1272 = "Canceled", "Canceled")</f>
        <v>0</v>
      </c>
      <c r="H1272" t="b">
        <f>IF(Starter_Book!F1272 = "Canceled", Starter_Book!L1272)</f>
        <v>0</v>
      </c>
    </row>
    <row r="1273" spans="1:8" x14ac:dyDescent="0.25">
      <c r="A1273" t="str">
        <f>IF(Starter_Book!F1273 = "successful", "Successful")</f>
        <v>Successful</v>
      </c>
      <c r="B1273">
        <f>IF(Starter_Book!F1273 = "Successful", Starter_Book!L1273)</f>
        <v>31</v>
      </c>
      <c r="D1273" t="b">
        <f>IF(Starter_Book!F1273 = "failed", "failed")</f>
        <v>0</v>
      </c>
      <c r="E1273" t="b">
        <f>IF(Starter_Book!F1273 = "failed", Starter_Book!L1273)</f>
        <v>0</v>
      </c>
      <c r="G1273" t="b">
        <f>IF(Starter_Book!F1273 = "Canceled", "Canceled")</f>
        <v>0</v>
      </c>
      <c r="H1273" t="b">
        <f>IF(Starter_Book!F1273 = "Canceled", Starter_Book!L1273)</f>
        <v>0</v>
      </c>
    </row>
    <row r="1274" spans="1:8" x14ac:dyDescent="0.25">
      <c r="A1274" t="str">
        <f>IF(Starter_Book!F1274 = "successful", "Successful")</f>
        <v>Successful</v>
      </c>
      <c r="B1274">
        <f>IF(Starter_Book!F1274 = "Successful", Starter_Book!L1274)</f>
        <v>28</v>
      </c>
      <c r="D1274" t="b">
        <f>IF(Starter_Book!F1274 = "failed", "failed")</f>
        <v>0</v>
      </c>
      <c r="E1274" t="b">
        <f>IF(Starter_Book!F1274 = "failed", Starter_Book!L1274)</f>
        <v>0</v>
      </c>
      <c r="G1274" t="b">
        <f>IF(Starter_Book!F1274 = "Canceled", "Canceled")</f>
        <v>0</v>
      </c>
      <c r="H1274" t="b">
        <f>IF(Starter_Book!F1274 = "Canceled", Starter_Book!L1274)</f>
        <v>0</v>
      </c>
    </row>
    <row r="1275" spans="1:8" x14ac:dyDescent="0.25">
      <c r="A1275" t="str">
        <f>IF(Starter_Book!F1275 = "successful", "Successful")</f>
        <v>Successful</v>
      </c>
      <c r="B1275">
        <f>IF(Starter_Book!F1275 = "Successful", Starter_Book!L1275)</f>
        <v>54</v>
      </c>
      <c r="D1275" t="b">
        <f>IF(Starter_Book!F1275 = "failed", "failed")</f>
        <v>0</v>
      </c>
      <c r="E1275" t="b">
        <f>IF(Starter_Book!F1275 = "failed", Starter_Book!L1275)</f>
        <v>0</v>
      </c>
      <c r="G1275" t="b">
        <f>IF(Starter_Book!F1275 = "Canceled", "Canceled")</f>
        <v>0</v>
      </c>
      <c r="H1275" t="b">
        <f>IF(Starter_Book!F1275 = "Canceled", Starter_Book!L1275)</f>
        <v>0</v>
      </c>
    </row>
    <row r="1276" spans="1:8" x14ac:dyDescent="0.25">
      <c r="A1276" t="str">
        <f>IF(Starter_Book!F1276 = "successful", "Successful")</f>
        <v>Successful</v>
      </c>
      <c r="B1276">
        <f>IF(Starter_Book!F1276 = "Successful", Starter_Book!L1276)</f>
        <v>467</v>
      </c>
      <c r="D1276" t="b">
        <f>IF(Starter_Book!F1276 = "failed", "failed")</f>
        <v>0</v>
      </c>
      <c r="E1276" t="b">
        <f>IF(Starter_Book!F1276 = "failed", Starter_Book!L1276)</f>
        <v>0</v>
      </c>
      <c r="G1276" t="b">
        <f>IF(Starter_Book!F1276 = "Canceled", "Canceled")</f>
        <v>0</v>
      </c>
      <c r="H1276" t="b">
        <f>IF(Starter_Book!F1276 = "Canceled", Starter_Book!L1276)</f>
        <v>0</v>
      </c>
    </row>
    <row r="1277" spans="1:8" x14ac:dyDescent="0.25">
      <c r="A1277" t="str">
        <f>IF(Starter_Book!F1277 = "successful", "Successful")</f>
        <v>Successful</v>
      </c>
      <c r="B1277">
        <f>IF(Starter_Book!F1277 = "Successful", Starter_Book!L1277)</f>
        <v>389</v>
      </c>
      <c r="D1277" t="b">
        <f>IF(Starter_Book!F1277 = "failed", "failed")</f>
        <v>0</v>
      </c>
      <c r="E1277" t="b">
        <f>IF(Starter_Book!F1277 = "failed", Starter_Book!L1277)</f>
        <v>0</v>
      </c>
      <c r="G1277" t="b">
        <f>IF(Starter_Book!F1277 = "Canceled", "Canceled")</f>
        <v>0</v>
      </c>
      <c r="H1277" t="b">
        <f>IF(Starter_Book!F1277 = "Canceled", Starter_Book!L1277)</f>
        <v>0</v>
      </c>
    </row>
    <row r="1278" spans="1:8" x14ac:dyDescent="0.25">
      <c r="A1278" t="str">
        <f>IF(Starter_Book!F1278 = "successful", "Successful")</f>
        <v>Successful</v>
      </c>
      <c r="B1278">
        <f>IF(Starter_Book!F1278 = "Successful", Starter_Book!L1278)</f>
        <v>68</v>
      </c>
      <c r="D1278" t="b">
        <f>IF(Starter_Book!F1278 = "failed", "failed")</f>
        <v>0</v>
      </c>
      <c r="E1278" t="b">
        <f>IF(Starter_Book!F1278 = "failed", Starter_Book!L1278)</f>
        <v>0</v>
      </c>
      <c r="G1278" t="b">
        <f>IF(Starter_Book!F1278 = "Canceled", "Canceled")</f>
        <v>0</v>
      </c>
      <c r="H1278" t="b">
        <f>IF(Starter_Book!F1278 = "Canceled", Starter_Book!L1278)</f>
        <v>0</v>
      </c>
    </row>
    <row r="1279" spans="1:8" x14ac:dyDescent="0.25">
      <c r="A1279" t="str">
        <f>IF(Starter_Book!F1279 = "successful", "Successful")</f>
        <v>Successful</v>
      </c>
      <c r="B1279">
        <f>IF(Starter_Book!F1279 = "Successful", Starter_Book!L1279)</f>
        <v>413</v>
      </c>
      <c r="D1279" t="b">
        <f>IF(Starter_Book!F1279 = "failed", "failed")</f>
        <v>0</v>
      </c>
      <c r="E1279" t="b">
        <f>IF(Starter_Book!F1279 = "failed", Starter_Book!L1279)</f>
        <v>0</v>
      </c>
      <c r="G1279" t="b">
        <f>IF(Starter_Book!F1279 = "Canceled", "Canceled")</f>
        <v>0</v>
      </c>
      <c r="H1279" t="b">
        <f>IF(Starter_Book!F1279 = "Canceled", Starter_Book!L1279)</f>
        <v>0</v>
      </c>
    </row>
    <row r="1280" spans="1:8" x14ac:dyDescent="0.25">
      <c r="A1280" t="str">
        <f>IF(Starter_Book!F1280 = "successful", "Successful")</f>
        <v>Successful</v>
      </c>
      <c r="B1280">
        <f>IF(Starter_Book!F1280 = "Successful", Starter_Book!L1280)</f>
        <v>190</v>
      </c>
      <c r="D1280" t="b">
        <f>IF(Starter_Book!F1280 = "failed", "failed")</f>
        <v>0</v>
      </c>
      <c r="E1280" t="b">
        <f>IF(Starter_Book!F1280 = "failed", Starter_Book!L1280)</f>
        <v>0</v>
      </c>
      <c r="G1280" t="b">
        <f>IF(Starter_Book!F1280 = "Canceled", "Canceled")</f>
        <v>0</v>
      </c>
      <c r="H1280" t="b">
        <f>IF(Starter_Book!F1280 = "Canceled", Starter_Book!L1280)</f>
        <v>0</v>
      </c>
    </row>
    <row r="1281" spans="1:8" x14ac:dyDescent="0.25">
      <c r="A1281" t="str">
        <f>IF(Starter_Book!F1281 = "successful", "Successful")</f>
        <v>Successful</v>
      </c>
      <c r="B1281">
        <f>IF(Starter_Book!F1281 = "Successful", Starter_Book!L1281)</f>
        <v>189</v>
      </c>
      <c r="D1281" t="b">
        <f>IF(Starter_Book!F1281 = "failed", "failed")</f>
        <v>0</v>
      </c>
      <c r="E1281" t="b">
        <f>IF(Starter_Book!F1281 = "failed", Starter_Book!L1281)</f>
        <v>0</v>
      </c>
      <c r="G1281" t="b">
        <f>IF(Starter_Book!F1281 = "Canceled", "Canceled")</f>
        <v>0</v>
      </c>
      <c r="H1281" t="b">
        <f>IF(Starter_Book!F1281 = "Canceled", Starter_Book!L1281)</f>
        <v>0</v>
      </c>
    </row>
    <row r="1282" spans="1:8" x14ac:dyDescent="0.25">
      <c r="A1282" t="str">
        <f>IF(Starter_Book!F1282 = "successful", "Successful")</f>
        <v>Successful</v>
      </c>
      <c r="B1282">
        <f>IF(Starter_Book!F1282 = "Successful", Starter_Book!L1282)</f>
        <v>130</v>
      </c>
      <c r="D1282" t="b">
        <f>IF(Starter_Book!F1282 = "failed", "failed")</f>
        <v>0</v>
      </c>
      <c r="E1282" t="b">
        <f>IF(Starter_Book!F1282 = "failed", Starter_Book!L1282)</f>
        <v>0</v>
      </c>
      <c r="G1282" t="b">
        <f>IF(Starter_Book!F1282 = "Canceled", "Canceled")</f>
        <v>0</v>
      </c>
      <c r="H1282" t="b">
        <f>IF(Starter_Book!F1282 = "Canceled", Starter_Book!L1282)</f>
        <v>0</v>
      </c>
    </row>
    <row r="1283" spans="1:8" x14ac:dyDescent="0.25">
      <c r="A1283" t="str">
        <f>IF(Starter_Book!F1283 = "successful", "Successful")</f>
        <v>Successful</v>
      </c>
      <c r="B1283">
        <f>IF(Starter_Book!F1283 = "Successful", Starter_Book!L1283)</f>
        <v>74</v>
      </c>
      <c r="D1283" t="b">
        <f>IF(Starter_Book!F1283 = "failed", "failed")</f>
        <v>0</v>
      </c>
      <c r="E1283" t="b">
        <f>IF(Starter_Book!F1283 = "failed", Starter_Book!L1283)</f>
        <v>0</v>
      </c>
      <c r="G1283" t="b">
        <f>IF(Starter_Book!F1283 = "Canceled", "Canceled")</f>
        <v>0</v>
      </c>
      <c r="H1283" t="b">
        <f>IF(Starter_Book!F1283 = "Canceled", Starter_Book!L1283)</f>
        <v>0</v>
      </c>
    </row>
    <row r="1284" spans="1:8" x14ac:dyDescent="0.25">
      <c r="A1284" t="str">
        <f>IF(Starter_Book!F1284 = "successful", "Successful")</f>
        <v>Successful</v>
      </c>
      <c r="B1284">
        <f>IF(Starter_Book!F1284 = "Successful", Starter_Book!L1284)</f>
        <v>274</v>
      </c>
      <c r="D1284" t="b">
        <f>IF(Starter_Book!F1284 = "failed", "failed")</f>
        <v>0</v>
      </c>
      <c r="E1284" t="b">
        <f>IF(Starter_Book!F1284 = "failed", Starter_Book!L1284)</f>
        <v>0</v>
      </c>
      <c r="G1284" t="b">
        <f>IF(Starter_Book!F1284 = "Canceled", "Canceled")</f>
        <v>0</v>
      </c>
      <c r="H1284" t="b">
        <f>IF(Starter_Book!F1284 = "Canceled", Starter_Book!L1284)</f>
        <v>0</v>
      </c>
    </row>
    <row r="1285" spans="1:8" x14ac:dyDescent="0.25">
      <c r="A1285" t="str">
        <f>IF(Starter_Book!F1285 = "successful", "Successful")</f>
        <v>Successful</v>
      </c>
      <c r="B1285">
        <f>IF(Starter_Book!F1285 = "Successful", Starter_Book!L1285)</f>
        <v>22</v>
      </c>
      <c r="D1285" t="b">
        <f>IF(Starter_Book!F1285 = "failed", "failed")</f>
        <v>0</v>
      </c>
      <c r="E1285" t="b">
        <f>IF(Starter_Book!F1285 = "failed", Starter_Book!L1285)</f>
        <v>0</v>
      </c>
      <c r="G1285" t="b">
        <f>IF(Starter_Book!F1285 = "Canceled", "Canceled")</f>
        <v>0</v>
      </c>
      <c r="H1285" t="b">
        <f>IF(Starter_Book!F1285 = "Canceled", Starter_Book!L1285)</f>
        <v>0</v>
      </c>
    </row>
    <row r="1286" spans="1:8" x14ac:dyDescent="0.25">
      <c r="A1286" t="str">
        <f>IF(Starter_Book!F1286 = "successful", "Successful")</f>
        <v>Successful</v>
      </c>
      <c r="B1286">
        <f>IF(Starter_Book!F1286 = "Successful", Starter_Book!L1286)</f>
        <v>31</v>
      </c>
      <c r="D1286" t="b">
        <f>IF(Starter_Book!F1286 = "failed", "failed")</f>
        <v>0</v>
      </c>
      <c r="E1286" t="b">
        <f>IF(Starter_Book!F1286 = "failed", Starter_Book!L1286)</f>
        <v>0</v>
      </c>
      <c r="G1286" t="b">
        <f>IF(Starter_Book!F1286 = "Canceled", "Canceled")</f>
        <v>0</v>
      </c>
      <c r="H1286" t="b">
        <f>IF(Starter_Book!F1286 = "Canceled", Starter_Book!L1286)</f>
        <v>0</v>
      </c>
    </row>
    <row r="1287" spans="1:8" x14ac:dyDescent="0.25">
      <c r="A1287" t="str">
        <f>IF(Starter_Book!F1287 = "successful", "Successful")</f>
        <v>Successful</v>
      </c>
      <c r="B1287">
        <f>IF(Starter_Book!F1287 = "Successful", Starter_Book!L1287)</f>
        <v>63</v>
      </c>
      <c r="D1287" t="b">
        <f>IF(Starter_Book!F1287 = "failed", "failed")</f>
        <v>0</v>
      </c>
      <c r="E1287" t="b">
        <f>IF(Starter_Book!F1287 = "failed", Starter_Book!L1287)</f>
        <v>0</v>
      </c>
      <c r="G1287" t="b">
        <f>IF(Starter_Book!F1287 = "Canceled", "Canceled")</f>
        <v>0</v>
      </c>
      <c r="H1287" t="b">
        <f>IF(Starter_Book!F1287 = "Canceled", Starter_Book!L1287)</f>
        <v>0</v>
      </c>
    </row>
    <row r="1288" spans="1:8" x14ac:dyDescent="0.25">
      <c r="A1288" t="str">
        <f>IF(Starter_Book!F1288 = "successful", "Successful")</f>
        <v>Successful</v>
      </c>
      <c r="B1288">
        <f>IF(Starter_Book!F1288 = "Successful", Starter_Book!L1288)</f>
        <v>20</v>
      </c>
      <c r="D1288" t="b">
        <f>IF(Starter_Book!F1288 = "failed", "failed")</f>
        <v>0</v>
      </c>
      <c r="E1288" t="b">
        <f>IF(Starter_Book!F1288 = "failed", Starter_Book!L1288)</f>
        <v>0</v>
      </c>
      <c r="G1288" t="b">
        <f>IF(Starter_Book!F1288 = "Canceled", "Canceled")</f>
        <v>0</v>
      </c>
      <c r="H1288" t="b">
        <f>IF(Starter_Book!F1288 = "Canceled", Starter_Book!L1288)</f>
        <v>0</v>
      </c>
    </row>
    <row r="1289" spans="1:8" x14ac:dyDescent="0.25">
      <c r="A1289" t="str">
        <f>IF(Starter_Book!F1289 = "successful", "Successful")</f>
        <v>Successful</v>
      </c>
      <c r="B1289">
        <f>IF(Starter_Book!F1289 = "Successful", Starter_Book!L1289)</f>
        <v>25</v>
      </c>
      <c r="D1289" t="b">
        <f>IF(Starter_Book!F1289 = "failed", "failed")</f>
        <v>0</v>
      </c>
      <c r="E1289" t="b">
        <f>IF(Starter_Book!F1289 = "failed", Starter_Book!L1289)</f>
        <v>0</v>
      </c>
      <c r="G1289" t="b">
        <f>IF(Starter_Book!F1289 = "Canceled", "Canceled")</f>
        <v>0</v>
      </c>
      <c r="H1289" t="b">
        <f>IF(Starter_Book!F1289 = "Canceled", Starter_Book!L1289)</f>
        <v>0</v>
      </c>
    </row>
    <row r="1290" spans="1:8" x14ac:dyDescent="0.25">
      <c r="A1290" t="str">
        <f>IF(Starter_Book!F1290 = "successful", "Successful")</f>
        <v>Successful</v>
      </c>
      <c r="B1290">
        <f>IF(Starter_Book!F1290 = "Successful", Starter_Book!L1290)</f>
        <v>61</v>
      </c>
      <c r="D1290" t="b">
        <f>IF(Starter_Book!F1290 = "failed", "failed")</f>
        <v>0</v>
      </c>
      <c r="E1290" t="b">
        <f>IF(Starter_Book!F1290 = "failed", Starter_Book!L1290)</f>
        <v>0</v>
      </c>
      <c r="G1290" t="b">
        <f>IF(Starter_Book!F1290 = "Canceled", "Canceled")</f>
        <v>0</v>
      </c>
      <c r="H1290" t="b">
        <f>IF(Starter_Book!F1290 = "Canceled", Starter_Book!L1290)</f>
        <v>0</v>
      </c>
    </row>
    <row r="1291" spans="1:8" x14ac:dyDescent="0.25">
      <c r="A1291" t="str">
        <f>IF(Starter_Book!F1291 = "successful", "Successful")</f>
        <v>Successful</v>
      </c>
      <c r="B1291">
        <f>IF(Starter_Book!F1291 = "Successful", Starter_Book!L1291)</f>
        <v>52</v>
      </c>
      <c r="D1291" t="b">
        <f>IF(Starter_Book!F1291 = "failed", "failed")</f>
        <v>0</v>
      </c>
      <c r="E1291" t="b">
        <f>IF(Starter_Book!F1291 = "failed", Starter_Book!L1291)</f>
        <v>0</v>
      </c>
      <c r="G1291" t="b">
        <f>IF(Starter_Book!F1291 = "Canceled", "Canceled")</f>
        <v>0</v>
      </c>
      <c r="H1291" t="b">
        <f>IF(Starter_Book!F1291 = "Canceled", Starter_Book!L1291)</f>
        <v>0</v>
      </c>
    </row>
    <row r="1292" spans="1:8" x14ac:dyDescent="0.25">
      <c r="A1292" t="str">
        <f>IF(Starter_Book!F1292 = "successful", "Successful")</f>
        <v>Successful</v>
      </c>
      <c r="B1292">
        <f>IF(Starter_Book!F1292 = "Successful", Starter_Book!L1292)</f>
        <v>86</v>
      </c>
      <c r="D1292" t="b">
        <f>IF(Starter_Book!F1292 = "failed", "failed")</f>
        <v>0</v>
      </c>
      <c r="E1292" t="b">
        <f>IF(Starter_Book!F1292 = "failed", Starter_Book!L1292)</f>
        <v>0</v>
      </c>
      <c r="G1292" t="b">
        <f>IF(Starter_Book!F1292 = "Canceled", "Canceled")</f>
        <v>0</v>
      </c>
      <c r="H1292" t="b">
        <f>IF(Starter_Book!F1292 = "Canceled", Starter_Book!L1292)</f>
        <v>0</v>
      </c>
    </row>
    <row r="1293" spans="1:8" x14ac:dyDescent="0.25">
      <c r="A1293" t="str">
        <f>IF(Starter_Book!F1293 = "successful", "Successful")</f>
        <v>Successful</v>
      </c>
      <c r="B1293">
        <f>IF(Starter_Book!F1293 = "Successful", Starter_Book!L1293)</f>
        <v>42</v>
      </c>
      <c r="D1293" t="b">
        <f>IF(Starter_Book!F1293 = "failed", "failed")</f>
        <v>0</v>
      </c>
      <c r="E1293" t="b">
        <f>IF(Starter_Book!F1293 = "failed", Starter_Book!L1293)</f>
        <v>0</v>
      </c>
      <c r="G1293" t="b">
        <f>IF(Starter_Book!F1293 = "Canceled", "Canceled")</f>
        <v>0</v>
      </c>
      <c r="H1293" t="b">
        <f>IF(Starter_Book!F1293 = "Canceled", Starter_Book!L1293)</f>
        <v>0</v>
      </c>
    </row>
    <row r="1294" spans="1:8" x14ac:dyDescent="0.25">
      <c r="A1294" t="str">
        <f>IF(Starter_Book!F1294 = "successful", "Successful")</f>
        <v>Successful</v>
      </c>
      <c r="B1294">
        <f>IF(Starter_Book!F1294 = "Successful", Starter_Book!L1294)</f>
        <v>52</v>
      </c>
      <c r="D1294" t="b">
        <f>IF(Starter_Book!F1294 = "failed", "failed")</f>
        <v>0</v>
      </c>
      <c r="E1294" t="b">
        <f>IF(Starter_Book!F1294 = "failed", Starter_Book!L1294)</f>
        <v>0</v>
      </c>
      <c r="G1294" t="b">
        <f>IF(Starter_Book!F1294 = "Canceled", "Canceled")</f>
        <v>0</v>
      </c>
      <c r="H1294" t="b">
        <f>IF(Starter_Book!F1294 = "Canceled", Starter_Book!L1294)</f>
        <v>0</v>
      </c>
    </row>
    <row r="1295" spans="1:8" x14ac:dyDescent="0.25">
      <c r="A1295" t="str">
        <f>IF(Starter_Book!F1295 = "successful", "Successful")</f>
        <v>Successful</v>
      </c>
      <c r="B1295">
        <f>IF(Starter_Book!F1295 = "Successful", Starter_Book!L1295)</f>
        <v>120</v>
      </c>
      <c r="D1295" t="b">
        <f>IF(Starter_Book!F1295 = "failed", "failed")</f>
        <v>0</v>
      </c>
      <c r="E1295" t="b">
        <f>IF(Starter_Book!F1295 = "failed", Starter_Book!L1295)</f>
        <v>0</v>
      </c>
      <c r="G1295" t="b">
        <f>IF(Starter_Book!F1295 = "Canceled", "Canceled")</f>
        <v>0</v>
      </c>
      <c r="H1295" t="b">
        <f>IF(Starter_Book!F1295 = "Canceled", Starter_Book!L1295)</f>
        <v>0</v>
      </c>
    </row>
    <row r="1296" spans="1:8" x14ac:dyDescent="0.25">
      <c r="A1296" t="str">
        <f>IF(Starter_Book!F1296 = "successful", "Successful")</f>
        <v>Successful</v>
      </c>
      <c r="B1296">
        <f>IF(Starter_Book!F1296 = "Successful", Starter_Book!L1296)</f>
        <v>22</v>
      </c>
      <c r="D1296" t="b">
        <f>IF(Starter_Book!F1296 = "failed", "failed")</f>
        <v>0</v>
      </c>
      <c r="E1296" t="b">
        <f>IF(Starter_Book!F1296 = "failed", Starter_Book!L1296)</f>
        <v>0</v>
      </c>
      <c r="G1296" t="b">
        <f>IF(Starter_Book!F1296 = "Canceled", "Canceled")</f>
        <v>0</v>
      </c>
      <c r="H1296" t="b">
        <f>IF(Starter_Book!F1296 = "Canceled", Starter_Book!L1296)</f>
        <v>0</v>
      </c>
    </row>
    <row r="1297" spans="1:8" x14ac:dyDescent="0.25">
      <c r="A1297" t="str">
        <f>IF(Starter_Book!F1297 = "successful", "Successful")</f>
        <v>Successful</v>
      </c>
      <c r="B1297">
        <f>IF(Starter_Book!F1297 = "Successful", Starter_Book!L1297)</f>
        <v>64</v>
      </c>
      <c r="D1297" t="b">
        <f>IF(Starter_Book!F1297 = "failed", "failed")</f>
        <v>0</v>
      </c>
      <c r="E1297" t="b">
        <f>IF(Starter_Book!F1297 = "failed", Starter_Book!L1297)</f>
        <v>0</v>
      </c>
      <c r="G1297" t="b">
        <f>IF(Starter_Book!F1297 = "Canceled", "Canceled")</f>
        <v>0</v>
      </c>
      <c r="H1297" t="b">
        <f>IF(Starter_Book!F1297 = "Canceled", Starter_Book!L1297)</f>
        <v>0</v>
      </c>
    </row>
    <row r="1298" spans="1:8" x14ac:dyDescent="0.25">
      <c r="A1298" t="str">
        <f>IF(Starter_Book!F1298 = "successful", "Successful")</f>
        <v>Successful</v>
      </c>
      <c r="B1298">
        <f>IF(Starter_Book!F1298 = "Successful", Starter_Book!L1298)</f>
        <v>23</v>
      </c>
      <c r="D1298" t="b">
        <f>IF(Starter_Book!F1298 = "failed", "failed")</f>
        <v>0</v>
      </c>
      <c r="E1298" t="b">
        <f>IF(Starter_Book!F1298 = "failed", Starter_Book!L1298)</f>
        <v>0</v>
      </c>
      <c r="G1298" t="b">
        <f>IF(Starter_Book!F1298 = "Canceled", "Canceled")</f>
        <v>0</v>
      </c>
      <c r="H1298" t="b">
        <f>IF(Starter_Book!F1298 = "Canceled", Starter_Book!L1298)</f>
        <v>0</v>
      </c>
    </row>
    <row r="1299" spans="1:8" x14ac:dyDescent="0.25">
      <c r="A1299" t="str">
        <f>IF(Starter_Book!F1299 = "successful", "Successful")</f>
        <v>Successful</v>
      </c>
      <c r="B1299">
        <f>IF(Starter_Book!F1299 = "Successful", Starter_Book!L1299)</f>
        <v>238</v>
      </c>
      <c r="D1299" t="b">
        <f>IF(Starter_Book!F1299 = "failed", "failed")</f>
        <v>0</v>
      </c>
      <c r="E1299" t="b">
        <f>IF(Starter_Book!F1299 = "failed", Starter_Book!L1299)</f>
        <v>0</v>
      </c>
      <c r="G1299" t="b">
        <f>IF(Starter_Book!F1299 = "Canceled", "Canceled")</f>
        <v>0</v>
      </c>
      <c r="H1299" t="b">
        <f>IF(Starter_Book!F1299 = "Canceled", Starter_Book!L1299)</f>
        <v>0</v>
      </c>
    </row>
    <row r="1300" spans="1:8" x14ac:dyDescent="0.25">
      <c r="A1300" t="str">
        <f>IF(Starter_Book!F1300 = "successful", "Successful")</f>
        <v>Successful</v>
      </c>
      <c r="B1300">
        <f>IF(Starter_Book!F1300 = "Successful", Starter_Book!L1300)</f>
        <v>33</v>
      </c>
      <c r="D1300" t="b">
        <f>IF(Starter_Book!F1300 = "failed", "failed")</f>
        <v>0</v>
      </c>
      <c r="E1300" t="b">
        <f>IF(Starter_Book!F1300 = "failed", Starter_Book!L1300)</f>
        <v>0</v>
      </c>
      <c r="G1300" t="b">
        <f>IF(Starter_Book!F1300 = "Canceled", "Canceled")</f>
        <v>0</v>
      </c>
      <c r="H1300" t="b">
        <f>IF(Starter_Book!F1300 = "Canceled", Starter_Book!L1300)</f>
        <v>0</v>
      </c>
    </row>
    <row r="1301" spans="1:8" x14ac:dyDescent="0.25">
      <c r="A1301" t="str">
        <f>IF(Starter_Book!F1301 = "successful", "Successful")</f>
        <v>Successful</v>
      </c>
      <c r="B1301">
        <f>IF(Starter_Book!F1301 = "Successful", Starter_Book!L1301)</f>
        <v>32</v>
      </c>
      <c r="D1301" t="b">
        <f>IF(Starter_Book!F1301 = "failed", "failed")</f>
        <v>0</v>
      </c>
      <c r="E1301" t="b">
        <f>IF(Starter_Book!F1301 = "failed", Starter_Book!L1301)</f>
        <v>0</v>
      </c>
      <c r="G1301" t="b">
        <f>IF(Starter_Book!F1301 = "Canceled", "Canceled")</f>
        <v>0</v>
      </c>
      <c r="H1301" t="b">
        <f>IF(Starter_Book!F1301 = "Canceled", Starter_Book!L1301)</f>
        <v>0</v>
      </c>
    </row>
    <row r="1302" spans="1:8" x14ac:dyDescent="0.25">
      <c r="A1302" t="str">
        <f>IF(Starter_Book!F1302 = "successful", "Successful")</f>
        <v>Successful</v>
      </c>
      <c r="B1302">
        <f>IF(Starter_Book!F1302 = "Successful", Starter_Book!L1302)</f>
        <v>24</v>
      </c>
      <c r="D1302" t="b">
        <f>IF(Starter_Book!F1302 = "failed", "failed")</f>
        <v>0</v>
      </c>
      <c r="E1302" t="b">
        <f>IF(Starter_Book!F1302 = "failed", Starter_Book!L1302)</f>
        <v>0</v>
      </c>
      <c r="G1302" t="b">
        <f>IF(Starter_Book!F1302 = "Canceled", "Canceled")</f>
        <v>0</v>
      </c>
      <c r="H1302" t="b">
        <f>IF(Starter_Book!F1302 = "Canceled", Starter_Book!L1302)</f>
        <v>0</v>
      </c>
    </row>
    <row r="1303" spans="1:8" x14ac:dyDescent="0.25">
      <c r="A1303" t="str">
        <f>IF(Starter_Book!F1303 = "successful", "Successful")</f>
        <v>Successful</v>
      </c>
      <c r="B1303">
        <f>IF(Starter_Book!F1303 = "Successful", Starter_Book!L1303)</f>
        <v>29</v>
      </c>
      <c r="D1303" t="b">
        <f>IF(Starter_Book!F1303 = "failed", "failed")</f>
        <v>0</v>
      </c>
      <c r="E1303" t="b">
        <f>IF(Starter_Book!F1303 = "failed", Starter_Book!L1303)</f>
        <v>0</v>
      </c>
      <c r="G1303" t="b">
        <f>IF(Starter_Book!F1303 = "Canceled", "Canceled")</f>
        <v>0</v>
      </c>
      <c r="H1303" t="b">
        <f>IF(Starter_Book!F1303 = "Canceled", Starter_Book!L1303)</f>
        <v>0</v>
      </c>
    </row>
    <row r="1304" spans="1:8" x14ac:dyDescent="0.25">
      <c r="A1304" t="str">
        <f>IF(Starter_Book!F1304 = "successful", "Successful")</f>
        <v>Successful</v>
      </c>
      <c r="B1304">
        <f>IF(Starter_Book!F1304 = "Successful", Starter_Book!L1304)</f>
        <v>50</v>
      </c>
      <c r="D1304" t="b">
        <f>IF(Starter_Book!F1304 = "failed", "failed")</f>
        <v>0</v>
      </c>
      <c r="E1304" t="b">
        <f>IF(Starter_Book!F1304 = "failed", Starter_Book!L1304)</f>
        <v>0</v>
      </c>
      <c r="G1304" t="b">
        <f>IF(Starter_Book!F1304 = "Canceled", "Canceled")</f>
        <v>0</v>
      </c>
      <c r="H1304" t="b">
        <f>IF(Starter_Book!F1304 = "Canceled", Starter_Book!L1304)</f>
        <v>0</v>
      </c>
    </row>
    <row r="1305" spans="1:8" x14ac:dyDescent="0.25">
      <c r="A1305" t="str">
        <f>IF(Starter_Book!F1305 = "successful", "Successful")</f>
        <v>Successful</v>
      </c>
      <c r="B1305">
        <f>IF(Starter_Book!F1305 = "Successful", Starter_Book!L1305)</f>
        <v>108</v>
      </c>
      <c r="D1305" t="b">
        <f>IF(Starter_Book!F1305 = "failed", "failed")</f>
        <v>0</v>
      </c>
      <c r="E1305" t="b">
        <f>IF(Starter_Book!F1305 = "failed", Starter_Book!L1305)</f>
        <v>0</v>
      </c>
      <c r="G1305" t="b">
        <f>IF(Starter_Book!F1305 = "Canceled", "Canceled")</f>
        <v>0</v>
      </c>
      <c r="H1305" t="b">
        <f>IF(Starter_Book!F1305 = "Canceled", Starter_Book!L1305)</f>
        <v>0</v>
      </c>
    </row>
    <row r="1306" spans="1:8" x14ac:dyDescent="0.25">
      <c r="A1306" t="b">
        <f>IF(Starter_Book!F1306 = "successful", "Successful")</f>
        <v>0</v>
      </c>
      <c r="B1306" t="b">
        <f>IF(Starter_Book!F1306 = "Successful", Starter_Book!L1306)</f>
        <v>0</v>
      </c>
      <c r="D1306" t="b">
        <f>IF(Starter_Book!F1306 = "failed", "failed")</f>
        <v>0</v>
      </c>
      <c r="E1306" t="b">
        <f>IF(Starter_Book!F1306 = "failed", Starter_Book!L1306)</f>
        <v>0</v>
      </c>
      <c r="G1306" t="str">
        <f>IF(Starter_Book!F1306 = "Canceled", "Canceled")</f>
        <v>Canceled</v>
      </c>
      <c r="H1306">
        <f>IF(Starter_Book!F1306 = "Canceled", Starter_Book!L1306)</f>
        <v>104</v>
      </c>
    </row>
    <row r="1307" spans="1:8" x14ac:dyDescent="0.25">
      <c r="A1307" t="b">
        <f>IF(Starter_Book!F1307 = "successful", "Successful")</f>
        <v>0</v>
      </c>
      <c r="B1307" t="b">
        <f>IF(Starter_Book!F1307 = "Successful", Starter_Book!L1307)</f>
        <v>0</v>
      </c>
      <c r="D1307" t="b">
        <f>IF(Starter_Book!F1307 = "failed", "failed")</f>
        <v>0</v>
      </c>
      <c r="E1307" t="b">
        <f>IF(Starter_Book!F1307 = "failed", Starter_Book!L1307)</f>
        <v>0</v>
      </c>
      <c r="G1307" t="str">
        <f>IF(Starter_Book!F1307 = "Canceled", "Canceled")</f>
        <v>Canceled</v>
      </c>
      <c r="H1307">
        <f>IF(Starter_Book!F1307 = "Canceled", Starter_Book!L1307)</f>
        <v>86</v>
      </c>
    </row>
    <row r="1308" spans="1:8" x14ac:dyDescent="0.25">
      <c r="A1308" t="b">
        <f>IF(Starter_Book!F1308 = "successful", "Successful")</f>
        <v>0</v>
      </c>
      <c r="B1308" t="b">
        <f>IF(Starter_Book!F1308 = "Successful", Starter_Book!L1308)</f>
        <v>0</v>
      </c>
      <c r="D1308" t="b">
        <f>IF(Starter_Book!F1308 = "failed", "failed")</f>
        <v>0</v>
      </c>
      <c r="E1308" t="b">
        <f>IF(Starter_Book!F1308 = "failed", Starter_Book!L1308)</f>
        <v>0</v>
      </c>
      <c r="G1308" t="str">
        <f>IF(Starter_Book!F1308 = "Canceled", "Canceled")</f>
        <v>Canceled</v>
      </c>
      <c r="H1308">
        <f>IF(Starter_Book!F1308 = "Canceled", Starter_Book!L1308)</f>
        <v>356</v>
      </c>
    </row>
    <row r="1309" spans="1:8" x14ac:dyDescent="0.25">
      <c r="A1309" t="b">
        <f>IF(Starter_Book!F1309 = "successful", "Successful")</f>
        <v>0</v>
      </c>
      <c r="B1309" t="b">
        <f>IF(Starter_Book!F1309 = "Successful", Starter_Book!L1309)</f>
        <v>0</v>
      </c>
      <c r="D1309" t="b">
        <f>IF(Starter_Book!F1309 = "failed", "failed")</f>
        <v>0</v>
      </c>
      <c r="E1309" t="b">
        <f>IF(Starter_Book!F1309 = "failed", Starter_Book!L1309)</f>
        <v>0</v>
      </c>
      <c r="G1309" t="str">
        <f>IF(Starter_Book!F1309 = "Canceled", "Canceled")</f>
        <v>Canceled</v>
      </c>
      <c r="H1309">
        <f>IF(Starter_Book!F1309 = "Canceled", Starter_Book!L1309)</f>
        <v>45</v>
      </c>
    </row>
    <row r="1310" spans="1:8" x14ac:dyDescent="0.25">
      <c r="A1310" t="b">
        <f>IF(Starter_Book!F1310 = "successful", "Successful")</f>
        <v>0</v>
      </c>
      <c r="B1310" t="b">
        <f>IF(Starter_Book!F1310 = "Successful", Starter_Book!L1310)</f>
        <v>0</v>
      </c>
      <c r="D1310" t="b">
        <f>IF(Starter_Book!F1310 = "failed", "failed")</f>
        <v>0</v>
      </c>
      <c r="E1310" t="b">
        <f>IF(Starter_Book!F1310 = "failed", Starter_Book!L1310)</f>
        <v>0</v>
      </c>
      <c r="G1310" t="str">
        <f>IF(Starter_Book!F1310 = "Canceled", "Canceled")</f>
        <v>Canceled</v>
      </c>
      <c r="H1310">
        <f>IF(Starter_Book!F1310 = "Canceled", Starter_Book!L1310)</f>
        <v>38</v>
      </c>
    </row>
    <row r="1311" spans="1:8" x14ac:dyDescent="0.25">
      <c r="A1311" t="b">
        <f>IF(Starter_Book!F1311 = "successful", "Successful")</f>
        <v>0</v>
      </c>
      <c r="B1311" t="b">
        <f>IF(Starter_Book!F1311 = "Successful", Starter_Book!L1311)</f>
        <v>0</v>
      </c>
      <c r="D1311" t="b">
        <f>IF(Starter_Book!F1311 = "failed", "failed")</f>
        <v>0</v>
      </c>
      <c r="E1311" t="b">
        <f>IF(Starter_Book!F1311 = "failed", Starter_Book!L1311)</f>
        <v>0</v>
      </c>
      <c r="G1311" t="str">
        <f>IF(Starter_Book!F1311 = "Canceled", "Canceled")</f>
        <v>Canceled</v>
      </c>
      <c r="H1311">
        <f>IF(Starter_Book!F1311 = "Canceled", Starter_Book!L1311)</f>
        <v>35</v>
      </c>
    </row>
    <row r="1312" spans="1:8" x14ac:dyDescent="0.25">
      <c r="A1312" t="b">
        <f>IF(Starter_Book!F1312 = "successful", "Successful")</f>
        <v>0</v>
      </c>
      <c r="B1312" t="b">
        <f>IF(Starter_Book!F1312 = "Successful", Starter_Book!L1312)</f>
        <v>0</v>
      </c>
      <c r="D1312" t="b">
        <f>IF(Starter_Book!F1312 = "failed", "failed")</f>
        <v>0</v>
      </c>
      <c r="E1312" t="b">
        <f>IF(Starter_Book!F1312 = "failed", Starter_Book!L1312)</f>
        <v>0</v>
      </c>
      <c r="G1312" t="str">
        <f>IF(Starter_Book!F1312 = "Canceled", "Canceled")</f>
        <v>Canceled</v>
      </c>
      <c r="H1312">
        <f>IF(Starter_Book!F1312 = "Canceled", Starter_Book!L1312)</f>
        <v>24</v>
      </c>
    </row>
    <row r="1313" spans="1:8" x14ac:dyDescent="0.25">
      <c r="A1313" t="b">
        <f>IF(Starter_Book!F1313 = "successful", "Successful")</f>
        <v>0</v>
      </c>
      <c r="B1313" t="b">
        <f>IF(Starter_Book!F1313 = "Successful", Starter_Book!L1313)</f>
        <v>0</v>
      </c>
      <c r="D1313" t="b">
        <f>IF(Starter_Book!F1313 = "failed", "failed")</f>
        <v>0</v>
      </c>
      <c r="E1313" t="b">
        <f>IF(Starter_Book!F1313 = "failed", Starter_Book!L1313)</f>
        <v>0</v>
      </c>
      <c r="G1313" t="str">
        <f>IF(Starter_Book!F1313 = "Canceled", "Canceled")</f>
        <v>Canceled</v>
      </c>
      <c r="H1313">
        <f>IF(Starter_Book!F1313 = "Canceled", Starter_Book!L1313)</f>
        <v>100</v>
      </c>
    </row>
    <row r="1314" spans="1:8" x14ac:dyDescent="0.25">
      <c r="A1314" t="b">
        <f>IF(Starter_Book!F1314 = "successful", "Successful")</f>
        <v>0</v>
      </c>
      <c r="B1314" t="b">
        <f>IF(Starter_Book!F1314 = "Successful", Starter_Book!L1314)</f>
        <v>0</v>
      </c>
      <c r="D1314" t="b">
        <f>IF(Starter_Book!F1314 = "failed", "failed")</f>
        <v>0</v>
      </c>
      <c r="E1314" t="b">
        <f>IF(Starter_Book!F1314 = "failed", Starter_Book!L1314)</f>
        <v>0</v>
      </c>
      <c r="G1314" t="str">
        <f>IF(Starter_Book!F1314 = "Canceled", "Canceled")</f>
        <v>Canceled</v>
      </c>
      <c r="H1314">
        <f>IF(Starter_Book!F1314 = "Canceled", Starter_Book!L1314)</f>
        <v>1</v>
      </c>
    </row>
    <row r="1315" spans="1:8" x14ac:dyDescent="0.25">
      <c r="A1315" t="b">
        <f>IF(Starter_Book!F1315 = "successful", "Successful")</f>
        <v>0</v>
      </c>
      <c r="B1315" t="b">
        <f>IF(Starter_Book!F1315 = "Successful", Starter_Book!L1315)</f>
        <v>0</v>
      </c>
      <c r="D1315" t="b">
        <f>IF(Starter_Book!F1315 = "failed", "failed")</f>
        <v>0</v>
      </c>
      <c r="E1315" t="b">
        <f>IF(Starter_Book!F1315 = "failed", Starter_Book!L1315)</f>
        <v>0</v>
      </c>
      <c r="G1315" t="str">
        <f>IF(Starter_Book!F1315 = "Canceled", "Canceled")</f>
        <v>Canceled</v>
      </c>
      <c r="H1315">
        <f>IF(Starter_Book!F1315 = "Canceled", Starter_Book!L1315)</f>
        <v>122</v>
      </c>
    </row>
    <row r="1316" spans="1:8" x14ac:dyDescent="0.25">
      <c r="A1316" t="b">
        <f>IF(Starter_Book!F1316 = "successful", "Successful")</f>
        <v>0</v>
      </c>
      <c r="B1316" t="b">
        <f>IF(Starter_Book!F1316 = "Successful", Starter_Book!L1316)</f>
        <v>0</v>
      </c>
      <c r="D1316" t="b">
        <f>IF(Starter_Book!F1316 = "failed", "failed")</f>
        <v>0</v>
      </c>
      <c r="E1316" t="b">
        <f>IF(Starter_Book!F1316 = "failed", Starter_Book!L1316)</f>
        <v>0</v>
      </c>
      <c r="G1316" t="str">
        <f>IF(Starter_Book!F1316 = "Canceled", "Canceled")</f>
        <v>Canceled</v>
      </c>
      <c r="H1316">
        <f>IF(Starter_Book!F1316 = "Canceled", Starter_Book!L1316)</f>
        <v>11</v>
      </c>
    </row>
    <row r="1317" spans="1:8" x14ac:dyDescent="0.25">
      <c r="A1317" t="b">
        <f>IF(Starter_Book!F1317 = "successful", "Successful")</f>
        <v>0</v>
      </c>
      <c r="B1317" t="b">
        <f>IF(Starter_Book!F1317 = "Successful", Starter_Book!L1317)</f>
        <v>0</v>
      </c>
      <c r="D1317" t="b">
        <f>IF(Starter_Book!F1317 = "failed", "failed")</f>
        <v>0</v>
      </c>
      <c r="E1317" t="b">
        <f>IF(Starter_Book!F1317 = "failed", Starter_Book!L1317)</f>
        <v>0</v>
      </c>
      <c r="G1317" t="str">
        <f>IF(Starter_Book!F1317 = "Canceled", "Canceled")</f>
        <v>Canceled</v>
      </c>
      <c r="H1317">
        <f>IF(Starter_Book!F1317 = "Canceled", Starter_Book!L1317)</f>
        <v>248</v>
      </c>
    </row>
    <row r="1318" spans="1:8" x14ac:dyDescent="0.25">
      <c r="A1318" t="b">
        <f>IF(Starter_Book!F1318 = "successful", "Successful")</f>
        <v>0</v>
      </c>
      <c r="B1318" t="b">
        <f>IF(Starter_Book!F1318 = "Successful", Starter_Book!L1318)</f>
        <v>0</v>
      </c>
      <c r="D1318" t="b">
        <f>IF(Starter_Book!F1318 = "failed", "failed")</f>
        <v>0</v>
      </c>
      <c r="E1318" t="b">
        <f>IF(Starter_Book!F1318 = "failed", Starter_Book!L1318)</f>
        <v>0</v>
      </c>
      <c r="G1318" t="str">
        <f>IF(Starter_Book!F1318 = "Canceled", "Canceled")</f>
        <v>Canceled</v>
      </c>
      <c r="H1318">
        <f>IF(Starter_Book!F1318 = "Canceled", Starter_Book!L1318)</f>
        <v>1</v>
      </c>
    </row>
    <row r="1319" spans="1:8" x14ac:dyDescent="0.25">
      <c r="A1319" t="b">
        <f>IF(Starter_Book!F1319 = "successful", "Successful")</f>
        <v>0</v>
      </c>
      <c r="B1319" t="b">
        <f>IF(Starter_Book!F1319 = "Successful", Starter_Book!L1319)</f>
        <v>0</v>
      </c>
      <c r="D1319" t="b">
        <f>IF(Starter_Book!F1319 = "failed", "failed")</f>
        <v>0</v>
      </c>
      <c r="E1319" t="b">
        <f>IF(Starter_Book!F1319 = "failed", Starter_Book!L1319)</f>
        <v>0</v>
      </c>
      <c r="G1319" t="str">
        <f>IF(Starter_Book!F1319 = "Canceled", "Canceled")</f>
        <v>Canceled</v>
      </c>
      <c r="H1319">
        <f>IF(Starter_Book!F1319 = "Canceled", Starter_Book!L1319)</f>
        <v>19</v>
      </c>
    </row>
    <row r="1320" spans="1:8" x14ac:dyDescent="0.25">
      <c r="A1320" t="b">
        <f>IF(Starter_Book!F1320 = "successful", "Successful")</f>
        <v>0</v>
      </c>
      <c r="B1320" t="b">
        <f>IF(Starter_Book!F1320 = "Successful", Starter_Book!L1320)</f>
        <v>0</v>
      </c>
      <c r="D1320" t="b">
        <f>IF(Starter_Book!F1320 = "failed", "failed")</f>
        <v>0</v>
      </c>
      <c r="E1320" t="b">
        <f>IF(Starter_Book!F1320 = "failed", Starter_Book!L1320)</f>
        <v>0</v>
      </c>
      <c r="G1320" t="str">
        <f>IF(Starter_Book!F1320 = "Canceled", "Canceled")</f>
        <v>Canceled</v>
      </c>
      <c r="H1320">
        <f>IF(Starter_Book!F1320 = "Canceled", Starter_Book!L1320)</f>
        <v>135</v>
      </c>
    </row>
    <row r="1321" spans="1:8" x14ac:dyDescent="0.25">
      <c r="A1321" t="b">
        <f>IF(Starter_Book!F1321 = "successful", "Successful")</f>
        <v>0</v>
      </c>
      <c r="B1321" t="b">
        <f>IF(Starter_Book!F1321 = "Successful", Starter_Book!L1321)</f>
        <v>0</v>
      </c>
      <c r="D1321" t="b">
        <f>IF(Starter_Book!F1321 = "failed", "failed")</f>
        <v>0</v>
      </c>
      <c r="E1321" t="b">
        <f>IF(Starter_Book!F1321 = "failed", Starter_Book!L1321)</f>
        <v>0</v>
      </c>
      <c r="G1321" t="str">
        <f>IF(Starter_Book!F1321 = "Canceled", "Canceled")</f>
        <v>Canceled</v>
      </c>
      <c r="H1321">
        <f>IF(Starter_Book!F1321 = "Canceled", Starter_Book!L1321)</f>
        <v>9</v>
      </c>
    </row>
    <row r="1322" spans="1:8" x14ac:dyDescent="0.25">
      <c r="A1322" t="b">
        <f>IF(Starter_Book!F1322 = "successful", "Successful")</f>
        <v>0</v>
      </c>
      <c r="B1322" t="b">
        <f>IF(Starter_Book!F1322 = "Successful", Starter_Book!L1322)</f>
        <v>0</v>
      </c>
      <c r="D1322" t="b">
        <f>IF(Starter_Book!F1322 = "failed", "failed")</f>
        <v>0</v>
      </c>
      <c r="E1322" t="b">
        <f>IF(Starter_Book!F1322 = "failed", Starter_Book!L1322)</f>
        <v>0</v>
      </c>
      <c r="G1322" t="str">
        <f>IF(Starter_Book!F1322 = "Canceled", "Canceled")</f>
        <v>Canceled</v>
      </c>
      <c r="H1322">
        <f>IF(Starter_Book!F1322 = "Canceled", Starter_Book!L1322)</f>
        <v>3</v>
      </c>
    </row>
    <row r="1323" spans="1:8" x14ac:dyDescent="0.25">
      <c r="A1323" t="b">
        <f>IF(Starter_Book!F1323 = "successful", "Successful")</f>
        <v>0</v>
      </c>
      <c r="B1323" t="b">
        <f>IF(Starter_Book!F1323 = "Successful", Starter_Book!L1323)</f>
        <v>0</v>
      </c>
      <c r="D1323" t="b">
        <f>IF(Starter_Book!F1323 = "failed", "failed")</f>
        <v>0</v>
      </c>
      <c r="E1323" t="b">
        <f>IF(Starter_Book!F1323 = "failed", Starter_Book!L1323)</f>
        <v>0</v>
      </c>
      <c r="G1323" t="str">
        <f>IF(Starter_Book!F1323 = "Canceled", "Canceled")</f>
        <v>Canceled</v>
      </c>
      <c r="H1323">
        <f>IF(Starter_Book!F1323 = "Canceled", Starter_Book!L1323)</f>
        <v>7</v>
      </c>
    </row>
    <row r="1324" spans="1:8" x14ac:dyDescent="0.25">
      <c r="A1324" t="b">
        <f>IF(Starter_Book!F1324 = "successful", "Successful")</f>
        <v>0</v>
      </c>
      <c r="B1324" t="b">
        <f>IF(Starter_Book!F1324 = "Successful", Starter_Book!L1324)</f>
        <v>0</v>
      </c>
      <c r="D1324" t="b">
        <f>IF(Starter_Book!F1324 = "failed", "failed")</f>
        <v>0</v>
      </c>
      <c r="E1324" t="b">
        <f>IF(Starter_Book!F1324 = "failed", Starter_Book!L1324)</f>
        <v>0</v>
      </c>
      <c r="G1324" t="str">
        <f>IF(Starter_Book!F1324 = "Canceled", "Canceled")</f>
        <v>Canceled</v>
      </c>
      <c r="H1324">
        <f>IF(Starter_Book!F1324 = "Canceled", Starter_Book!L1324)</f>
        <v>4</v>
      </c>
    </row>
    <row r="1325" spans="1:8" x14ac:dyDescent="0.25">
      <c r="A1325" t="b">
        <f>IF(Starter_Book!F1325 = "successful", "Successful")</f>
        <v>0</v>
      </c>
      <c r="B1325" t="b">
        <f>IF(Starter_Book!F1325 = "Successful", Starter_Book!L1325)</f>
        <v>0</v>
      </c>
      <c r="D1325" t="b">
        <f>IF(Starter_Book!F1325 = "failed", "failed")</f>
        <v>0</v>
      </c>
      <c r="E1325" t="b">
        <f>IF(Starter_Book!F1325 = "failed", Starter_Book!L1325)</f>
        <v>0</v>
      </c>
      <c r="G1325" t="str">
        <f>IF(Starter_Book!F1325 = "Canceled", "Canceled")</f>
        <v>Canceled</v>
      </c>
      <c r="H1325">
        <f>IF(Starter_Book!F1325 = "Canceled", Starter_Book!L1325)</f>
        <v>44</v>
      </c>
    </row>
    <row r="1326" spans="1:8" x14ac:dyDescent="0.25">
      <c r="A1326" t="b">
        <f>IF(Starter_Book!F1326 = "successful", "Successful")</f>
        <v>0</v>
      </c>
      <c r="B1326" t="b">
        <f>IF(Starter_Book!F1326 = "Successful", Starter_Book!L1326)</f>
        <v>0</v>
      </c>
      <c r="D1326" t="b">
        <f>IF(Starter_Book!F1326 = "failed", "failed")</f>
        <v>0</v>
      </c>
      <c r="E1326" t="b">
        <f>IF(Starter_Book!F1326 = "failed", Starter_Book!L1326)</f>
        <v>0</v>
      </c>
      <c r="G1326" t="str">
        <f>IF(Starter_Book!F1326 = "Canceled", "Canceled")</f>
        <v>Canceled</v>
      </c>
      <c r="H1326">
        <f>IF(Starter_Book!F1326 = "Canceled", Starter_Book!L1326)</f>
        <v>90</v>
      </c>
    </row>
    <row r="1327" spans="1:8" x14ac:dyDescent="0.25">
      <c r="A1327" t="b">
        <f>IF(Starter_Book!F1327 = "successful", "Successful")</f>
        <v>0</v>
      </c>
      <c r="B1327" t="b">
        <f>IF(Starter_Book!F1327 = "Successful", Starter_Book!L1327)</f>
        <v>0</v>
      </c>
      <c r="D1327" t="b">
        <f>IF(Starter_Book!F1327 = "failed", "failed")</f>
        <v>0</v>
      </c>
      <c r="E1327" t="b">
        <f>IF(Starter_Book!F1327 = "failed", Starter_Book!L1327)</f>
        <v>0</v>
      </c>
      <c r="G1327" t="str">
        <f>IF(Starter_Book!F1327 = "Canceled", "Canceled")</f>
        <v>Canceled</v>
      </c>
      <c r="H1327">
        <f>IF(Starter_Book!F1327 = "Canceled", Starter_Book!L1327)</f>
        <v>8</v>
      </c>
    </row>
    <row r="1328" spans="1:8" x14ac:dyDescent="0.25">
      <c r="A1328" t="b">
        <f>IF(Starter_Book!F1328 = "successful", "Successful")</f>
        <v>0</v>
      </c>
      <c r="B1328" t="b">
        <f>IF(Starter_Book!F1328 = "Successful", Starter_Book!L1328)</f>
        <v>0</v>
      </c>
      <c r="D1328" t="b">
        <f>IF(Starter_Book!F1328 = "failed", "failed")</f>
        <v>0</v>
      </c>
      <c r="E1328" t="b">
        <f>IF(Starter_Book!F1328 = "failed", Starter_Book!L1328)</f>
        <v>0</v>
      </c>
      <c r="G1328" t="str">
        <f>IF(Starter_Book!F1328 = "Canceled", "Canceled")</f>
        <v>Canceled</v>
      </c>
      <c r="H1328">
        <f>IF(Starter_Book!F1328 = "Canceled", Starter_Book!L1328)</f>
        <v>11</v>
      </c>
    </row>
    <row r="1329" spans="1:8" x14ac:dyDescent="0.25">
      <c r="A1329" t="b">
        <f>IF(Starter_Book!F1329 = "successful", "Successful")</f>
        <v>0</v>
      </c>
      <c r="B1329" t="b">
        <f>IF(Starter_Book!F1329 = "Successful", Starter_Book!L1329)</f>
        <v>0</v>
      </c>
      <c r="D1329" t="b">
        <f>IF(Starter_Book!F1329 = "failed", "failed")</f>
        <v>0</v>
      </c>
      <c r="E1329" t="b">
        <f>IF(Starter_Book!F1329 = "failed", Starter_Book!L1329)</f>
        <v>0</v>
      </c>
      <c r="G1329" t="str">
        <f>IF(Starter_Book!F1329 = "Canceled", "Canceled")</f>
        <v>Canceled</v>
      </c>
      <c r="H1329">
        <f>IF(Starter_Book!F1329 = "Canceled", Starter_Book!L1329)</f>
        <v>41</v>
      </c>
    </row>
    <row r="1330" spans="1:8" x14ac:dyDescent="0.25">
      <c r="A1330" t="b">
        <f>IF(Starter_Book!F1330 = "successful", "Successful")</f>
        <v>0</v>
      </c>
      <c r="B1330" t="b">
        <f>IF(Starter_Book!F1330 = "Successful", Starter_Book!L1330)</f>
        <v>0</v>
      </c>
      <c r="D1330" t="b">
        <f>IF(Starter_Book!F1330 = "failed", "failed")</f>
        <v>0</v>
      </c>
      <c r="E1330" t="b">
        <f>IF(Starter_Book!F1330 = "failed", Starter_Book!L1330)</f>
        <v>0</v>
      </c>
      <c r="G1330" t="str">
        <f>IF(Starter_Book!F1330 = "Canceled", "Canceled")</f>
        <v>Canceled</v>
      </c>
      <c r="H1330">
        <f>IF(Starter_Book!F1330 = "Canceled", Starter_Book!L1330)</f>
        <v>15</v>
      </c>
    </row>
    <row r="1331" spans="1:8" x14ac:dyDescent="0.25">
      <c r="A1331" t="b">
        <f>IF(Starter_Book!F1331 = "successful", "Successful")</f>
        <v>0</v>
      </c>
      <c r="B1331" t="b">
        <f>IF(Starter_Book!F1331 = "Successful", Starter_Book!L1331)</f>
        <v>0</v>
      </c>
      <c r="D1331" t="b">
        <f>IF(Starter_Book!F1331 = "failed", "failed")</f>
        <v>0</v>
      </c>
      <c r="E1331" t="b">
        <f>IF(Starter_Book!F1331 = "failed", Starter_Book!L1331)</f>
        <v>0</v>
      </c>
      <c r="G1331" t="str">
        <f>IF(Starter_Book!F1331 = "Canceled", "Canceled")</f>
        <v>Canceled</v>
      </c>
      <c r="H1331">
        <f>IF(Starter_Book!F1331 = "Canceled", Starter_Book!L1331)</f>
        <v>9</v>
      </c>
    </row>
    <row r="1332" spans="1:8" x14ac:dyDescent="0.25">
      <c r="A1332" t="b">
        <f>IF(Starter_Book!F1332 = "successful", "Successful")</f>
        <v>0</v>
      </c>
      <c r="B1332" t="b">
        <f>IF(Starter_Book!F1332 = "Successful", Starter_Book!L1332)</f>
        <v>0</v>
      </c>
      <c r="D1332" t="b">
        <f>IF(Starter_Book!F1332 = "failed", "failed")</f>
        <v>0</v>
      </c>
      <c r="E1332" t="b">
        <f>IF(Starter_Book!F1332 = "failed", Starter_Book!L1332)</f>
        <v>0</v>
      </c>
      <c r="G1332" t="str">
        <f>IF(Starter_Book!F1332 = "Canceled", "Canceled")</f>
        <v>Canceled</v>
      </c>
      <c r="H1332">
        <f>IF(Starter_Book!F1332 = "Canceled", Starter_Book!L1332)</f>
        <v>50</v>
      </c>
    </row>
    <row r="1333" spans="1:8" x14ac:dyDescent="0.25">
      <c r="A1333" t="b">
        <f>IF(Starter_Book!F1333 = "successful", "Successful")</f>
        <v>0</v>
      </c>
      <c r="B1333" t="b">
        <f>IF(Starter_Book!F1333 = "Successful", Starter_Book!L1333)</f>
        <v>0</v>
      </c>
      <c r="D1333" t="b">
        <f>IF(Starter_Book!F1333 = "failed", "failed")</f>
        <v>0</v>
      </c>
      <c r="E1333" t="b">
        <f>IF(Starter_Book!F1333 = "failed", Starter_Book!L1333)</f>
        <v>0</v>
      </c>
      <c r="G1333" t="str">
        <f>IF(Starter_Book!F1333 = "Canceled", "Canceled")</f>
        <v>Canceled</v>
      </c>
      <c r="H1333">
        <f>IF(Starter_Book!F1333 = "Canceled", Starter_Book!L1333)</f>
        <v>34</v>
      </c>
    </row>
    <row r="1334" spans="1:8" x14ac:dyDescent="0.25">
      <c r="A1334" t="b">
        <f>IF(Starter_Book!F1334 = "successful", "Successful")</f>
        <v>0</v>
      </c>
      <c r="B1334" t="b">
        <f>IF(Starter_Book!F1334 = "Successful", Starter_Book!L1334)</f>
        <v>0</v>
      </c>
      <c r="D1334" t="b">
        <f>IF(Starter_Book!F1334 = "failed", "failed")</f>
        <v>0</v>
      </c>
      <c r="E1334" t="b">
        <f>IF(Starter_Book!F1334 = "failed", Starter_Book!L1334)</f>
        <v>0</v>
      </c>
      <c r="G1334" t="str">
        <f>IF(Starter_Book!F1334 = "Canceled", "Canceled")</f>
        <v>Canceled</v>
      </c>
      <c r="H1334">
        <f>IF(Starter_Book!F1334 = "Canceled", Starter_Book!L1334)</f>
        <v>0</v>
      </c>
    </row>
    <row r="1335" spans="1:8" x14ac:dyDescent="0.25">
      <c r="A1335" t="b">
        <f>IF(Starter_Book!F1335 = "successful", "Successful")</f>
        <v>0</v>
      </c>
      <c r="B1335" t="b">
        <f>IF(Starter_Book!F1335 = "Successful", Starter_Book!L1335)</f>
        <v>0</v>
      </c>
      <c r="D1335" t="b">
        <f>IF(Starter_Book!F1335 = "failed", "failed")</f>
        <v>0</v>
      </c>
      <c r="E1335" t="b">
        <f>IF(Starter_Book!F1335 = "failed", Starter_Book!L1335)</f>
        <v>0</v>
      </c>
      <c r="G1335" t="str">
        <f>IF(Starter_Book!F1335 = "Canceled", "Canceled")</f>
        <v>Canceled</v>
      </c>
      <c r="H1335">
        <f>IF(Starter_Book!F1335 = "Canceled", Starter_Book!L1335)</f>
        <v>0</v>
      </c>
    </row>
    <row r="1336" spans="1:8" x14ac:dyDescent="0.25">
      <c r="A1336" t="b">
        <f>IF(Starter_Book!F1336 = "successful", "Successful")</f>
        <v>0</v>
      </c>
      <c r="B1336" t="b">
        <f>IF(Starter_Book!F1336 = "Successful", Starter_Book!L1336)</f>
        <v>0</v>
      </c>
      <c r="D1336" t="b">
        <f>IF(Starter_Book!F1336 = "failed", "failed")</f>
        <v>0</v>
      </c>
      <c r="E1336" t="b">
        <f>IF(Starter_Book!F1336 = "failed", Starter_Book!L1336)</f>
        <v>0</v>
      </c>
      <c r="G1336" t="str">
        <f>IF(Starter_Book!F1336 = "Canceled", "Canceled")</f>
        <v>Canceled</v>
      </c>
      <c r="H1336">
        <f>IF(Starter_Book!F1336 = "Canceled", Starter_Book!L1336)</f>
        <v>276</v>
      </c>
    </row>
    <row r="1337" spans="1:8" x14ac:dyDescent="0.25">
      <c r="A1337" t="b">
        <f>IF(Starter_Book!F1337 = "successful", "Successful")</f>
        <v>0</v>
      </c>
      <c r="B1337" t="b">
        <f>IF(Starter_Book!F1337 = "Successful", Starter_Book!L1337)</f>
        <v>0</v>
      </c>
      <c r="D1337" t="b">
        <f>IF(Starter_Book!F1337 = "failed", "failed")</f>
        <v>0</v>
      </c>
      <c r="E1337" t="b">
        <f>IF(Starter_Book!F1337 = "failed", Starter_Book!L1337)</f>
        <v>0</v>
      </c>
      <c r="G1337" t="str">
        <f>IF(Starter_Book!F1337 = "Canceled", "Canceled")</f>
        <v>Canceled</v>
      </c>
      <c r="H1337">
        <f>IF(Starter_Book!F1337 = "Canceled", Starter_Book!L1337)</f>
        <v>16</v>
      </c>
    </row>
    <row r="1338" spans="1:8" x14ac:dyDescent="0.25">
      <c r="A1338" t="b">
        <f>IF(Starter_Book!F1338 = "successful", "Successful")</f>
        <v>0</v>
      </c>
      <c r="B1338" t="b">
        <f>IF(Starter_Book!F1338 = "Successful", Starter_Book!L1338)</f>
        <v>0</v>
      </c>
      <c r="D1338" t="b">
        <f>IF(Starter_Book!F1338 = "failed", "failed")</f>
        <v>0</v>
      </c>
      <c r="E1338" t="b">
        <f>IF(Starter_Book!F1338 = "failed", Starter_Book!L1338)</f>
        <v>0</v>
      </c>
      <c r="G1338" t="str">
        <f>IF(Starter_Book!F1338 = "Canceled", "Canceled")</f>
        <v>Canceled</v>
      </c>
      <c r="H1338">
        <f>IF(Starter_Book!F1338 = "Canceled", Starter_Book!L1338)</f>
        <v>224</v>
      </c>
    </row>
    <row r="1339" spans="1:8" x14ac:dyDescent="0.25">
      <c r="A1339" t="b">
        <f>IF(Starter_Book!F1339 = "successful", "Successful")</f>
        <v>0</v>
      </c>
      <c r="B1339" t="b">
        <f>IF(Starter_Book!F1339 = "Successful", Starter_Book!L1339)</f>
        <v>0</v>
      </c>
      <c r="D1339" t="b">
        <f>IF(Starter_Book!F1339 = "failed", "failed")</f>
        <v>0</v>
      </c>
      <c r="E1339" t="b">
        <f>IF(Starter_Book!F1339 = "failed", Starter_Book!L1339)</f>
        <v>0</v>
      </c>
      <c r="G1339" t="str">
        <f>IF(Starter_Book!F1339 = "Canceled", "Canceled")</f>
        <v>Canceled</v>
      </c>
      <c r="H1339">
        <f>IF(Starter_Book!F1339 = "Canceled", Starter_Book!L1339)</f>
        <v>140</v>
      </c>
    </row>
    <row r="1340" spans="1:8" x14ac:dyDescent="0.25">
      <c r="A1340" t="b">
        <f>IF(Starter_Book!F1340 = "successful", "Successful")</f>
        <v>0</v>
      </c>
      <c r="B1340" t="b">
        <f>IF(Starter_Book!F1340 = "Successful", Starter_Book!L1340)</f>
        <v>0</v>
      </c>
      <c r="D1340" t="b">
        <f>IF(Starter_Book!F1340 = "failed", "failed")</f>
        <v>0</v>
      </c>
      <c r="E1340" t="b">
        <f>IF(Starter_Book!F1340 = "failed", Starter_Book!L1340)</f>
        <v>0</v>
      </c>
      <c r="G1340" t="str">
        <f>IF(Starter_Book!F1340 = "Canceled", "Canceled")</f>
        <v>Canceled</v>
      </c>
      <c r="H1340">
        <f>IF(Starter_Book!F1340 = "Canceled", Starter_Book!L1340)</f>
        <v>15</v>
      </c>
    </row>
    <row r="1341" spans="1:8" x14ac:dyDescent="0.25">
      <c r="A1341" t="b">
        <f>IF(Starter_Book!F1341 = "successful", "Successful")</f>
        <v>0</v>
      </c>
      <c r="B1341" t="b">
        <f>IF(Starter_Book!F1341 = "Successful", Starter_Book!L1341)</f>
        <v>0</v>
      </c>
      <c r="D1341" t="b">
        <f>IF(Starter_Book!F1341 = "failed", "failed")</f>
        <v>0</v>
      </c>
      <c r="E1341" t="b">
        <f>IF(Starter_Book!F1341 = "failed", Starter_Book!L1341)</f>
        <v>0</v>
      </c>
      <c r="G1341" t="str">
        <f>IF(Starter_Book!F1341 = "Canceled", "Canceled")</f>
        <v>Canceled</v>
      </c>
      <c r="H1341">
        <f>IF(Starter_Book!F1341 = "Canceled", Starter_Book!L1341)</f>
        <v>37</v>
      </c>
    </row>
    <row r="1342" spans="1:8" x14ac:dyDescent="0.25">
      <c r="A1342" t="b">
        <f>IF(Starter_Book!F1342 = "successful", "Successful")</f>
        <v>0</v>
      </c>
      <c r="B1342" t="b">
        <f>IF(Starter_Book!F1342 = "Successful", Starter_Book!L1342)</f>
        <v>0</v>
      </c>
      <c r="D1342" t="b">
        <f>IF(Starter_Book!F1342 = "failed", "failed")</f>
        <v>0</v>
      </c>
      <c r="E1342" t="b">
        <f>IF(Starter_Book!F1342 = "failed", Starter_Book!L1342)</f>
        <v>0</v>
      </c>
      <c r="G1342" t="str">
        <f>IF(Starter_Book!F1342 = "Canceled", "Canceled")</f>
        <v>Canceled</v>
      </c>
      <c r="H1342">
        <f>IF(Starter_Book!F1342 = "Canceled", Starter_Book!L1342)</f>
        <v>0</v>
      </c>
    </row>
    <row r="1343" spans="1:8" x14ac:dyDescent="0.25">
      <c r="A1343" t="b">
        <f>IF(Starter_Book!F1343 = "successful", "Successful")</f>
        <v>0</v>
      </c>
      <c r="B1343" t="b">
        <f>IF(Starter_Book!F1343 = "Successful", Starter_Book!L1343)</f>
        <v>0</v>
      </c>
      <c r="D1343" t="b">
        <f>IF(Starter_Book!F1343 = "failed", "failed")</f>
        <v>0</v>
      </c>
      <c r="E1343" t="b">
        <f>IF(Starter_Book!F1343 = "failed", Starter_Book!L1343)</f>
        <v>0</v>
      </c>
      <c r="G1343" t="str">
        <f>IF(Starter_Book!F1343 = "Canceled", "Canceled")</f>
        <v>Canceled</v>
      </c>
      <c r="H1343">
        <f>IF(Starter_Book!F1343 = "Canceled", Starter_Book!L1343)</f>
        <v>46</v>
      </c>
    </row>
    <row r="1344" spans="1:8" x14ac:dyDescent="0.25">
      <c r="A1344" t="b">
        <f>IF(Starter_Book!F1344 = "successful", "Successful")</f>
        <v>0</v>
      </c>
      <c r="B1344" t="b">
        <f>IF(Starter_Book!F1344 = "Successful", Starter_Book!L1344)</f>
        <v>0</v>
      </c>
      <c r="D1344" t="b">
        <f>IF(Starter_Book!F1344 = "failed", "failed")</f>
        <v>0</v>
      </c>
      <c r="E1344" t="b">
        <f>IF(Starter_Book!F1344 = "failed", Starter_Book!L1344)</f>
        <v>0</v>
      </c>
      <c r="G1344" t="str">
        <f>IF(Starter_Book!F1344 = "Canceled", "Canceled")</f>
        <v>Canceled</v>
      </c>
      <c r="H1344">
        <f>IF(Starter_Book!F1344 = "Canceled", Starter_Book!L1344)</f>
        <v>1</v>
      </c>
    </row>
    <row r="1345" spans="1:8" x14ac:dyDescent="0.25">
      <c r="A1345" t="b">
        <f>IF(Starter_Book!F1345 = "successful", "Successful")</f>
        <v>0</v>
      </c>
      <c r="B1345" t="b">
        <f>IF(Starter_Book!F1345 = "Successful", Starter_Book!L1345)</f>
        <v>0</v>
      </c>
      <c r="D1345" t="b">
        <f>IF(Starter_Book!F1345 = "failed", "failed")</f>
        <v>0</v>
      </c>
      <c r="E1345" t="b">
        <f>IF(Starter_Book!F1345 = "failed", Starter_Book!L1345)</f>
        <v>0</v>
      </c>
      <c r="G1345" t="str">
        <f>IF(Starter_Book!F1345 = "Canceled", "Canceled")</f>
        <v>Canceled</v>
      </c>
      <c r="H1345">
        <f>IF(Starter_Book!F1345 = "Canceled", Starter_Book!L1345)</f>
        <v>323</v>
      </c>
    </row>
    <row r="1346" spans="1:8" x14ac:dyDescent="0.25">
      <c r="A1346" t="str">
        <f>IF(Starter_Book!F1346 = "successful", "Successful")</f>
        <v>Successful</v>
      </c>
      <c r="B1346">
        <f>IF(Starter_Book!F1346 = "Successful", Starter_Book!L1346)</f>
        <v>139</v>
      </c>
      <c r="D1346" t="b">
        <f>IF(Starter_Book!F1346 = "failed", "failed")</f>
        <v>0</v>
      </c>
      <c r="E1346" t="b">
        <f>IF(Starter_Book!F1346 = "failed", Starter_Book!L1346)</f>
        <v>0</v>
      </c>
      <c r="G1346" t="b">
        <f>IF(Starter_Book!F1346 = "Canceled", "Canceled")</f>
        <v>0</v>
      </c>
      <c r="H1346" t="b">
        <f>IF(Starter_Book!F1346 = "Canceled", Starter_Book!L1346)</f>
        <v>0</v>
      </c>
    </row>
    <row r="1347" spans="1:8" x14ac:dyDescent="0.25">
      <c r="A1347" t="str">
        <f>IF(Starter_Book!F1347 = "successful", "Successful")</f>
        <v>Successful</v>
      </c>
      <c r="B1347">
        <f>IF(Starter_Book!F1347 = "Successful", Starter_Book!L1347)</f>
        <v>7</v>
      </c>
      <c r="D1347" t="b">
        <f>IF(Starter_Book!F1347 = "failed", "failed")</f>
        <v>0</v>
      </c>
      <c r="E1347" t="b">
        <f>IF(Starter_Book!F1347 = "failed", Starter_Book!L1347)</f>
        <v>0</v>
      </c>
      <c r="G1347" t="b">
        <f>IF(Starter_Book!F1347 = "Canceled", "Canceled")</f>
        <v>0</v>
      </c>
      <c r="H1347" t="b">
        <f>IF(Starter_Book!F1347 = "Canceled", Starter_Book!L1347)</f>
        <v>0</v>
      </c>
    </row>
    <row r="1348" spans="1:8" x14ac:dyDescent="0.25">
      <c r="A1348" t="str">
        <f>IF(Starter_Book!F1348 = "successful", "Successful")</f>
        <v>Successful</v>
      </c>
      <c r="B1348">
        <f>IF(Starter_Book!F1348 = "Successful", Starter_Book!L1348)</f>
        <v>149</v>
      </c>
      <c r="D1348" t="b">
        <f>IF(Starter_Book!F1348 = "failed", "failed")</f>
        <v>0</v>
      </c>
      <c r="E1348" t="b">
        <f>IF(Starter_Book!F1348 = "failed", Starter_Book!L1348)</f>
        <v>0</v>
      </c>
      <c r="G1348" t="b">
        <f>IF(Starter_Book!F1348 = "Canceled", "Canceled")</f>
        <v>0</v>
      </c>
      <c r="H1348" t="b">
        <f>IF(Starter_Book!F1348 = "Canceled", Starter_Book!L1348)</f>
        <v>0</v>
      </c>
    </row>
    <row r="1349" spans="1:8" x14ac:dyDescent="0.25">
      <c r="A1349" t="str">
        <f>IF(Starter_Book!F1349 = "successful", "Successful")</f>
        <v>Successful</v>
      </c>
      <c r="B1349">
        <f>IF(Starter_Book!F1349 = "Successful", Starter_Book!L1349)</f>
        <v>31</v>
      </c>
      <c r="D1349" t="b">
        <f>IF(Starter_Book!F1349 = "failed", "failed")</f>
        <v>0</v>
      </c>
      <c r="E1349" t="b">
        <f>IF(Starter_Book!F1349 = "failed", Starter_Book!L1349)</f>
        <v>0</v>
      </c>
      <c r="G1349" t="b">
        <f>IF(Starter_Book!F1349 = "Canceled", "Canceled")</f>
        <v>0</v>
      </c>
      <c r="H1349" t="b">
        <f>IF(Starter_Book!F1349 = "Canceled", Starter_Book!L1349)</f>
        <v>0</v>
      </c>
    </row>
    <row r="1350" spans="1:8" x14ac:dyDescent="0.25">
      <c r="A1350" t="str">
        <f>IF(Starter_Book!F1350 = "successful", "Successful")</f>
        <v>Successful</v>
      </c>
      <c r="B1350">
        <f>IF(Starter_Book!F1350 = "Successful", Starter_Book!L1350)</f>
        <v>26</v>
      </c>
      <c r="D1350" t="b">
        <f>IF(Starter_Book!F1350 = "failed", "failed")</f>
        <v>0</v>
      </c>
      <c r="E1350" t="b">
        <f>IF(Starter_Book!F1350 = "failed", Starter_Book!L1350)</f>
        <v>0</v>
      </c>
      <c r="G1350" t="b">
        <f>IF(Starter_Book!F1350 = "Canceled", "Canceled")</f>
        <v>0</v>
      </c>
      <c r="H1350" t="b">
        <f>IF(Starter_Book!F1350 = "Canceled", Starter_Book!L1350)</f>
        <v>0</v>
      </c>
    </row>
    <row r="1351" spans="1:8" x14ac:dyDescent="0.25">
      <c r="A1351" t="str">
        <f>IF(Starter_Book!F1351 = "successful", "Successful")</f>
        <v>Successful</v>
      </c>
      <c r="B1351">
        <f>IF(Starter_Book!F1351 = "Successful", Starter_Book!L1351)</f>
        <v>172</v>
      </c>
      <c r="D1351" t="b">
        <f>IF(Starter_Book!F1351 = "failed", "failed")</f>
        <v>0</v>
      </c>
      <c r="E1351" t="b">
        <f>IF(Starter_Book!F1351 = "failed", Starter_Book!L1351)</f>
        <v>0</v>
      </c>
      <c r="G1351" t="b">
        <f>IF(Starter_Book!F1351 = "Canceled", "Canceled")</f>
        <v>0</v>
      </c>
      <c r="H1351" t="b">
        <f>IF(Starter_Book!F1351 = "Canceled", Starter_Book!L1351)</f>
        <v>0</v>
      </c>
    </row>
    <row r="1352" spans="1:8" x14ac:dyDescent="0.25">
      <c r="A1352" t="str">
        <f>IF(Starter_Book!F1352 = "successful", "Successful")</f>
        <v>Successful</v>
      </c>
      <c r="B1352">
        <f>IF(Starter_Book!F1352 = "Successful", Starter_Book!L1352)</f>
        <v>78</v>
      </c>
      <c r="D1352" t="b">
        <f>IF(Starter_Book!F1352 = "failed", "failed")</f>
        <v>0</v>
      </c>
      <c r="E1352" t="b">
        <f>IF(Starter_Book!F1352 = "failed", Starter_Book!L1352)</f>
        <v>0</v>
      </c>
      <c r="G1352" t="b">
        <f>IF(Starter_Book!F1352 = "Canceled", "Canceled")</f>
        <v>0</v>
      </c>
      <c r="H1352" t="b">
        <f>IF(Starter_Book!F1352 = "Canceled", Starter_Book!L1352)</f>
        <v>0</v>
      </c>
    </row>
    <row r="1353" spans="1:8" x14ac:dyDescent="0.25">
      <c r="A1353" t="str">
        <f>IF(Starter_Book!F1353 = "successful", "Successful")</f>
        <v>Successful</v>
      </c>
      <c r="B1353">
        <f>IF(Starter_Book!F1353 = "Successful", Starter_Book!L1353)</f>
        <v>120</v>
      </c>
      <c r="D1353" t="b">
        <f>IF(Starter_Book!F1353 = "failed", "failed")</f>
        <v>0</v>
      </c>
      <c r="E1353" t="b">
        <f>IF(Starter_Book!F1353 = "failed", Starter_Book!L1353)</f>
        <v>0</v>
      </c>
      <c r="G1353" t="b">
        <f>IF(Starter_Book!F1353 = "Canceled", "Canceled")</f>
        <v>0</v>
      </c>
      <c r="H1353" t="b">
        <f>IF(Starter_Book!F1353 = "Canceled", Starter_Book!L1353)</f>
        <v>0</v>
      </c>
    </row>
    <row r="1354" spans="1:8" x14ac:dyDescent="0.25">
      <c r="A1354" t="str">
        <f>IF(Starter_Book!F1354 = "successful", "Successful")</f>
        <v>Successful</v>
      </c>
      <c r="B1354">
        <f>IF(Starter_Book!F1354 = "Successful", Starter_Book!L1354)</f>
        <v>227</v>
      </c>
      <c r="D1354" t="b">
        <f>IF(Starter_Book!F1354 = "failed", "failed")</f>
        <v>0</v>
      </c>
      <c r="E1354" t="b">
        <f>IF(Starter_Book!F1354 = "failed", Starter_Book!L1354)</f>
        <v>0</v>
      </c>
      <c r="G1354" t="b">
        <f>IF(Starter_Book!F1354 = "Canceled", "Canceled")</f>
        <v>0</v>
      </c>
      <c r="H1354" t="b">
        <f>IF(Starter_Book!F1354 = "Canceled", Starter_Book!L1354)</f>
        <v>0</v>
      </c>
    </row>
    <row r="1355" spans="1:8" x14ac:dyDescent="0.25">
      <c r="A1355" t="str">
        <f>IF(Starter_Book!F1355 = "successful", "Successful")</f>
        <v>Successful</v>
      </c>
      <c r="B1355">
        <f>IF(Starter_Book!F1355 = "Successful", Starter_Book!L1355)</f>
        <v>42</v>
      </c>
      <c r="D1355" t="b">
        <f>IF(Starter_Book!F1355 = "failed", "failed")</f>
        <v>0</v>
      </c>
      <c r="E1355" t="b">
        <f>IF(Starter_Book!F1355 = "failed", Starter_Book!L1355)</f>
        <v>0</v>
      </c>
      <c r="G1355" t="b">
        <f>IF(Starter_Book!F1355 = "Canceled", "Canceled")</f>
        <v>0</v>
      </c>
      <c r="H1355" t="b">
        <f>IF(Starter_Book!F1355 = "Canceled", Starter_Book!L1355)</f>
        <v>0</v>
      </c>
    </row>
    <row r="1356" spans="1:8" x14ac:dyDescent="0.25">
      <c r="A1356" t="str">
        <f>IF(Starter_Book!F1356 = "successful", "Successful")</f>
        <v>Successful</v>
      </c>
      <c r="B1356">
        <f>IF(Starter_Book!F1356 = "Successful", Starter_Book!L1356)</f>
        <v>64</v>
      </c>
      <c r="D1356" t="b">
        <f>IF(Starter_Book!F1356 = "failed", "failed")</f>
        <v>0</v>
      </c>
      <c r="E1356" t="b">
        <f>IF(Starter_Book!F1356 = "failed", Starter_Book!L1356)</f>
        <v>0</v>
      </c>
      <c r="G1356" t="b">
        <f>IF(Starter_Book!F1356 = "Canceled", "Canceled")</f>
        <v>0</v>
      </c>
      <c r="H1356" t="b">
        <f>IF(Starter_Book!F1356 = "Canceled", Starter_Book!L1356)</f>
        <v>0</v>
      </c>
    </row>
    <row r="1357" spans="1:8" x14ac:dyDescent="0.25">
      <c r="A1357" t="str">
        <f>IF(Starter_Book!F1357 = "successful", "Successful")</f>
        <v>Successful</v>
      </c>
      <c r="B1357">
        <f>IF(Starter_Book!F1357 = "Successful", Starter_Book!L1357)</f>
        <v>121</v>
      </c>
      <c r="D1357" t="b">
        <f>IF(Starter_Book!F1357 = "failed", "failed")</f>
        <v>0</v>
      </c>
      <c r="E1357" t="b">
        <f>IF(Starter_Book!F1357 = "failed", Starter_Book!L1357)</f>
        <v>0</v>
      </c>
      <c r="G1357" t="b">
        <f>IF(Starter_Book!F1357 = "Canceled", "Canceled")</f>
        <v>0</v>
      </c>
      <c r="H1357" t="b">
        <f>IF(Starter_Book!F1357 = "Canceled", Starter_Book!L1357)</f>
        <v>0</v>
      </c>
    </row>
    <row r="1358" spans="1:8" x14ac:dyDescent="0.25">
      <c r="A1358" t="str">
        <f>IF(Starter_Book!F1358 = "successful", "Successful")</f>
        <v>Successful</v>
      </c>
      <c r="B1358">
        <f>IF(Starter_Book!F1358 = "Successful", Starter_Book!L1358)</f>
        <v>87</v>
      </c>
      <c r="D1358" t="b">
        <f>IF(Starter_Book!F1358 = "failed", "failed")</f>
        <v>0</v>
      </c>
      <c r="E1358" t="b">
        <f>IF(Starter_Book!F1358 = "failed", Starter_Book!L1358)</f>
        <v>0</v>
      </c>
      <c r="G1358" t="b">
        <f>IF(Starter_Book!F1358 = "Canceled", "Canceled")</f>
        <v>0</v>
      </c>
      <c r="H1358" t="b">
        <f>IF(Starter_Book!F1358 = "Canceled", Starter_Book!L1358)</f>
        <v>0</v>
      </c>
    </row>
    <row r="1359" spans="1:8" x14ac:dyDescent="0.25">
      <c r="A1359" t="str">
        <f>IF(Starter_Book!F1359 = "successful", "Successful")</f>
        <v>Successful</v>
      </c>
      <c r="B1359">
        <f>IF(Starter_Book!F1359 = "Successful", Starter_Book!L1359)</f>
        <v>65</v>
      </c>
      <c r="D1359" t="b">
        <f>IF(Starter_Book!F1359 = "failed", "failed")</f>
        <v>0</v>
      </c>
      <c r="E1359" t="b">
        <f>IF(Starter_Book!F1359 = "failed", Starter_Book!L1359)</f>
        <v>0</v>
      </c>
      <c r="G1359" t="b">
        <f>IF(Starter_Book!F1359 = "Canceled", "Canceled")</f>
        <v>0</v>
      </c>
      <c r="H1359" t="b">
        <f>IF(Starter_Book!F1359 = "Canceled", Starter_Book!L1359)</f>
        <v>0</v>
      </c>
    </row>
    <row r="1360" spans="1:8" x14ac:dyDescent="0.25">
      <c r="A1360" t="str">
        <f>IF(Starter_Book!F1360 = "successful", "Successful")</f>
        <v>Successful</v>
      </c>
      <c r="B1360">
        <f>IF(Starter_Book!F1360 = "Successful", Starter_Book!L1360)</f>
        <v>49</v>
      </c>
      <c r="D1360" t="b">
        <f>IF(Starter_Book!F1360 = "failed", "failed")</f>
        <v>0</v>
      </c>
      <c r="E1360" t="b">
        <f>IF(Starter_Book!F1360 = "failed", Starter_Book!L1360)</f>
        <v>0</v>
      </c>
      <c r="G1360" t="b">
        <f>IF(Starter_Book!F1360 = "Canceled", "Canceled")</f>
        <v>0</v>
      </c>
      <c r="H1360" t="b">
        <f>IF(Starter_Book!F1360 = "Canceled", Starter_Book!L1360)</f>
        <v>0</v>
      </c>
    </row>
    <row r="1361" spans="1:8" x14ac:dyDescent="0.25">
      <c r="A1361" t="str">
        <f>IF(Starter_Book!F1361 = "successful", "Successful")</f>
        <v>Successful</v>
      </c>
      <c r="B1361">
        <f>IF(Starter_Book!F1361 = "Successful", Starter_Book!L1361)</f>
        <v>19</v>
      </c>
      <c r="D1361" t="b">
        <f>IF(Starter_Book!F1361 = "failed", "failed")</f>
        <v>0</v>
      </c>
      <c r="E1361" t="b">
        <f>IF(Starter_Book!F1361 = "failed", Starter_Book!L1361)</f>
        <v>0</v>
      </c>
      <c r="G1361" t="b">
        <f>IF(Starter_Book!F1361 = "Canceled", "Canceled")</f>
        <v>0</v>
      </c>
      <c r="H1361" t="b">
        <f>IF(Starter_Book!F1361 = "Canceled", Starter_Book!L1361)</f>
        <v>0</v>
      </c>
    </row>
    <row r="1362" spans="1:8" x14ac:dyDescent="0.25">
      <c r="A1362" t="str">
        <f>IF(Starter_Book!F1362 = "successful", "Successful")</f>
        <v>Successful</v>
      </c>
      <c r="B1362">
        <f>IF(Starter_Book!F1362 = "Successful", Starter_Book!L1362)</f>
        <v>81</v>
      </c>
      <c r="D1362" t="b">
        <f>IF(Starter_Book!F1362 = "failed", "failed")</f>
        <v>0</v>
      </c>
      <c r="E1362" t="b">
        <f>IF(Starter_Book!F1362 = "failed", Starter_Book!L1362)</f>
        <v>0</v>
      </c>
      <c r="G1362" t="b">
        <f>IF(Starter_Book!F1362 = "Canceled", "Canceled")</f>
        <v>0</v>
      </c>
      <c r="H1362" t="b">
        <f>IF(Starter_Book!F1362 = "Canceled", Starter_Book!L1362)</f>
        <v>0</v>
      </c>
    </row>
    <row r="1363" spans="1:8" x14ac:dyDescent="0.25">
      <c r="A1363" t="str">
        <f>IF(Starter_Book!F1363 = "successful", "Successful")</f>
        <v>Successful</v>
      </c>
      <c r="B1363">
        <f>IF(Starter_Book!F1363 = "Successful", Starter_Book!L1363)</f>
        <v>264</v>
      </c>
      <c r="D1363" t="b">
        <f>IF(Starter_Book!F1363 = "failed", "failed")</f>
        <v>0</v>
      </c>
      <c r="E1363" t="b">
        <f>IF(Starter_Book!F1363 = "failed", Starter_Book!L1363)</f>
        <v>0</v>
      </c>
      <c r="G1363" t="b">
        <f>IF(Starter_Book!F1363 = "Canceled", "Canceled")</f>
        <v>0</v>
      </c>
      <c r="H1363" t="b">
        <f>IF(Starter_Book!F1363 = "Canceled", Starter_Book!L1363)</f>
        <v>0</v>
      </c>
    </row>
    <row r="1364" spans="1:8" x14ac:dyDescent="0.25">
      <c r="A1364" t="str">
        <f>IF(Starter_Book!F1364 = "successful", "Successful")</f>
        <v>Successful</v>
      </c>
      <c r="B1364">
        <f>IF(Starter_Book!F1364 = "Successful", Starter_Book!L1364)</f>
        <v>25</v>
      </c>
      <c r="D1364" t="b">
        <f>IF(Starter_Book!F1364 = "failed", "failed")</f>
        <v>0</v>
      </c>
      <c r="E1364" t="b">
        <f>IF(Starter_Book!F1364 = "failed", Starter_Book!L1364)</f>
        <v>0</v>
      </c>
      <c r="G1364" t="b">
        <f>IF(Starter_Book!F1364 = "Canceled", "Canceled")</f>
        <v>0</v>
      </c>
      <c r="H1364" t="b">
        <f>IF(Starter_Book!F1364 = "Canceled", Starter_Book!L1364)</f>
        <v>0</v>
      </c>
    </row>
    <row r="1365" spans="1:8" x14ac:dyDescent="0.25">
      <c r="A1365" t="str">
        <f>IF(Starter_Book!F1365 = "successful", "Successful")</f>
        <v>Successful</v>
      </c>
      <c r="B1365">
        <f>IF(Starter_Book!F1365 = "Successful", Starter_Book!L1365)</f>
        <v>5</v>
      </c>
      <c r="D1365" t="b">
        <f>IF(Starter_Book!F1365 = "failed", "failed")</f>
        <v>0</v>
      </c>
      <c r="E1365" t="b">
        <f>IF(Starter_Book!F1365 = "failed", Starter_Book!L1365)</f>
        <v>0</v>
      </c>
      <c r="G1365" t="b">
        <f>IF(Starter_Book!F1365 = "Canceled", "Canceled")</f>
        <v>0</v>
      </c>
      <c r="H1365" t="b">
        <f>IF(Starter_Book!F1365 = "Canceled", Starter_Book!L1365)</f>
        <v>0</v>
      </c>
    </row>
    <row r="1366" spans="1:8" x14ac:dyDescent="0.25">
      <c r="A1366" t="str">
        <f>IF(Starter_Book!F1366 = "successful", "Successful")</f>
        <v>Successful</v>
      </c>
      <c r="B1366">
        <f>IF(Starter_Book!F1366 = "Successful", Starter_Book!L1366)</f>
        <v>144</v>
      </c>
      <c r="D1366" t="b">
        <f>IF(Starter_Book!F1366 = "failed", "failed")</f>
        <v>0</v>
      </c>
      <c r="E1366" t="b">
        <f>IF(Starter_Book!F1366 = "failed", Starter_Book!L1366)</f>
        <v>0</v>
      </c>
      <c r="G1366" t="b">
        <f>IF(Starter_Book!F1366 = "Canceled", "Canceled")</f>
        <v>0</v>
      </c>
      <c r="H1366" t="b">
        <f>IF(Starter_Book!F1366 = "Canceled", Starter_Book!L1366)</f>
        <v>0</v>
      </c>
    </row>
    <row r="1367" spans="1:8" x14ac:dyDescent="0.25">
      <c r="A1367" t="str">
        <f>IF(Starter_Book!F1367 = "successful", "Successful")</f>
        <v>Successful</v>
      </c>
      <c r="B1367">
        <f>IF(Starter_Book!F1367 = "Successful", Starter_Book!L1367)</f>
        <v>92</v>
      </c>
      <c r="D1367" t="b">
        <f>IF(Starter_Book!F1367 = "failed", "failed")</f>
        <v>0</v>
      </c>
      <c r="E1367" t="b">
        <f>IF(Starter_Book!F1367 = "failed", Starter_Book!L1367)</f>
        <v>0</v>
      </c>
      <c r="G1367" t="b">
        <f>IF(Starter_Book!F1367 = "Canceled", "Canceled")</f>
        <v>0</v>
      </c>
      <c r="H1367" t="b">
        <f>IF(Starter_Book!F1367 = "Canceled", Starter_Book!L1367)</f>
        <v>0</v>
      </c>
    </row>
    <row r="1368" spans="1:8" x14ac:dyDescent="0.25">
      <c r="A1368" t="str">
        <f>IF(Starter_Book!F1368 = "successful", "Successful")</f>
        <v>Successful</v>
      </c>
      <c r="B1368">
        <f>IF(Starter_Book!F1368 = "Successful", Starter_Book!L1368)</f>
        <v>147</v>
      </c>
      <c r="D1368" t="b">
        <f>IF(Starter_Book!F1368 = "failed", "failed")</f>
        <v>0</v>
      </c>
      <c r="E1368" t="b">
        <f>IF(Starter_Book!F1368 = "failed", Starter_Book!L1368)</f>
        <v>0</v>
      </c>
      <c r="G1368" t="b">
        <f>IF(Starter_Book!F1368 = "Canceled", "Canceled")</f>
        <v>0</v>
      </c>
      <c r="H1368" t="b">
        <f>IF(Starter_Book!F1368 = "Canceled", Starter_Book!L1368)</f>
        <v>0</v>
      </c>
    </row>
    <row r="1369" spans="1:8" x14ac:dyDescent="0.25">
      <c r="A1369" t="str">
        <f>IF(Starter_Book!F1369 = "successful", "Successful")</f>
        <v>Successful</v>
      </c>
      <c r="B1369">
        <f>IF(Starter_Book!F1369 = "Successful", Starter_Book!L1369)</f>
        <v>90</v>
      </c>
      <c r="D1369" t="b">
        <f>IF(Starter_Book!F1369 = "failed", "failed")</f>
        <v>0</v>
      </c>
      <c r="E1369" t="b">
        <f>IF(Starter_Book!F1369 = "failed", Starter_Book!L1369)</f>
        <v>0</v>
      </c>
      <c r="G1369" t="b">
        <f>IF(Starter_Book!F1369 = "Canceled", "Canceled")</f>
        <v>0</v>
      </c>
      <c r="H1369" t="b">
        <f>IF(Starter_Book!F1369 = "Canceled", Starter_Book!L1369)</f>
        <v>0</v>
      </c>
    </row>
    <row r="1370" spans="1:8" x14ac:dyDescent="0.25">
      <c r="A1370" t="str">
        <f>IF(Starter_Book!F1370 = "successful", "Successful")</f>
        <v>Successful</v>
      </c>
      <c r="B1370">
        <f>IF(Starter_Book!F1370 = "Successful", Starter_Book!L1370)</f>
        <v>87</v>
      </c>
      <c r="D1370" t="b">
        <f>IF(Starter_Book!F1370 = "failed", "failed")</f>
        <v>0</v>
      </c>
      <c r="E1370" t="b">
        <f>IF(Starter_Book!F1370 = "failed", Starter_Book!L1370)</f>
        <v>0</v>
      </c>
      <c r="G1370" t="b">
        <f>IF(Starter_Book!F1370 = "Canceled", "Canceled")</f>
        <v>0</v>
      </c>
      <c r="H1370" t="b">
        <f>IF(Starter_Book!F1370 = "Canceled", Starter_Book!L1370)</f>
        <v>0</v>
      </c>
    </row>
    <row r="1371" spans="1:8" x14ac:dyDescent="0.25">
      <c r="A1371" t="str">
        <f>IF(Starter_Book!F1371 = "successful", "Successful")</f>
        <v>Successful</v>
      </c>
      <c r="B1371">
        <f>IF(Starter_Book!F1371 = "Successful", Starter_Book!L1371)</f>
        <v>406</v>
      </c>
      <c r="D1371" t="b">
        <f>IF(Starter_Book!F1371 = "failed", "failed")</f>
        <v>0</v>
      </c>
      <c r="E1371" t="b">
        <f>IF(Starter_Book!F1371 = "failed", Starter_Book!L1371)</f>
        <v>0</v>
      </c>
      <c r="G1371" t="b">
        <f>IF(Starter_Book!F1371 = "Canceled", "Canceled")</f>
        <v>0</v>
      </c>
      <c r="H1371" t="b">
        <f>IF(Starter_Book!F1371 = "Canceled", Starter_Book!L1371)</f>
        <v>0</v>
      </c>
    </row>
    <row r="1372" spans="1:8" x14ac:dyDescent="0.25">
      <c r="A1372" t="str">
        <f>IF(Starter_Book!F1372 = "successful", "Successful")</f>
        <v>Successful</v>
      </c>
      <c r="B1372">
        <f>IF(Starter_Book!F1372 = "Successful", Starter_Book!L1372)</f>
        <v>20</v>
      </c>
      <c r="D1372" t="b">
        <f>IF(Starter_Book!F1372 = "failed", "failed")</f>
        <v>0</v>
      </c>
      <c r="E1372" t="b">
        <f>IF(Starter_Book!F1372 = "failed", Starter_Book!L1372)</f>
        <v>0</v>
      </c>
      <c r="G1372" t="b">
        <f>IF(Starter_Book!F1372 = "Canceled", "Canceled")</f>
        <v>0</v>
      </c>
      <c r="H1372" t="b">
        <f>IF(Starter_Book!F1372 = "Canceled", Starter_Book!L1372)</f>
        <v>0</v>
      </c>
    </row>
    <row r="1373" spans="1:8" x14ac:dyDescent="0.25">
      <c r="A1373" t="str">
        <f>IF(Starter_Book!F1373 = "successful", "Successful")</f>
        <v>Successful</v>
      </c>
      <c r="B1373">
        <f>IF(Starter_Book!F1373 = "Successful", Starter_Book!L1373)</f>
        <v>70</v>
      </c>
      <c r="D1373" t="b">
        <f>IF(Starter_Book!F1373 = "failed", "failed")</f>
        <v>0</v>
      </c>
      <c r="E1373" t="b">
        <f>IF(Starter_Book!F1373 = "failed", Starter_Book!L1373)</f>
        <v>0</v>
      </c>
      <c r="G1373" t="b">
        <f>IF(Starter_Book!F1373 = "Canceled", "Canceled")</f>
        <v>0</v>
      </c>
      <c r="H1373" t="b">
        <f>IF(Starter_Book!F1373 = "Canceled", Starter_Book!L1373)</f>
        <v>0</v>
      </c>
    </row>
    <row r="1374" spans="1:8" x14ac:dyDescent="0.25">
      <c r="A1374" t="str">
        <f>IF(Starter_Book!F1374 = "successful", "Successful")</f>
        <v>Successful</v>
      </c>
      <c r="B1374">
        <f>IF(Starter_Book!F1374 = "Successful", Starter_Book!L1374)</f>
        <v>16</v>
      </c>
      <c r="D1374" t="b">
        <f>IF(Starter_Book!F1374 = "failed", "failed")</f>
        <v>0</v>
      </c>
      <c r="E1374" t="b">
        <f>IF(Starter_Book!F1374 = "failed", Starter_Book!L1374)</f>
        <v>0</v>
      </c>
      <c r="G1374" t="b">
        <f>IF(Starter_Book!F1374 = "Canceled", "Canceled")</f>
        <v>0</v>
      </c>
      <c r="H1374" t="b">
        <f>IF(Starter_Book!F1374 = "Canceled", Starter_Book!L1374)</f>
        <v>0</v>
      </c>
    </row>
    <row r="1375" spans="1:8" x14ac:dyDescent="0.25">
      <c r="A1375" t="str">
        <f>IF(Starter_Book!F1375 = "successful", "Successful")</f>
        <v>Successful</v>
      </c>
      <c r="B1375">
        <f>IF(Starter_Book!F1375 = "Successful", Starter_Book!L1375)</f>
        <v>52</v>
      </c>
      <c r="D1375" t="b">
        <f>IF(Starter_Book!F1375 = "failed", "failed")</f>
        <v>0</v>
      </c>
      <c r="E1375" t="b">
        <f>IF(Starter_Book!F1375 = "failed", Starter_Book!L1375)</f>
        <v>0</v>
      </c>
      <c r="G1375" t="b">
        <f>IF(Starter_Book!F1375 = "Canceled", "Canceled")</f>
        <v>0</v>
      </c>
      <c r="H1375" t="b">
        <f>IF(Starter_Book!F1375 = "Canceled", Starter_Book!L1375)</f>
        <v>0</v>
      </c>
    </row>
    <row r="1376" spans="1:8" x14ac:dyDescent="0.25">
      <c r="A1376" t="str">
        <f>IF(Starter_Book!F1376 = "successful", "Successful")</f>
        <v>Successful</v>
      </c>
      <c r="B1376">
        <f>IF(Starter_Book!F1376 = "Successful", Starter_Book!L1376)</f>
        <v>66</v>
      </c>
      <c r="D1376" t="b">
        <f>IF(Starter_Book!F1376 = "failed", "failed")</f>
        <v>0</v>
      </c>
      <c r="E1376" t="b">
        <f>IF(Starter_Book!F1376 = "failed", Starter_Book!L1376)</f>
        <v>0</v>
      </c>
      <c r="G1376" t="b">
        <f>IF(Starter_Book!F1376 = "Canceled", "Canceled")</f>
        <v>0</v>
      </c>
      <c r="H1376" t="b">
        <f>IF(Starter_Book!F1376 = "Canceled", Starter_Book!L1376)</f>
        <v>0</v>
      </c>
    </row>
    <row r="1377" spans="1:8" x14ac:dyDescent="0.25">
      <c r="A1377" t="str">
        <f>IF(Starter_Book!F1377 = "successful", "Successful")</f>
        <v>Successful</v>
      </c>
      <c r="B1377">
        <f>IF(Starter_Book!F1377 = "Successful", Starter_Book!L1377)</f>
        <v>109</v>
      </c>
      <c r="D1377" t="b">
        <f>IF(Starter_Book!F1377 = "failed", "failed")</f>
        <v>0</v>
      </c>
      <c r="E1377" t="b">
        <f>IF(Starter_Book!F1377 = "failed", Starter_Book!L1377)</f>
        <v>0</v>
      </c>
      <c r="G1377" t="b">
        <f>IF(Starter_Book!F1377 = "Canceled", "Canceled")</f>
        <v>0</v>
      </c>
      <c r="H1377" t="b">
        <f>IF(Starter_Book!F1377 = "Canceled", Starter_Book!L1377)</f>
        <v>0</v>
      </c>
    </row>
    <row r="1378" spans="1:8" x14ac:dyDescent="0.25">
      <c r="A1378" t="str">
        <f>IF(Starter_Book!F1378 = "successful", "Successful")</f>
        <v>Successful</v>
      </c>
      <c r="B1378">
        <f>IF(Starter_Book!F1378 = "Successful", Starter_Book!L1378)</f>
        <v>168</v>
      </c>
      <c r="D1378" t="b">
        <f>IF(Starter_Book!F1378 = "failed", "failed")</f>
        <v>0</v>
      </c>
      <c r="E1378" t="b">
        <f>IF(Starter_Book!F1378 = "failed", Starter_Book!L1378)</f>
        <v>0</v>
      </c>
      <c r="G1378" t="b">
        <f>IF(Starter_Book!F1378 = "Canceled", "Canceled")</f>
        <v>0</v>
      </c>
      <c r="H1378" t="b">
        <f>IF(Starter_Book!F1378 = "Canceled", Starter_Book!L1378)</f>
        <v>0</v>
      </c>
    </row>
    <row r="1379" spans="1:8" x14ac:dyDescent="0.25">
      <c r="A1379" t="str">
        <f>IF(Starter_Book!F1379 = "successful", "Successful")</f>
        <v>Successful</v>
      </c>
      <c r="B1379">
        <f>IF(Starter_Book!F1379 = "Successful", Starter_Book!L1379)</f>
        <v>31</v>
      </c>
      <c r="D1379" t="b">
        <f>IF(Starter_Book!F1379 = "failed", "failed")</f>
        <v>0</v>
      </c>
      <c r="E1379" t="b">
        <f>IF(Starter_Book!F1379 = "failed", Starter_Book!L1379)</f>
        <v>0</v>
      </c>
      <c r="G1379" t="b">
        <f>IF(Starter_Book!F1379 = "Canceled", "Canceled")</f>
        <v>0</v>
      </c>
      <c r="H1379" t="b">
        <f>IF(Starter_Book!F1379 = "Canceled", Starter_Book!L1379)</f>
        <v>0</v>
      </c>
    </row>
    <row r="1380" spans="1:8" x14ac:dyDescent="0.25">
      <c r="A1380" t="str">
        <f>IF(Starter_Book!F1380 = "successful", "Successful")</f>
        <v>Successful</v>
      </c>
      <c r="B1380">
        <f>IF(Starter_Book!F1380 = "Successful", Starter_Book!L1380)</f>
        <v>133</v>
      </c>
      <c r="D1380" t="b">
        <f>IF(Starter_Book!F1380 = "failed", "failed")</f>
        <v>0</v>
      </c>
      <c r="E1380" t="b">
        <f>IF(Starter_Book!F1380 = "failed", Starter_Book!L1380)</f>
        <v>0</v>
      </c>
      <c r="G1380" t="b">
        <f>IF(Starter_Book!F1380 = "Canceled", "Canceled")</f>
        <v>0</v>
      </c>
      <c r="H1380" t="b">
        <f>IF(Starter_Book!F1380 = "Canceled", Starter_Book!L1380)</f>
        <v>0</v>
      </c>
    </row>
    <row r="1381" spans="1:8" x14ac:dyDescent="0.25">
      <c r="A1381" t="str">
        <f>IF(Starter_Book!F1381 = "successful", "Successful")</f>
        <v>Successful</v>
      </c>
      <c r="B1381">
        <f>IF(Starter_Book!F1381 = "Successful", Starter_Book!L1381)</f>
        <v>151</v>
      </c>
      <c r="D1381" t="b">
        <f>IF(Starter_Book!F1381 = "failed", "failed")</f>
        <v>0</v>
      </c>
      <c r="E1381" t="b">
        <f>IF(Starter_Book!F1381 = "failed", Starter_Book!L1381)</f>
        <v>0</v>
      </c>
      <c r="G1381" t="b">
        <f>IF(Starter_Book!F1381 = "Canceled", "Canceled")</f>
        <v>0</v>
      </c>
      <c r="H1381" t="b">
        <f>IF(Starter_Book!F1381 = "Canceled", Starter_Book!L1381)</f>
        <v>0</v>
      </c>
    </row>
    <row r="1382" spans="1:8" x14ac:dyDescent="0.25">
      <c r="A1382" t="str">
        <f>IF(Starter_Book!F1382 = "successful", "Successful")</f>
        <v>Successful</v>
      </c>
      <c r="B1382">
        <f>IF(Starter_Book!F1382 = "Successful", Starter_Book!L1382)</f>
        <v>5</v>
      </c>
      <c r="D1382" t="b">
        <f>IF(Starter_Book!F1382 = "failed", "failed")</f>
        <v>0</v>
      </c>
      <c r="E1382" t="b">
        <f>IF(Starter_Book!F1382 = "failed", Starter_Book!L1382)</f>
        <v>0</v>
      </c>
      <c r="G1382" t="b">
        <f>IF(Starter_Book!F1382 = "Canceled", "Canceled")</f>
        <v>0</v>
      </c>
      <c r="H1382" t="b">
        <f>IF(Starter_Book!F1382 = "Canceled", Starter_Book!L1382)</f>
        <v>0</v>
      </c>
    </row>
    <row r="1383" spans="1:8" x14ac:dyDescent="0.25">
      <c r="A1383" t="str">
        <f>IF(Starter_Book!F1383 = "successful", "Successful")</f>
        <v>Successful</v>
      </c>
      <c r="B1383">
        <f>IF(Starter_Book!F1383 = "Successful", Starter_Book!L1383)</f>
        <v>73</v>
      </c>
      <c r="D1383" t="b">
        <f>IF(Starter_Book!F1383 = "failed", "failed")</f>
        <v>0</v>
      </c>
      <c r="E1383" t="b">
        <f>IF(Starter_Book!F1383 = "failed", Starter_Book!L1383)</f>
        <v>0</v>
      </c>
      <c r="G1383" t="b">
        <f>IF(Starter_Book!F1383 = "Canceled", "Canceled")</f>
        <v>0</v>
      </c>
      <c r="H1383" t="b">
        <f>IF(Starter_Book!F1383 = "Canceled", Starter_Book!L1383)</f>
        <v>0</v>
      </c>
    </row>
    <row r="1384" spans="1:8" x14ac:dyDescent="0.25">
      <c r="A1384" t="str">
        <f>IF(Starter_Book!F1384 = "successful", "Successful")</f>
        <v>Successful</v>
      </c>
      <c r="B1384">
        <f>IF(Starter_Book!F1384 = "Successful", Starter_Book!L1384)</f>
        <v>148</v>
      </c>
      <c r="D1384" t="b">
        <f>IF(Starter_Book!F1384 = "failed", "failed")</f>
        <v>0</v>
      </c>
      <c r="E1384" t="b">
        <f>IF(Starter_Book!F1384 = "failed", Starter_Book!L1384)</f>
        <v>0</v>
      </c>
      <c r="G1384" t="b">
        <f>IF(Starter_Book!F1384 = "Canceled", "Canceled")</f>
        <v>0</v>
      </c>
      <c r="H1384" t="b">
        <f>IF(Starter_Book!F1384 = "Canceled", Starter_Book!L1384)</f>
        <v>0</v>
      </c>
    </row>
    <row r="1385" spans="1:8" x14ac:dyDescent="0.25">
      <c r="A1385" t="str">
        <f>IF(Starter_Book!F1385 = "successful", "Successful")</f>
        <v>Successful</v>
      </c>
      <c r="B1385">
        <f>IF(Starter_Book!F1385 = "Successful", Starter_Book!L1385)</f>
        <v>93</v>
      </c>
      <c r="D1385" t="b">
        <f>IF(Starter_Book!F1385 = "failed", "failed")</f>
        <v>0</v>
      </c>
      <c r="E1385" t="b">
        <f>IF(Starter_Book!F1385 = "failed", Starter_Book!L1385)</f>
        <v>0</v>
      </c>
      <c r="G1385" t="b">
        <f>IF(Starter_Book!F1385 = "Canceled", "Canceled")</f>
        <v>0</v>
      </c>
      <c r="H1385" t="b">
        <f>IF(Starter_Book!F1385 = "Canceled", Starter_Book!L1385)</f>
        <v>0</v>
      </c>
    </row>
    <row r="1386" spans="1:8" x14ac:dyDescent="0.25">
      <c r="A1386" t="str">
        <f>IF(Starter_Book!F1386 = "successful", "Successful")</f>
        <v>Successful</v>
      </c>
      <c r="B1386">
        <f>IF(Starter_Book!F1386 = "Successful", Starter_Book!L1386)</f>
        <v>63</v>
      </c>
      <c r="D1386" t="b">
        <f>IF(Starter_Book!F1386 = "failed", "failed")</f>
        <v>0</v>
      </c>
      <c r="E1386" t="b">
        <f>IF(Starter_Book!F1386 = "failed", Starter_Book!L1386)</f>
        <v>0</v>
      </c>
      <c r="G1386" t="b">
        <f>IF(Starter_Book!F1386 = "Canceled", "Canceled")</f>
        <v>0</v>
      </c>
      <c r="H1386" t="b">
        <f>IF(Starter_Book!F1386 = "Canceled", Starter_Book!L1386)</f>
        <v>0</v>
      </c>
    </row>
    <row r="1387" spans="1:8" x14ac:dyDescent="0.25">
      <c r="A1387" t="str">
        <f>IF(Starter_Book!F1387 = "successful", "Successful")</f>
        <v>Successful</v>
      </c>
      <c r="B1387">
        <f>IF(Starter_Book!F1387 = "Successful", Starter_Book!L1387)</f>
        <v>134</v>
      </c>
      <c r="D1387" t="b">
        <f>IF(Starter_Book!F1387 = "failed", "failed")</f>
        <v>0</v>
      </c>
      <c r="E1387" t="b">
        <f>IF(Starter_Book!F1387 = "failed", Starter_Book!L1387)</f>
        <v>0</v>
      </c>
      <c r="G1387" t="b">
        <f>IF(Starter_Book!F1387 = "Canceled", "Canceled")</f>
        <v>0</v>
      </c>
      <c r="H1387" t="b">
        <f>IF(Starter_Book!F1387 = "Canceled", Starter_Book!L1387)</f>
        <v>0</v>
      </c>
    </row>
    <row r="1388" spans="1:8" x14ac:dyDescent="0.25">
      <c r="A1388" t="str">
        <f>IF(Starter_Book!F1388 = "successful", "Successful")</f>
        <v>Successful</v>
      </c>
      <c r="B1388">
        <f>IF(Starter_Book!F1388 = "Successful", Starter_Book!L1388)</f>
        <v>14</v>
      </c>
      <c r="D1388" t="b">
        <f>IF(Starter_Book!F1388 = "failed", "failed")</f>
        <v>0</v>
      </c>
      <c r="E1388" t="b">
        <f>IF(Starter_Book!F1388 = "failed", Starter_Book!L1388)</f>
        <v>0</v>
      </c>
      <c r="G1388" t="b">
        <f>IF(Starter_Book!F1388 = "Canceled", "Canceled")</f>
        <v>0</v>
      </c>
      <c r="H1388" t="b">
        <f>IF(Starter_Book!F1388 = "Canceled", Starter_Book!L1388)</f>
        <v>0</v>
      </c>
    </row>
    <row r="1389" spans="1:8" x14ac:dyDescent="0.25">
      <c r="A1389" t="str">
        <f>IF(Starter_Book!F1389 = "successful", "Successful")</f>
        <v>Successful</v>
      </c>
      <c r="B1389">
        <f>IF(Starter_Book!F1389 = "Successful", Starter_Book!L1389)</f>
        <v>78</v>
      </c>
      <c r="D1389" t="b">
        <f>IF(Starter_Book!F1389 = "failed", "failed")</f>
        <v>0</v>
      </c>
      <c r="E1389" t="b">
        <f>IF(Starter_Book!F1389 = "failed", Starter_Book!L1389)</f>
        <v>0</v>
      </c>
      <c r="G1389" t="b">
        <f>IF(Starter_Book!F1389 = "Canceled", "Canceled")</f>
        <v>0</v>
      </c>
      <c r="H1389" t="b">
        <f>IF(Starter_Book!F1389 = "Canceled", Starter_Book!L1389)</f>
        <v>0</v>
      </c>
    </row>
    <row r="1390" spans="1:8" x14ac:dyDescent="0.25">
      <c r="A1390" t="str">
        <f>IF(Starter_Book!F1390 = "successful", "Successful")</f>
        <v>Successful</v>
      </c>
      <c r="B1390">
        <f>IF(Starter_Book!F1390 = "Successful", Starter_Book!L1390)</f>
        <v>112</v>
      </c>
      <c r="D1390" t="b">
        <f>IF(Starter_Book!F1390 = "failed", "failed")</f>
        <v>0</v>
      </c>
      <c r="E1390" t="b">
        <f>IF(Starter_Book!F1390 = "failed", Starter_Book!L1390)</f>
        <v>0</v>
      </c>
      <c r="G1390" t="b">
        <f>IF(Starter_Book!F1390 = "Canceled", "Canceled")</f>
        <v>0</v>
      </c>
      <c r="H1390" t="b">
        <f>IF(Starter_Book!F1390 = "Canceled", Starter_Book!L1390)</f>
        <v>0</v>
      </c>
    </row>
    <row r="1391" spans="1:8" x14ac:dyDescent="0.25">
      <c r="A1391" t="str">
        <f>IF(Starter_Book!F1391 = "successful", "Successful")</f>
        <v>Successful</v>
      </c>
      <c r="B1391">
        <f>IF(Starter_Book!F1391 = "Successful", Starter_Book!L1391)</f>
        <v>34</v>
      </c>
      <c r="D1391" t="b">
        <f>IF(Starter_Book!F1391 = "failed", "failed")</f>
        <v>0</v>
      </c>
      <c r="E1391" t="b">
        <f>IF(Starter_Book!F1391 = "failed", Starter_Book!L1391)</f>
        <v>0</v>
      </c>
      <c r="G1391" t="b">
        <f>IF(Starter_Book!F1391 = "Canceled", "Canceled")</f>
        <v>0</v>
      </c>
      <c r="H1391" t="b">
        <f>IF(Starter_Book!F1391 = "Canceled", Starter_Book!L1391)</f>
        <v>0</v>
      </c>
    </row>
    <row r="1392" spans="1:8" x14ac:dyDescent="0.25">
      <c r="A1392" t="str">
        <f>IF(Starter_Book!F1392 = "successful", "Successful")</f>
        <v>Successful</v>
      </c>
      <c r="B1392">
        <f>IF(Starter_Book!F1392 = "Successful", Starter_Book!L1392)</f>
        <v>19</v>
      </c>
      <c r="D1392" t="b">
        <f>IF(Starter_Book!F1392 = "failed", "failed")</f>
        <v>0</v>
      </c>
      <c r="E1392" t="b">
        <f>IF(Starter_Book!F1392 = "failed", Starter_Book!L1392)</f>
        <v>0</v>
      </c>
      <c r="G1392" t="b">
        <f>IF(Starter_Book!F1392 = "Canceled", "Canceled")</f>
        <v>0</v>
      </c>
      <c r="H1392" t="b">
        <f>IF(Starter_Book!F1392 = "Canceled", Starter_Book!L1392)</f>
        <v>0</v>
      </c>
    </row>
    <row r="1393" spans="1:8" x14ac:dyDescent="0.25">
      <c r="A1393" t="str">
        <f>IF(Starter_Book!F1393 = "successful", "Successful")</f>
        <v>Successful</v>
      </c>
      <c r="B1393">
        <f>IF(Starter_Book!F1393 = "Successful", Starter_Book!L1393)</f>
        <v>13</v>
      </c>
      <c r="D1393" t="b">
        <f>IF(Starter_Book!F1393 = "failed", "failed")</f>
        <v>0</v>
      </c>
      <c r="E1393" t="b">
        <f>IF(Starter_Book!F1393 = "failed", Starter_Book!L1393)</f>
        <v>0</v>
      </c>
      <c r="G1393" t="b">
        <f>IF(Starter_Book!F1393 = "Canceled", "Canceled")</f>
        <v>0</v>
      </c>
      <c r="H1393" t="b">
        <f>IF(Starter_Book!F1393 = "Canceled", Starter_Book!L1393)</f>
        <v>0</v>
      </c>
    </row>
    <row r="1394" spans="1:8" x14ac:dyDescent="0.25">
      <c r="A1394" t="str">
        <f>IF(Starter_Book!F1394 = "successful", "Successful")</f>
        <v>Successful</v>
      </c>
      <c r="B1394">
        <f>IF(Starter_Book!F1394 = "Successful", Starter_Book!L1394)</f>
        <v>104</v>
      </c>
      <c r="D1394" t="b">
        <f>IF(Starter_Book!F1394 = "failed", "failed")</f>
        <v>0</v>
      </c>
      <c r="E1394" t="b">
        <f>IF(Starter_Book!F1394 = "failed", Starter_Book!L1394)</f>
        <v>0</v>
      </c>
      <c r="G1394" t="b">
        <f>IF(Starter_Book!F1394 = "Canceled", "Canceled")</f>
        <v>0</v>
      </c>
      <c r="H1394" t="b">
        <f>IF(Starter_Book!F1394 = "Canceled", Starter_Book!L1394)</f>
        <v>0</v>
      </c>
    </row>
    <row r="1395" spans="1:8" x14ac:dyDescent="0.25">
      <c r="A1395" t="str">
        <f>IF(Starter_Book!F1395 = "successful", "Successful")</f>
        <v>Successful</v>
      </c>
      <c r="B1395">
        <f>IF(Starter_Book!F1395 = "Successful", Starter_Book!L1395)</f>
        <v>52</v>
      </c>
      <c r="D1395" t="b">
        <f>IF(Starter_Book!F1395 = "failed", "failed")</f>
        <v>0</v>
      </c>
      <c r="E1395" t="b">
        <f>IF(Starter_Book!F1395 = "failed", Starter_Book!L1395)</f>
        <v>0</v>
      </c>
      <c r="G1395" t="b">
        <f>IF(Starter_Book!F1395 = "Canceled", "Canceled")</f>
        <v>0</v>
      </c>
      <c r="H1395" t="b">
        <f>IF(Starter_Book!F1395 = "Canceled", Starter_Book!L1395)</f>
        <v>0</v>
      </c>
    </row>
    <row r="1396" spans="1:8" x14ac:dyDescent="0.25">
      <c r="A1396" t="str">
        <f>IF(Starter_Book!F1396 = "successful", "Successful")</f>
        <v>Successful</v>
      </c>
      <c r="B1396">
        <f>IF(Starter_Book!F1396 = "Successful", Starter_Book!L1396)</f>
        <v>17</v>
      </c>
      <c r="D1396" t="b">
        <f>IF(Starter_Book!F1396 = "failed", "failed")</f>
        <v>0</v>
      </c>
      <c r="E1396" t="b">
        <f>IF(Starter_Book!F1396 = "failed", Starter_Book!L1396)</f>
        <v>0</v>
      </c>
      <c r="G1396" t="b">
        <f>IF(Starter_Book!F1396 = "Canceled", "Canceled")</f>
        <v>0</v>
      </c>
      <c r="H1396" t="b">
        <f>IF(Starter_Book!F1396 = "Canceled", Starter_Book!L1396)</f>
        <v>0</v>
      </c>
    </row>
    <row r="1397" spans="1:8" x14ac:dyDescent="0.25">
      <c r="A1397" t="str">
        <f>IF(Starter_Book!F1397 = "successful", "Successful")</f>
        <v>Successful</v>
      </c>
      <c r="B1397">
        <f>IF(Starter_Book!F1397 = "Successful", Starter_Book!L1397)</f>
        <v>82</v>
      </c>
      <c r="D1397" t="b">
        <f>IF(Starter_Book!F1397 = "failed", "failed")</f>
        <v>0</v>
      </c>
      <c r="E1397" t="b">
        <f>IF(Starter_Book!F1397 = "failed", Starter_Book!L1397)</f>
        <v>0</v>
      </c>
      <c r="G1397" t="b">
        <f>IF(Starter_Book!F1397 = "Canceled", "Canceled")</f>
        <v>0</v>
      </c>
      <c r="H1397" t="b">
        <f>IF(Starter_Book!F1397 = "Canceled", Starter_Book!L1397)</f>
        <v>0</v>
      </c>
    </row>
    <row r="1398" spans="1:8" x14ac:dyDescent="0.25">
      <c r="A1398" t="str">
        <f>IF(Starter_Book!F1398 = "successful", "Successful")</f>
        <v>Successful</v>
      </c>
      <c r="B1398">
        <f>IF(Starter_Book!F1398 = "Successful", Starter_Book!L1398)</f>
        <v>73</v>
      </c>
      <c r="D1398" t="b">
        <f>IF(Starter_Book!F1398 = "failed", "failed")</f>
        <v>0</v>
      </c>
      <c r="E1398" t="b">
        <f>IF(Starter_Book!F1398 = "failed", Starter_Book!L1398)</f>
        <v>0</v>
      </c>
      <c r="G1398" t="b">
        <f>IF(Starter_Book!F1398 = "Canceled", "Canceled")</f>
        <v>0</v>
      </c>
      <c r="H1398" t="b">
        <f>IF(Starter_Book!F1398 = "Canceled", Starter_Book!L1398)</f>
        <v>0</v>
      </c>
    </row>
    <row r="1399" spans="1:8" x14ac:dyDescent="0.25">
      <c r="A1399" t="str">
        <f>IF(Starter_Book!F1399 = "successful", "Successful")</f>
        <v>Successful</v>
      </c>
      <c r="B1399">
        <f>IF(Starter_Book!F1399 = "Successful", Starter_Book!L1399)</f>
        <v>158</v>
      </c>
      <c r="D1399" t="b">
        <f>IF(Starter_Book!F1399 = "failed", "failed")</f>
        <v>0</v>
      </c>
      <c r="E1399" t="b">
        <f>IF(Starter_Book!F1399 = "failed", Starter_Book!L1399)</f>
        <v>0</v>
      </c>
      <c r="G1399" t="b">
        <f>IF(Starter_Book!F1399 = "Canceled", "Canceled")</f>
        <v>0</v>
      </c>
      <c r="H1399" t="b">
        <f>IF(Starter_Book!F1399 = "Canceled", Starter_Book!L1399)</f>
        <v>0</v>
      </c>
    </row>
    <row r="1400" spans="1:8" x14ac:dyDescent="0.25">
      <c r="A1400" t="str">
        <f>IF(Starter_Book!F1400 = "successful", "Successful")</f>
        <v>Successful</v>
      </c>
      <c r="B1400">
        <f>IF(Starter_Book!F1400 = "Successful", Starter_Book!L1400)</f>
        <v>65</v>
      </c>
      <c r="D1400" t="b">
        <f>IF(Starter_Book!F1400 = "failed", "failed")</f>
        <v>0</v>
      </c>
      <c r="E1400" t="b">
        <f>IF(Starter_Book!F1400 = "failed", Starter_Book!L1400)</f>
        <v>0</v>
      </c>
      <c r="G1400" t="b">
        <f>IF(Starter_Book!F1400 = "Canceled", "Canceled")</f>
        <v>0</v>
      </c>
      <c r="H1400" t="b">
        <f>IF(Starter_Book!F1400 = "Canceled", Starter_Book!L1400)</f>
        <v>0</v>
      </c>
    </row>
    <row r="1401" spans="1:8" x14ac:dyDescent="0.25">
      <c r="A1401" t="str">
        <f>IF(Starter_Book!F1401 = "successful", "Successful")</f>
        <v>Successful</v>
      </c>
      <c r="B1401">
        <f>IF(Starter_Book!F1401 = "Successful", Starter_Book!L1401)</f>
        <v>184</v>
      </c>
      <c r="D1401" t="b">
        <f>IF(Starter_Book!F1401 = "failed", "failed")</f>
        <v>0</v>
      </c>
      <c r="E1401" t="b">
        <f>IF(Starter_Book!F1401 = "failed", Starter_Book!L1401)</f>
        <v>0</v>
      </c>
      <c r="G1401" t="b">
        <f>IF(Starter_Book!F1401 = "Canceled", "Canceled")</f>
        <v>0</v>
      </c>
      <c r="H1401" t="b">
        <f>IF(Starter_Book!F1401 = "Canceled", Starter_Book!L1401)</f>
        <v>0</v>
      </c>
    </row>
    <row r="1402" spans="1:8" x14ac:dyDescent="0.25">
      <c r="A1402" t="str">
        <f>IF(Starter_Book!F1402 = "successful", "Successful")</f>
        <v>Successful</v>
      </c>
      <c r="B1402">
        <f>IF(Starter_Book!F1402 = "Successful", Starter_Book!L1402)</f>
        <v>34</v>
      </c>
      <c r="D1402" t="b">
        <f>IF(Starter_Book!F1402 = "failed", "failed")</f>
        <v>0</v>
      </c>
      <c r="E1402" t="b">
        <f>IF(Starter_Book!F1402 = "failed", Starter_Book!L1402)</f>
        <v>0</v>
      </c>
      <c r="G1402" t="b">
        <f>IF(Starter_Book!F1402 = "Canceled", "Canceled")</f>
        <v>0</v>
      </c>
      <c r="H1402" t="b">
        <f>IF(Starter_Book!F1402 = "Canceled", Starter_Book!L1402)</f>
        <v>0</v>
      </c>
    </row>
    <row r="1403" spans="1:8" x14ac:dyDescent="0.25">
      <c r="A1403" t="str">
        <f>IF(Starter_Book!F1403 = "successful", "Successful")</f>
        <v>Successful</v>
      </c>
      <c r="B1403">
        <f>IF(Starter_Book!F1403 = "Successful", Starter_Book!L1403)</f>
        <v>240</v>
      </c>
      <c r="D1403" t="b">
        <f>IF(Starter_Book!F1403 = "failed", "failed")</f>
        <v>0</v>
      </c>
      <c r="E1403" t="b">
        <f>IF(Starter_Book!F1403 = "failed", Starter_Book!L1403)</f>
        <v>0</v>
      </c>
      <c r="G1403" t="b">
        <f>IF(Starter_Book!F1403 = "Canceled", "Canceled")</f>
        <v>0</v>
      </c>
      <c r="H1403" t="b">
        <f>IF(Starter_Book!F1403 = "Canceled", Starter_Book!L1403)</f>
        <v>0</v>
      </c>
    </row>
    <row r="1404" spans="1:8" x14ac:dyDescent="0.25">
      <c r="A1404" t="str">
        <f>IF(Starter_Book!F1404 = "successful", "Successful")</f>
        <v>Successful</v>
      </c>
      <c r="B1404">
        <f>IF(Starter_Book!F1404 = "Successful", Starter_Book!L1404)</f>
        <v>113</v>
      </c>
      <c r="D1404" t="b">
        <f>IF(Starter_Book!F1404 = "failed", "failed")</f>
        <v>0</v>
      </c>
      <c r="E1404" t="b">
        <f>IF(Starter_Book!F1404 = "failed", Starter_Book!L1404)</f>
        <v>0</v>
      </c>
      <c r="G1404" t="b">
        <f>IF(Starter_Book!F1404 = "Canceled", "Canceled")</f>
        <v>0</v>
      </c>
      <c r="H1404" t="b">
        <f>IF(Starter_Book!F1404 = "Canceled", Starter_Book!L1404)</f>
        <v>0</v>
      </c>
    </row>
    <row r="1405" spans="1:8" x14ac:dyDescent="0.25">
      <c r="A1405" t="str">
        <f>IF(Starter_Book!F1405 = "successful", "Successful")</f>
        <v>Successful</v>
      </c>
      <c r="B1405">
        <f>IF(Starter_Book!F1405 = "Successful", Starter_Book!L1405)</f>
        <v>66</v>
      </c>
      <c r="D1405" t="b">
        <f>IF(Starter_Book!F1405 = "failed", "failed")</f>
        <v>0</v>
      </c>
      <c r="E1405" t="b">
        <f>IF(Starter_Book!F1405 = "failed", Starter_Book!L1405)</f>
        <v>0</v>
      </c>
      <c r="G1405" t="b">
        <f>IF(Starter_Book!F1405 = "Canceled", "Canceled")</f>
        <v>0</v>
      </c>
      <c r="H1405" t="b">
        <f>IF(Starter_Book!F1405 = "Canceled", Starter_Book!L1405)</f>
        <v>0</v>
      </c>
    </row>
    <row r="1406" spans="1:8" x14ac:dyDescent="0.25">
      <c r="A1406" t="b">
        <f>IF(Starter_Book!F1406 = "successful", "Successful")</f>
        <v>0</v>
      </c>
      <c r="B1406" t="b">
        <f>IF(Starter_Book!F1406 = "Successful", Starter_Book!L1406)</f>
        <v>0</v>
      </c>
      <c r="D1406" t="str">
        <f>IF(Starter_Book!F1406 = "failed", "failed")</f>
        <v>failed</v>
      </c>
      <c r="E1406">
        <f>IF(Starter_Book!F1406 = "failed", Starter_Book!L1406)</f>
        <v>5</v>
      </c>
      <c r="G1406" t="b">
        <f>IF(Starter_Book!F1406 = "Canceled", "Canceled")</f>
        <v>0</v>
      </c>
      <c r="H1406" t="b">
        <f>IF(Starter_Book!F1406 = "Canceled", Starter_Book!L1406)</f>
        <v>0</v>
      </c>
    </row>
    <row r="1407" spans="1:8" x14ac:dyDescent="0.25">
      <c r="A1407" t="b">
        <f>IF(Starter_Book!F1407 = "successful", "Successful")</f>
        <v>0</v>
      </c>
      <c r="B1407" t="b">
        <f>IF(Starter_Book!F1407 = "Successful", Starter_Book!L1407)</f>
        <v>0</v>
      </c>
      <c r="D1407" t="str">
        <f>IF(Starter_Book!F1407 = "failed", "failed")</f>
        <v>failed</v>
      </c>
      <c r="E1407">
        <f>IF(Starter_Book!F1407 = "failed", Starter_Book!L1407)</f>
        <v>17</v>
      </c>
      <c r="G1407" t="b">
        <f>IF(Starter_Book!F1407 = "Canceled", "Canceled")</f>
        <v>0</v>
      </c>
      <c r="H1407" t="b">
        <f>IF(Starter_Book!F1407 = "Canceled", Starter_Book!L1407)</f>
        <v>0</v>
      </c>
    </row>
    <row r="1408" spans="1:8" x14ac:dyDescent="0.25">
      <c r="A1408" t="b">
        <f>IF(Starter_Book!F1408 = "successful", "Successful")</f>
        <v>0</v>
      </c>
      <c r="B1408" t="b">
        <f>IF(Starter_Book!F1408 = "Successful", Starter_Book!L1408)</f>
        <v>0</v>
      </c>
      <c r="D1408" t="str">
        <f>IF(Starter_Book!F1408 = "failed", "failed")</f>
        <v>failed</v>
      </c>
      <c r="E1408">
        <f>IF(Starter_Book!F1408 = "failed", Starter_Book!L1408)</f>
        <v>3</v>
      </c>
      <c r="G1408" t="b">
        <f>IF(Starter_Book!F1408 = "Canceled", "Canceled")</f>
        <v>0</v>
      </c>
      <c r="H1408" t="b">
        <f>IF(Starter_Book!F1408 = "Canceled", Starter_Book!L1408)</f>
        <v>0</v>
      </c>
    </row>
    <row r="1409" spans="1:8" x14ac:dyDescent="0.25">
      <c r="A1409" t="b">
        <f>IF(Starter_Book!F1409 = "successful", "Successful")</f>
        <v>0</v>
      </c>
      <c r="B1409" t="b">
        <f>IF(Starter_Book!F1409 = "Successful", Starter_Book!L1409)</f>
        <v>0</v>
      </c>
      <c r="D1409" t="str">
        <f>IF(Starter_Book!F1409 = "failed", "failed")</f>
        <v>failed</v>
      </c>
      <c r="E1409">
        <f>IF(Starter_Book!F1409 = "failed", Starter_Book!L1409)</f>
        <v>2</v>
      </c>
      <c r="G1409" t="b">
        <f>IF(Starter_Book!F1409 = "Canceled", "Canceled")</f>
        <v>0</v>
      </c>
      <c r="H1409" t="b">
        <f>IF(Starter_Book!F1409 = "Canceled", Starter_Book!L1409)</f>
        <v>0</v>
      </c>
    </row>
    <row r="1410" spans="1:8" x14ac:dyDescent="0.25">
      <c r="A1410" t="b">
        <f>IF(Starter_Book!F1410 = "successful", "Successful")</f>
        <v>0</v>
      </c>
      <c r="B1410" t="b">
        <f>IF(Starter_Book!F1410 = "Successful", Starter_Book!L1410)</f>
        <v>0</v>
      </c>
      <c r="D1410" t="str">
        <f>IF(Starter_Book!F1410 = "failed", "failed")</f>
        <v>failed</v>
      </c>
      <c r="E1410">
        <f>IF(Starter_Book!F1410 = "failed", Starter_Book!L1410)</f>
        <v>6</v>
      </c>
      <c r="G1410" t="b">
        <f>IF(Starter_Book!F1410 = "Canceled", "Canceled")</f>
        <v>0</v>
      </c>
      <c r="H1410" t="b">
        <f>IF(Starter_Book!F1410 = "Canceled", Starter_Book!L1410)</f>
        <v>0</v>
      </c>
    </row>
    <row r="1411" spans="1:8" x14ac:dyDescent="0.25">
      <c r="A1411" t="b">
        <f>IF(Starter_Book!F1411 = "successful", "Successful")</f>
        <v>0</v>
      </c>
      <c r="B1411" t="b">
        <f>IF(Starter_Book!F1411 = "Successful", Starter_Book!L1411)</f>
        <v>0</v>
      </c>
      <c r="D1411" t="str">
        <f>IF(Starter_Book!F1411 = "failed", "failed")</f>
        <v>failed</v>
      </c>
      <c r="E1411">
        <f>IF(Starter_Book!F1411 = "failed", Starter_Book!L1411)</f>
        <v>0</v>
      </c>
      <c r="G1411" t="b">
        <f>IF(Starter_Book!F1411 = "Canceled", "Canceled")</f>
        <v>0</v>
      </c>
      <c r="H1411" t="b">
        <f>IF(Starter_Book!F1411 = "Canceled", Starter_Book!L1411)</f>
        <v>0</v>
      </c>
    </row>
    <row r="1412" spans="1:8" x14ac:dyDescent="0.25">
      <c r="A1412" t="b">
        <f>IF(Starter_Book!F1412 = "successful", "Successful")</f>
        <v>0</v>
      </c>
      <c r="B1412" t="b">
        <f>IF(Starter_Book!F1412 = "Successful", Starter_Book!L1412)</f>
        <v>0</v>
      </c>
      <c r="D1412" t="str">
        <f>IF(Starter_Book!F1412 = "failed", "failed")</f>
        <v>failed</v>
      </c>
      <c r="E1412">
        <f>IF(Starter_Book!F1412 = "failed", Starter_Book!L1412)</f>
        <v>1</v>
      </c>
      <c r="G1412" t="b">
        <f>IF(Starter_Book!F1412 = "Canceled", "Canceled")</f>
        <v>0</v>
      </c>
      <c r="H1412" t="b">
        <f>IF(Starter_Book!F1412 = "Canceled", Starter_Book!L1412)</f>
        <v>0</v>
      </c>
    </row>
    <row r="1413" spans="1:8" x14ac:dyDescent="0.25">
      <c r="A1413" t="b">
        <f>IF(Starter_Book!F1413 = "successful", "Successful")</f>
        <v>0</v>
      </c>
      <c r="B1413" t="b">
        <f>IF(Starter_Book!F1413 = "Successful", Starter_Book!L1413)</f>
        <v>0</v>
      </c>
      <c r="D1413" t="str">
        <f>IF(Starter_Book!F1413 = "failed", "failed")</f>
        <v>failed</v>
      </c>
      <c r="E1413">
        <f>IF(Starter_Book!F1413 = "failed", Starter_Book!L1413)</f>
        <v>3</v>
      </c>
      <c r="G1413" t="b">
        <f>IF(Starter_Book!F1413 = "Canceled", "Canceled")</f>
        <v>0</v>
      </c>
      <c r="H1413" t="b">
        <f>IF(Starter_Book!F1413 = "Canceled", Starter_Book!L1413)</f>
        <v>0</v>
      </c>
    </row>
    <row r="1414" spans="1:8" x14ac:dyDescent="0.25">
      <c r="A1414" t="b">
        <f>IF(Starter_Book!F1414 = "successful", "Successful")</f>
        <v>0</v>
      </c>
      <c r="B1414" t="b">
        <f>IF(Starter_Book!F1414 = "Successful", Starter_Book!L1414)</f>
        <v>0</v>
      </c>
      <c r="D1414" t="str">
        <f>IF(Starter_Book!F1414 = "failed", "failed")</f>
        <v>failed</v>
      </c>
      <c r="E1414">
        <f>IF(Starter_Book!F1414 = "failed", Starter_Book!L1414)</f>
        <v>13</v>
      </c>
      <c r="G1414" t="b">
        <f>IF(Starter_Book!F1414 = "Canceled", "Canceled")</f>
        <v>0</v>
      </c>
      <c r="H1414" t="b">
        <f>IF(Starter_Book!F1414 = "Canceled", Starter_Book!L1414)</f>
        <v>0</v>
      </c>
    </row>
    <row r="1415" spans="1:8" x14ac:dyDescent="0.25">
      <c r="A1415" t="b">
        <f>IF(Starter_Book!F1415 = "successful", "Successful")</f>
        <v>0</v>
      </c>
      <c r="B1415" t="b">
        <f>IF(Starter_Book!F1415 = "Successful", Starter_Book!L1415)</f>
        <v>0</v>
      </c>
      <c r="D1415" t="str">
        <f>IF(Starter_Book!F1415 = "failed", "failed")</f>
        <v>failed</v>
      </c>
      <c r="E1415">
        <f>IF(Starter_Book!F1415 = "failed", Starter_Book!L1415)</f>
        <v>1</v>
      </c>
      <c r="G1415" t="b">
        <f>IF(Starter_Book!F1415 = "Canceled", "Canceled")</f>
        <v>0</v>
      </c>
      <c r="H1415" t="b">
        <f>IF(Starter_Book!F1415 = "Canceled", Starter_Book!L1415)</f>
        <v>0</v>
      </c>
    </row>
    <row r="1416" spans="1:8" x14ac:dyDescent="0.25">
      <c r="A1416" t="b">
        <f>IF(Starter_Book!F1416 = "successful", "Successful")</f>
        <v>0</v>
      </c>
      <c r="B1416" t="b">
        <f>IF(Starter_Book!F1416 = "Successful", Starter_Book!L1416)</f>
        <v>0</v>
      </c>
      <c r="D1416" t="str">
        <f>IF(Starter_Book!F1416 = "failed", "failed")</f>
        <v>failed</v>
      </c>
      <c r="E1416">
        <f>IF(Starter_Book!F1416 = "failed", Starter_Book!L1416)</f>
        <v>1</v>
      </c>
      <c r="G1416" t="b">
        <f>IF(Starter_Book!F1416 = "Canceled", "Canceled")</f>
        <v>0</v>
      </c>
      <c r="H1416" t="b">
        <f>IF(Starter_Book!F1416 = "Canceled", Starter_Book!L1416)</f>
        <v>0</v>
      </c>
    </row>
    <row r="1417" spans="1:8" x14ac:dyDescent="0.25">
      <c r="A1417" t="b">
        <f>IF(Starter_Book!F1417 = "successful", "Successful")</f>
        <v>0</v>
      </c>
      <c r="B1417" t="b">
        <f>IF(Starter_Book!F1417 = "Successful", Starter_Book!L1417)</f>
        <v>0</v>
      </c>
      <c r="D1417" t="str">
        <f>IF(Starter_Book!F1417 = "failed", "failed")</f>
        <v>failed</v>
      </c>
      <c r="E1417">
        <f>IF(Starter_Book!F1417 = "failed", Starter_Book!L1417)</f>
        <v>9</v>
      </c>
      <c r="G1417" t="b">
        <f>IF(Starter_Book!F1417 = "Canceled", "Canceled")</f>
        <v>0</v>
      </c>
      <c r="H1417" t="b">
        <f>IF(Starter_Book!F1417 = "Canceled", Starter_Book!L1417)</f>
        <v>0</v>
      </c>
    </row>
    <row r="1418" spans="1:8" x14ac:dyDescent="0.25">
      <c r="A1418" t="b">
        <f>IF(Starter_Book!F1418 = "successful", "Successful")</f>
        <v>0</v>
      </c>
      <c r="B1418" t="b">
        <f>IF(Starter_Book!F1418 = "Successful", Starter_Book!L1418)</f>
        <v>0</v>
      </c>
      <c r="D1418" t="str">
        <f>IF(Starter_Book!F1418 = "failed", "failed")</f>
        <v>failed</v>
      </c>
      <c r="E1418">
        <f>IF(Starter_Book!F1418 = "failed", Starter_Book!L1418)</f>
        <v>0</v>
      </c>
      <c r="G1418" t="b">
        <f>IF(Starter_Book!F1418 = "Canceled", "Canceled")</f>
        <v>0</v>
      </c>
      <c r="H1418" t="b">
        <f>IF(Starter_Book!F1418 = "Canceled", Starter_Book!L1418)</f>
        <v>0</v>
      </c>
    </row>
    <row r="1419" spans="1:8" x14ac:dyDescent="0.25">
      <c r="A1419" t="b">
        <f>IF(Starter_Book!F1419 = "successful", "Successful")</f>
        <v>0</v>
      </c>
      <c r="B1419" t="b">
        <f>IF(Starter_Book!F1419 = "Successful", Starter_Book!L1419)</f>
        <v>0</v>
      </c>
      <c r="D1419" t="str">
        <f>IF(Starter_Book!F1419 = "failed", "failed")</f>
        <v>failed</v>
      </c>
      <c r="E1419">
        <f>IF(Starter_Book!F1419 = "failed", Starter_Book!L1419)</f>
        <v>2</v>
      </c>
      <c r="G1419" t="b">
        <f>IF(Starter_Book!F1419 = "Canceled", "Canceled")</f>
        <v>0</v>
      </c>
      <c r="H1419" t="b">
        <f>IF(Starter_Book!F1419 = "Canceled", Starter_Book!L1419)</f>
        <v>0</v>
      </c>
    </row>
    <row r="1420" spans="1:8" x14ac:dyDescent="0.25">
      <c r="A1420" t="b">
        <f>IF(Starter_Book!F1420 = "successful", "Successful")</f>
        <v>0</v>
      </c>
      <c r="B1420" t="b">
        <f>IF(Starter_Book!F1420 = "Successful", Starter_Book!L1420)</f>
        <v>0</v>
      </c>
      <c r="D1420" t="str">
        <f>IF(Starter_Book!F1420 = "failed", "failed")</f>
        <v>failed</v>
      </c>
      <c r="E1420">
        <f>IF(Starter_Book!F1420 = "failed", Starter_Book!L1420)</f>
        <v>1</v>
      </c>
      <c r="G1420" t="b">
        <f>IF(Starter_Book!F1420 = "Canceled", "Canceled")</f>
        <v>0</v>
      </c>
      <c r="H1420" t="b">
        <f>IF(Starter_Book!F1420 = "Canceled", Starter_Book!L1420)</f>
        <v>0</v>
      </c>
    </row>
    <row r="1421" spans="1:8" x14ac:dyDescent="0.25">
      <c r="A1421" t="b">
        <f>IF(Starter_Book!F1421 = "successful", "Successful")</f>
        <v>0</v>
      </c>
      <c r="B1421" t="b">
        <f>IF(Starter_Book!F1421 = "Successful", Starter_Book!L1421)</f>
        <v>0</v>
      </c>
      <c r="D1421" t="str">
        <f>IF(Starter_Book!F1421 = "failed", "failed")</f>
        <v>failed</v>
      </c>
      <c r="E1421">
        <f>IF(Starter_Book!F1421 = "failed", Starter_Book!L1421)</f>
        <v>10</v>
      </c>
      <c r="G1421" t="b">
        <f>IF(Starter_Book!F1421 = "Canceled", "Canceled")</f>
        <v>0</v>
      </c>
      <c r="H1421" t="b">
        <f>IF(Starter_Book!F1421 = "Canceled", Starter_Book!L1421)</f>
        <v>0</v>
      </c>
    </row>
    <row r="1422" spans="1:8" x14ac:dyDescent="0.25">
      <c r="A1422" t="b">
        <f>IF(Starter_Book!F1422 = "successful", "Successful")</f>
        <v>0</v>
      </c>
      <c r="B1422" t="b">
        <f>IF(Starter_Book!F1422 = "Successful", Starter_Book!L1422)</f>
        <v>0</v>
      </c>
      <c r="D1422" t="str">
        <f>IF(Starter_Book!F1422 = "failed", "failed")</f>
        <v>failed</v>
      </c>
      <c r="E1422">
        <f>IF(Starter_Book!F1422 = "failed", Starter_Book!L1422)</f>
        <v>3</v>
      </c>
      <c r="G1422" t="b">
        <f>IF(Starter_Book!F1422 = "Canceled", "Canceled")</f>
        <v>0</v>
      </c>
      <c r="H1422" t="b">
        <f>IF(Starter_Book!F1422 = "Canceled", Starter_Book!L1422)</f>
        <v>0</v>
      </c>
    </row>
    <row r="1423" spans="1:8" x14ac:dyDescent="0.25">
      <c r="A1423" t="b">
        <f>IF(Starter_Book!F1423 = "successful", "Successful")</f>
        <v>0</v>
      </c>
      <c r="B1423" t="b">
        <f>IF(Starter_Book!F1423 = "Successful", Starter_Book!L1423)</f>
        <v>0</v>
      </c>
      <c r="D1423" t="str">
        <f>IF(Starter_Book!F1423 = "failed", "failed")</f>
        <v>failed</v>
      </c>
      <c r="E1423">
        <f>IF(Starter_Book!F1423 = "failed", Starter_Book!L1423)</f>
        <v>2</v>
      </c>
      <c r="G1423" t="b">
        <f>IF(Starter_Book!F1423 = "Canceled", "Canceled")</f>
        <v>0</v>
      </c>
      <c r="H1423" t="b">
        <f>IF(Starter_Book!F1423 = "Canceled", Starter_Book!L1423)</f>
        <v>0</v>
      </c>
    </row>
    <row r="1424" spans="1:8" x14ac:dyDescent="0.25">
      <c r="A1424" t="b">
        <f>IF(Starter_Book!F1424 = "successful", "Successful")</f>
        <v>0</v>
      </c>
      <c r="B1424" t="b">
        <f>IF(Starter_Book!F1424 = "Successful", Starter_Book!L1424)</f>
        <v>0</v>
      </c>
      <c r="D1424" t="str">
        <f>IF(Starter_Book!F1424 = "failed", "failed")</f>
        <v>failed</v>
      </c>
      <c r="E1424">
        <f>IF(Starter_Book!F1424 = "failed", Starter_Book!L1424)</f>
        <v>2</v>
      </c>
      <c r="G1424" t="b">
        <f>IF(Starter_Book!F1424 = "Canceled", "Canceled")</f>
        <v>0</v>
      </c>
      <c r="H1424" t="b">
        <f>IF(Starter_Book!F1424 = "Canceled", Starter_Book!L1424)</f>
        <v>0</v>
      </c>
    </row>
    <row r="1425" spans="1:8" x14ac:dyDescent="0.25">
      <c r="A1425" t="b">
        <f>IF(Starter_Book!F1425 = "successful", "Successful")</f>
        <v>0</v>
      </c>
      <c r="B1425" t="b">
        <f>IF(Starter_Book!F1425 = "Successful", Starter_Book!L1425)</f>
        <v>0</v>
      </c>
      <c r="D1425" t="str">
        <f>IF(Starter_Book!F1425 = "failed", "failed")</f>
        <v>failed</v>
      </c>
      <c r="E1425">
        <f>IF(Starter_Book!F1425 = "failed", Starter_Book!L1425)</f>
        <v>1</v>
      </c>
      <c r="G1425" t="b">
        <f>IF(Starter_Book!F1425 = "Canceled", "Canceled")</f>
        <v>0</v>
      </c>
      <c r="H1425" t="b">
        <f>IF(Starter_Book!F1425 = "Canceled", Starter_Book!L1425)</f>
        <v>0</v>
      </c>
    </row>
    <row r="1426" spans="1:8" x14ac:dyDescent="0.25">
      <c r="A1426" t="b">
        <f>IF(Starter_Book!F1426 = "successful", "Successful")</f>
        <v>0</v>
      </c>
      <c r="B1426" t="b">
        <f>IF(Starter_Book!F1426 = "Successful", Starter_Book!L1426)</f>
        <v>0</v>
      </c>
      <c r="D1426" t="str">
        <f>IF(Starter_Book!F1426 = "failed", "failed")</f>
        <v>failed</v>
      </c>
      <c r="E1426">
        <f>IF(Starter_Book!F1426 = "failed", Starter_Book!L1426)</f>
        <v>14</v>
      </c>
      <c r="G1426" t="b">
        <f>IF(Starter_Book!F1426 = "Canceled", "Canceled")</f>
        <v>0</v>
      </c>
      <c r="H1426" t="b">
        <f>IF(Starter_Book!F1426 = "Canceled", Starter_Book!L1426)</f>
        <v>0</v>
      </c>
    </row>
    <row r="1427" spans="1:8" x14ac:dyDescent="0.25">
      <c r="A1427" t="b">
        <f>IF(Starter_Book!F1427 = "successful", "Successful")</f>
        <v>0</v>
      </c>
      <c r="B1427" t="b">
        <f>IF(Starter_Book!F1427 = "Successful", Starter_Book!L1427)</f>
        <v>0</v>
      </c>
      <c r="D1427" t="str">
        <f>IF(Starter_Book!F1427 = "failed", "failed")</f>
        <v>failed</v>
      </c>
      <c r="E1427">
        <f>IF(Starter_Book!F1427 = "failed", Starter_Book!L1427)</f>
        <v>0</v>
      </c>
      <c r="G1427" t="b">
        <f>IF(Starter_Book!F1427 = "Canceled", "Canceled")</f>
        <v>0</v>
      </c>
      <c r="H1427" t="b">
        <f>IF(Starter_Book!F1427 = "Canceled", Starter_Book!L1427)</f>
        <v>0</v>
      </c>
    </row>
    <row r="1428" spans="1:8" x14ac:dyDescent="0.25">
      <c r="A1428" t="b">
        <f>IF(Starter_Book!F1428 = "successful", "Successful")</f>
        <v>0</v>
      </c>
      <c r="B1428" t="b">
        <f>IF(Starter_Book!F1428 = "Successful", Starter_Book!L1428)</f>
        <v>0</v>
      </c>
      <c r="D1428" t="str">
        <f>IF(Starter_Book!F1428 = "failed", "failed")</f>
        <v>failed</v>
      </c>
      <c r="E1428">
        <f>IF(Starter_Book!F1428 = "failed", Starter_Book!L1428)</f>
        <v>0</v>
      </c>
      <c r="G1428" t="b">
        <f>IF(Starter_Book!F1428 = "Canceled", "Canceled")</f>
        <v>0</v>
      </c>
      <c r="H1428" t="b">
        <f>IF(Starter_Book!F1428 = "Canceled", Starter_Book!L1428)</f>
        <v>0</v>
      </c>
    </row>
    <row r="1429" spans="1:8" x14ac:dyDescent="0.25">
      <c r="A1429" t="b">
        <f>IF(Starter_Book!F1429 = "successful", "Successful")</f>
        <v>0</v>
      </c>
      <c r="B1429" t="b">
        <f>IF(Starter_Book!F1429 = "Successful", Starter_Book!L1429)</f>
        <v>0</v>
      </c>
      <c r="D1429" t="str">
        <f>IF(Starter_Book!F1429 = "failed", "failed")</f>
        <v>failed</v>
      </c>
      <c r="E1429">
        <f>IF(Starter_Book!F1429 = "failed", Starter_Book!L1429)</f>
        <v>4</v>
      </c>
      <c r="G1429" t="b">
        <f>IF(Starter_Book!F1429 = "Canceled", "Canceled")</f>
        <v>0</v>
      </c>
      <c r="H1429" t="b">
        <f>IF(Starter_Book!F1429 = "Canceled", Starter_Book!L1429)</f>
        <v>0</v>
      </c>
    </row>
    <row r="1430" spans="1:8" x14ac:dyDescent="0.25">
      <c r="A1430" t="b">
        <f>IF(Starter_Book!F1430 = "successful", "Successful")</f>
        <v>0</v>
      </c>
      <c r="B1430" t="b">
        <f>IF(Starter_Book!F1430 = "Successful", Starter_Book!L1430)</f>
        <v>0</v>
      </c>
      <c r="D1430" t="str">
        <f>IF(Starter_Book!F1430 = "failed", "failed")</f>
        <v>failed</v>
      </c>
      <c r="E1430">
        <f>IF(Starter_Book!F1430 = "failed", Starter_Book!L1430)</f>
        <v>3</v>
      </c>
      <c r="G1430" t="b">
        <f>IF(Starter_Book!F1430 = "Canceled", "Canceled")</f>
        <v>0</v>
      </c>
      <c r="H1430" t="b">
        <f>IF(Starter_Book!F1430 = "Canceled", Starter_Book!L1430)</f>
        <v>0</v>
      </c>
    </row>
    <row r="1431" spans="1:8" x14ac:dyDescent="0.25">
      <c r="A1431" t="b">
        <f>IF(Starter_Book!F1431 = "successful", "Successful")</f>
        <v>0</v>
      </c>
      <c r="B1431" t="b">
        <f>IF(Starter_Book!F1431 = "Successful", Starter_Book!L1431)</f>
        <v>0</v>
      </c>
      <c r="D1431" t="str">
        <f>IF(Starter_Book!F1431 = "failed", "failed")</f>
        <v>failed</v>
      </c>
      <c r="E1431">
        <f>IF(Starter_Book!F1431 = "failed", Starter_Book!L1431)</f>
        <v>0</v>
      </c>
      <c r="G1431" t="b">
        <f>IF(Starter_Book!F1431 = "Canceled", "Canceled")</f>
        <v>0</v>
      </c>
      <c r="H1431" t="b">
        <f>IF(Starter_Book!F1431 = "Canceled", Starter_Book!L1431)</f>
        <v>0</v>
      </c>
    </row>
    <row r="1432" spans="1:8" x14ac:dyDescent="0.25">
      <c r="A1432" t="b">
        <f>IF(Starter_Book!F1432 = "successful", "Successful")</f>
        <v>0</v>
      </c>
      <c r="B1432" t="b">
        <f>IF(Starter_Book!F1432 = "Successful", Starter_Book!L1432)</f>
        <v>0</v>
      </c>
      <c r="D1432" t="str">
        <f>IF(Starter_Book!F1432 = "failed", "failed")</f>
        <v>failed</v>
      </c>
      <c r="E1432">
        <f>IF(Starter_Book!F1432 = "failed", Starter_Book!L1432)</f>
        <v>5</v>
      </c>
      <c r="G1432" t="b">
        <f>IF(Starter_Book!F1432 = "Canceled", "Canceled")</f>
        <v>0</v>
      </c>
      <c r="H1432" t="b">
        <f>IF(Starter_Book!F1432 = "Canceled", Starter_Book!L1432)</f>
        <v>0</v>
      </c>
    </row>
    <row r="1433" spans="1:8" x14ac:dyDescent="0.25">
      <c r="A1433" t="b">
        <f>IF(Starter_Book!F1433 = "successful", "Successful")</f>
        <v>0</v>
      </c>
      <c r="B1433" t="b">
        <f>IF(Starter_Book!F1433 = "Successful", Starter_Book!L1433)</f>
        <v>0</v>
      </c>
      <c r="D1433" t="str">
        <f>IF(Starter_Book!F1433 = "failed", "failed")</f>
        <v>failed</v>
      </c>
      <c r="E1433">
        <f>IF(Starter_Book!F1433 = "failed", Starter_Book!L1433)</f>
        <v>47</v>
      </c>
      <c r="G1433" t="b">
        <f>IF(Starter_Book!F1433 = "Canceled", "Canceled")</f>
        <v>0</v>
      </c>
      <c r="H1433" t="b">
        <f>IF(Starter_Book!F1433 = "Canceled", Starter_Book!L1433)</f>
        <v>0</v>
      </c>
    </row>
    <row r="1434" spans="1:8" x14ac:dyDescent="0.25">
      <c r="A1434" t="b">
        <f>IF(Starter_Book!F1434 = "successful", "Successful")</f>
        <v>0</v>
      </c>
      <c r="B1434" t="b">
        <f>IF(Starter_Book!F1434 = "Successful", Starter_Book!L1434)</f>
        <v>0</v>
      </c>
      <c r="D1434" t="str">
        <f>IF(Starter_Book!F1434 = "failed", "failed")</f>
        <v>failed</v>
      </c>
      <c r="E1434">
        <f>IF(Starter_Book!F1434 = "failed", Starter_Book!L1434)</f>
        <v>0</v>
      </c>
      <c r="G1434" t="b">
        <f>IF(Starter_Book!F1434 = "Canceled", "Canceled")</f>
        <v>0</v>
      </c>
      <c r="H1434" t="b">
        <f>IF(Starter_Book!F1434 = "Canceled", Starter_Book!L1434)</f>
        <v>0</v>
      </c>
    </row>
    <row r="1435" spans="1:8" x14ac:dyDescent="0.25">
      <c r="A1435" t="b">
        <f>IF(Starter_Book!F1435 = "successful", "Successful")</f>
        <v>0</v>
      </c>
      <c r="B1435" t="b">
        <f>IF(Starter_Book!F1435 = "Successful", Starter_Book!L1435)</f>
        <v>0</v>
      </c>
      <c r="D1435" t="str">
        <f>IF(Starter_Book!F1435 = "failed", "failed")</f>
        <v>failed</v>
      </c>
      <c r="E1435">
        <f>IF(Starter_Book!F1435 = "failed", Starter_Book!L1435)</f>
        <v>10</v>
      </c>
      <c r="G1435" t="b">
        <f>IF(Starter_Book!F1435 = "Canceled", "Canceled")</f>
        <v>0</v>
      </c>
      <c r="H1435" t="b">
        <f>IF(Starter_Book!F1435 = "Canceled", Starter_Book!L1435)</f>
        <v>0</v>
      </c>
    </row>
    <row r="1436" spans="1:8" x14ac:dyDescent="0.25">
      <c r="A1436" t="b">
        <f>IF(Starter_Book!F1436 = "successful", "Successful")</f>
        <v>0</v>
      </c>
      <c r="B1436" t="b">
        <f>IF(Starter_Book!F1436 = "Successful", Starter_Book!L1436)</f>
        <v>0</v>
      </c>
      <c r="D1436" t="str">
        <f>IF(Starter_Book!F1436 = "failed", "failed")</f>
        <v>failed</v>
      </c>
      <c r="E1436">
        <f>IF(Starter_Book!F1436 = "failed", Starter_Book!L1436)</f>
        <v>11</v>
      </c>
      <c r="G1436" t="b">
        <f>IF(Starter_Book!F1436 = "Canceled", "Canceled")</f>
        <v>0</v>
      </c>
      <c r="H1436" t="b">
        <f>IF(Starter_Book!F1436 = "Canceled", Starter_Book!L1436)</f>
        <v>0</v>
      </c>
    </row>
    <row r="1437" spans="1:8" x14ac:dyDescent="0.25">
      <c r="A1437" t="b">
        <f>IF(Starter_Book!F1437 = "successful", "Successful")</f>
        <v>0</v>
      </c>
      <c r="B1437" t="b">
        <f>IF(Starter_Book!F1437 = "Successful", Starter_Book!L1437)</f>
        <v>0</v>
      </c>
      <c r="D1437" t="str">
        <f>IF(Starter_Book!F1437 = "failed", "failed")</f>
        <v>failed</v>
      </c>
      <c r="E1437">
        <f>IF(Starter_Book!F1437 = "failed", Starter_Book!L1437)</f>
        <v>2</v>
      </c>
      <c r="G1437" t="b">
        <f>IF(Starter_Book!F1437 = "Canceled", "Canceled")</f>
        <v>0</v>
      </c>
      <c r="H1437" t="b">
        <f>IF(Starter_Book!F1437 = "Canceled", Starter_Book!L1437)</f>
        <v>0</v>
      </c>
    </row>
    <row r="1438" spans="1:8" x14ac:dyDescent="0.25">
      <c r="A1438" t="b">
        <f>IF(Starter_Book!F1438 = "successful", "Successful")</f>
        <v>0</v>
      </c>
      <c r="B1438" t="b">
        <f>IF(Starter_Book!F1438 = "Successful", Starter_Book!L1438)</f>
        <v>0</v>
      </c>
      <c r="D1438" t="str">
        <f>IF(Starter_Book!F1438 = "failed", "failed")</f>
        <v>failed</v>
      </c>
      <c r="E1438">
        <f>IF(Starter_Book!F1438 = "failed", Starter_Book!L1438)</f>
        <v>2</v>
      </c>
      <c r="G1438" t="b">
        <f>IF(Starter_Book!F1438 = "Canceled", "Canceled")</f>
        <v>0</v>
      </c>
      <c r="H1438" t="b">
        <f>IF(Starter_Book!F1438 = "Canceled", Starter_Book!L1438)</f>
        <v>0</v>
      </c>
    </row>
    <row r="1439" spans="1:8" x14ac:dyDescent="0.25">
      <c r="A1439" t="b">
        <f>IF(Starter_Book!F1439 = "successful", "Successful")</f>
        <v>0</v>
      </c>
      <c r="B1439" t="b">
        <f>IF(Starter_Book!F1439 = "Successful", Starter_Book!L1439)</f>
        <v>0</v>
      </c>
      <c r="D1439" t="str">
        <f>IF(Starter_Book!F1439 = "failed", "failed")</f>
        <v>failed</v>
      </c>
      <c r="E1439">
        <f>IF(Starter_Book!F1439 = "failed", Starter_Book!L1439)</f>
        <v>22</v>
      </c>
      <c r="G1439" t="b">
        <f>IF(Starter_Book!F1439 = "Canceled", "Canceled")</f>
        <v>0</v>
      </c>
      <c r="H1439" t="b">
        <f>IF(Starter_Book!F1439 = "Canceled", Starter_Book!L1439)</f>
        <v>0</v>
      </c>
    </row>
    <row r="1440" spans="1:8" x14ac:dyDescent="0.25">
      <c r="A1440" t="b">
        <f>IF(Starter_Book!F1440 = "successful", "Successful")</f>
        <v>0</v>
      </c>
      <c r="B1440" t="b">
        <f>IF(Starter_Book!F1440 = "Successful", Starter_Book!L1440)</f>
        <v>0</v>
      </c>
      <c r="D1440" t="str">
        <f>IF(Starter_Book!F1440 = "failed", "failed")</f>
        <v>failed</v>
      </c>
      <c r="E1440">
        <f>IF(Starter_Book!F1440 = "failed", Starter_Book!L1440)</f>
        <v>8</v>
      </c>
      <c r="G1440" t="b">
        <f>IF(Starter_Book!F1440 = "Canceled", "Canceled")</f>
        <v>0</v>
      </c>
      <c r="H1440" t="b">
        <f>IF(Starter_Book!F1440 = "Canceled", Starter_Book!L1440)</f>
        <v>0</v>
      </c>
    </row>
    <row r="1441" spans="1:8" x14ac:dyDescent="0.25">
      <c r="A1441" t="b">
        <f>IF(Starter_Book!F1441 = "successful", "Successful")</f>
        <v>0</v>
      </c>
      <c r="B1441" t="b">
        <f>IF(Starter_Book!F1441 = "Successful", Starter_Book!L1441)</f>
        <v>0</v>
      </c>
      <c r="D1441" t="str">
        <f>IF(Starter_Book!F1441 = "failed", "failed")</f>
        <v>failed</v>
      </c>
      <c r="E1441">
        <f>IF(Starter_Book!F1441 = "failed", Starter_Book!L1441)</f>
        <v>6</v>
      </c>
      <c r="G1441" t="b">
        <f>IF(Starter_Book!F1441 = "Canceled", "Canceled")</f>
        <v>0</v>
      </c>
      <c r="H1441" t="b">
        <f>IF(Starter_Book!F1441 = "Canceled", Starter_Book!L1441)</f>
        <v>0</v>
      </c>
    </row>
    <row r="1442" spans="1:8" x14ac:dyDescent="0.25">
      <c r="A1442" t="b">
        <f>IF(Starter_Book!F1442 = "successful", "Successful")</f>
        <v>0</v>
      </c>
      <c r="B1442" t="b">
        <f>IF(Starter_Book!F1442 = "Successful", Starter_Book!L1442)</f>
        <v>0</v>
      </c>
      <c r="D1442" t="str">
        <f>IF(Starter_Book!F1442 = "failed", "failed")</f>
        <v>failed</v>
      </c>
      <c r="E1442">
        <f>IF(Starter_Book!F1442 = "failed", Starter_Book!L1442)</f>
        <v>1</v>
      </c>
      <c r="G1442" t="b">
        <f>IF(Starter_Book!F1442 = "Canceled", "Canceled")</f>
        <v>0</v>
      </c>
      <c r="H1442" t="b">
        <f>IF(Starter_Book!F1442 = "Canceled", Starter_Book!L1442)</f>
        <v>0</v>
      </c>
    </row>
    <row r="1443" spans="1:8" x14ac:dyDescent="0.25">
      <c r="A1443" t="b">
        <f>IF(Starter_Book!F1443 = "successful", "Successful")</f>
        <v>0</v>
      </c>
      <c r="B1443" t="b">
        <f>IF(Starter_Book!F1443 = "Successful", Starter_Book!L1443)</f>
        <v>0</v>
      </c>
      <c r="D1443" t="str">
        <f>IF(Starter_Book!F1443 = "failed", "failed")</f>
        <v>failed</v>
      </c>
      <c r="E1443">
        <f>IF(Starter_Book!F1443 = "failed", Starter_Book!L1443)</f>
        <v>3</v>
      </c>
      <c r="G1443" t="b">
        <f>IF(Starter_Book!F1443 = "Canceled", "Canceled")</f>
        <v>0</v>
      </c>
      <c r="H1443" t="b">
        <f>IF(Starter_Book!F1443 = "Canceled", Starter_Book!L1443)</f>
        <v>0</v>
      </c>
    </row>
    <row r="1444" spans="1:8" x14ac:dyDescent="0.25">
      <c r="A1444" t="b">
        <f>IF(Starter_Book!F1444 = "successful", "Successful")</f>
        <v>0</v>
      </c>
      <c r="B1444" t="b">
        <f>IF(Starter_Book!F1444 = "Successful", Starter_Book!L1444)</f>
        <v>0</v>
      </c>
      <c r="D1444" t="str">
        <f>IF(Starter_Book!F1444 = "failed", "failed")</f>
        <v>failed</v>
      </c>
      <c r="E1444">
        <f>IF(Starter_Book!F1444 = "failed", Starter_Book!L1444)</f>
        <v>0</v>
      </c>
      <c r="G1444" t="b">
        <f>IF(Starter_Book!F1444 = "Canceled", "Canceled")</f>
        <v>0</v>
      </c>
      <c r="H1444" t="b">
        <f>IF(Starter_Book!F1444 = "Canceled", Starter_Book!L1444)</f>
        <v>0</v>
      </c>
    </row>
    <row r="1445" spans="1:8" x14ac:dyDescent="0.25">
      <c r="A1445" t="b">
        <f>IF(Starter_Book!F1445 = "successful", "Successful")</f>
        <v>0</v>
      </c>
      <c r="B1445" t="b">
        <f>IF(Starter_Book!F1445 = "Successful", Starter_Book!L1445)</f>
        <v>0</v>
      </c>
      <c r="D1445" t="str">
        <f>IF(Starter_Book!F1445 = "failed", "failed")</f>
        <v>failed</v>
      </c>
      <c r="E1445">
        <f>IF(Starter_Book!F1445 = "failed", Starter_Book!L1445)</f>
        <v>0</v>
      </c>
      <c r="G1445" t="b">
        <f>IF(Starter_Book!F1445 = "Canceled", "Canceled")</f>
        <v>0</v>
      </c>
      <c r="H1445" t="b">
        <f>IF(Starter_Book!F1445 = "Canceled", Starter_Book!L1445)</f>
        <v>0</v>
      </c>
    </row>
    <row r="1446" spans="1:8" x14ac:dyDescent="0.25">
      <c r="A1446" t="b">
        <f>IF(Starter_Book!F1446 = "successful", "Successful")</f>
        <v>0</v>
      </c>
      <c r="B1446" t="b">
        <f>IF(Starter_Book!F1446 = "Successful", Starter_Book!L1446)</f>
        <v>0</v>
      </c>
      <c r="D1446" t="str">
        <f>IF(Starter_Book!F1446 = "failed", "failed")</f>
        <v>failed</v>
      </c>
      <c r="E1446">
        <f>IF(Starter_Book!F1446 = "failed", Starter_Book!L1446)</f>
        <v>0</v>
      </c>
      <c r="G1446" t="b">
        <f>IF(Starter_Book!F1446 = "Canceled", "Canceled")</f>
        <v>0</v>
      </c>
      <c r="H1446" t="b">
        <f>IF(Starter_Book!F1446 = "Canceled", Starter_Book!L1446)</f>
        <v>0</v>
      </c>
    </row>
    <row r="1447" spans="1:8" x14ac:dyDescent="0.25">
      <c r="A1447" t="b">
        <f>IF(Starter_Book!F1447 = "successful", "Successful")</f>
        <v>0</v>
      </c>
      <c r="B1447" t="b">
        <f>IF(Starter_Book!F1447 = "Successful", Starter_Book!L1447)</f>
        <v>0</v>
      </c>
      <c r="D1447" t="str">
        <f>IF(Starter_Book!F1447 = "failed", "failed")</f>
        <v>failed</v>
      </c>
      <c r="E1447">
        <f>IF(Starter_Book!F1447 = "failed", Starter_Book!L1447)</f>
        <v>0</v>
      </c>
      <c r="G1447" t="b">
        <f>IF(Starter_Book!F1447 = "Canceled", "Canceled")</f>
        <v>0</v>
      </c>
      <c r="H1447" t="b">
        <f>IF(Starter_Book!F1447 = "Canceled", Starter_Book!L1447)</f>
        <v>0</v>
      </c>
    </row>
    <row r="1448" spans="1:8" x14ac:dyDescent="0.25">
      <c r="A1448" t="b">
        <f>IF(Starter_Book!F1448 = "successful", "Successful")</f>
        <v>0</v>
      </c>
      <c r="B1448" t="b">
        <f>IF(Starter_Book!F1448 = "Successful", Starter_Book!L1448)</f>
        <v>0</v>
      </c>
      <c r="D1448" t="str">
        <f>IF(Starter_Book!F1448 = "failed", "failed")</f>
        <v>failed</v>
      </c>
      <c r="E1448">
        <f>IF(Starter_Book!F1448 = "failed", Starter_Book!L1448)</f>
        <v>0</v>
      </c>
      <c r="G1448" t="b">
        <f>IF(Starter_Book!F1448 = "Canceled", "Canceled")</f>
        <v>0</v>
      </c>
      <c r="H1448" t="b">
        <f>IF(Starter_Book!F1448 = "Canceled", Starter_Book!L1448)</f>
        <v>0</v>
      </c>
    </row>
    <row r="1449" spans="1:8" x14ac:dyDescent="0.25">
      <c r="A1449" t="b">
        <f>IF(Starter_Book!F1449 = "successful", "Successful")</f>
        <v>0</v>
      </c>
      <c r="B1449" t="b">
        <f>IF(Starter_Book!F1449 = "Successful", Starter_Book!L1449)</f>
        <v>0</v>
      </c>
      <c r="D1449" t="str">
        <f>IF(Starter_Book!F1449 = "failed", "failed")</f>
        <v>failed</v>
      </c>
      <c r="E1449">
        <f>IF(Starter_Book!F1449 = "failed", Starter_Book!L1449)</f>
        <v>3</v>
      </c>
      <c r="G1449" t="b">
        <f>IF(Starter_Book!F1449 = "Canceled", "Canceled")</f>
        <v>0</v>
      </c>
      <c r="H1449" t="b">
        <f>IF(Starter_Book!F1449 = "Canceled", Starter_Book!L1449)</f>
        <v>0</v>
      </c>
    </row>
    <row r="1450" spans="1:8" x14ac:dyDescent="0.25">
      <c r="A1450" t="b">
        <f>IF(Starter_Book!F1450 = "successful", "Successful")</f>
        <v>0</v>
      </c>
      <c r="B1450" t="b">
        <f>IF(Starter_Book!F1450 = "Successful", Starter_Book!L1450)</f>
        <v>0</v>
      </c>
      <c r="D1450" t="str">
        <f>IF(Starter_Book!F1450 = "failed", "failed")</f>
        <v>failed</v>
      </c>
      <c r="E1450">
        <f>IF(Starter_Book!F1450 = "failed", Starter_Book!L1450)</f>
        <v>0</v>
      </c>
      <c r="G1450" t="b">
        <f>IF(Starter_Book!F1450 = "Canceled", "Canceled")</f>
        <v>0</v>
      </c>
      <c r="H1450" t="b">
        <f>IF(Starter_Book!F1450 = "Canceled", Starter_Book!L1450)</f>
        <v>0</v>
      </c>
    </row>
    <row r="1451" spans="1:8" x14ac:dyDescent="0.25">
      <c r="A1451" t="b">
        <f>IF(Starter_Book!F1451 = "successful", "Successful")</f>
        <v>0</v>
      </c>
      <c r="B1451" t="b">
        <f>IF(Starter_Book!F1451 = "Successful", Starter_Book!L1451)</f>
        <v>0</v>
      </c>
      <c r="D1451" t="str">
        <f>IF(Starter_Book!F1451 = "failed", "failed")</f>
        <v>failed</v>
      </c>
      <c r="E1451">
        <f>IF(Starter_Book!F1451 = "failed", Starter_Book!L1451)</f>
        <v>0</v>
      </c>
      <c r="G1451" t="b">
        <f>IF(Starter_Book!F1451 = "Canceled", "Canceled")</f>
        <v>0</v>
      </c>
      <c r="H1451" t="b">
        <f>IF(Starter_Book!F1451 = "Canceled", Starter_Book!L1451)</f>
        <v>0</v>
      </c>
    </row>
    <row r="1452" spans="1:8" x14ac:dyDescent="0.25">
      <c r="A1452" t="b">
        <f>IF(Starter_Book!F1452 = "successful", "Successful")</f>
        <v>0</v>
      </c>
      <c r="B1452" t="b">
        <f>IF(Starter_Book!F1452 = "Successful", Starter_Book!L1452)</f>
        <v>0</v>
      </c>
      <c r="D1452" t="str">
        <f>IF(Starter_Book!F1452 = "failed", "failed")</f>
        <v>failed</v>
      </c>
      <c r="E1452">
        <f>IF(Starter_Book!F1452 = "failed", Starter_Book!L1452)</f>
        <v>1</v>
      </c>
      <c r="G1452" t="b">
        <f>IF(Starter_Book!F1452 = "Canceled", "Canceled")</f>
        <v>0</v>
      </c>
      <c r="H1452" t="b">
        <f>IF(Starter_Book!F1452 = "Canceled", Starter_Book!L1452)</f>
        <v>0</v>
      </c>
    </row>
    <row r="1453" spans="1:8" x14ac:dyDescent="0.25">
      <c r="A1453" t="b">
        <f>IF(Starter_Book!F1453 = "successful", "Successful")</f>
        <v>0</v>
      </c>
      <c r="B1453" t="b">
        <f>IF(Starter_Book!F1453 = "Successful", Starter_Book!L1453)</f>
        <v>0</v>
      </c>
      <c r="D1453" t="b">
        <f>IF(Starter_Book!F1453 = "failed", "failed")</f>
        <v>0</v>
      </c>
      <c r="E1453" t="b">
        <f>IF(Starter_Book!F1453 = "failed", Starter_Book!L1453)</f>
        <v>0</v>
      </c>
      <c r="G1453" t="str">
        <f>IF(Starter_Book!F1453 = "Canceled", "Canceled")</f>
        <v>Canceled</v>
      </c>
      <c r="H1453">
        <f>IF(Starter_Book!F1453 = "Canceled", Starter_Book!L1453)</f>
        <v>2</v>
      </c>
    </row>
    <row r="1454" spans="1:8" x14ac:dyDescent="0.25">
      <c r="A1454" t="b">
        <f>IF(Starter_Book!F1454 = "successful", "Successful")</f>
        <v>0</v>
      </c>
      <c r="B1454" t="b">
        <f>IF(Starter_Book!F1454 = "Successful", Starter_Book!L1454)</f>
        <v>0</v>
      </c>
      <c r="D1454" t="b">
        <f>IF(Starter_Book!F1454 = "failed", "failed")</f>
        <v>0</v>
      </c>
      <c r="E1454" t="b">
        <f>IF(Starter_Book!F1454 = "failed", Starter_Book!L1454)</f>
        <v>0</v>
      </c>
      <c r="G1454" t="str">
        <f>IF(Starter_Book!F1454 = "Canceled", "Canceled")</f>
        <v>Canceled</v>
      </c>
      <c r="H1454">
        <f>IF(Starter_Book!F1454 = "Canceled", Starter_Book!L1454)</f>
        <v>0</v>
      </c>
    </row>
    <row r="1455" spans="1:8" x14ac:dyDescent="0.25">
      <c r="A1455" t="b">
        <f>IF(Starter_Book!F1455 = "successful", "Successful")</f>
        <v>0</v>
      </c>
      <c r="B1455" t="b">
        <f>IF(Starter_Book!F1455 = "Successful", Starter_Book!L1455)</f>
        <v>0</v>
      </c>
      <c r="D1455" t="b">
        <f>IF(Starter_Book!F1455 = "failed", "failed")</f>
        <v>0</v>
      </c>
      <c r="E1455" t="b">
        <f>IF(Starter_Book!F1455 = "failed", Starter_Book!L1455)</f>
        <v>0</v>
      </c>
      <c r="G1455" t="str">
        <f>IF(Starter_Book!F1455 = "Canceled", "Canceled")</f>
        <v>Canceled</v>
      </c>
      <c r="H1455">
        <f>IF(Starter_Book!F1455 = "Canceled", Starter_Book!L1455)</f>
        <v>0</v>
      </c>
    </row>
    <row r="1456" spans="1:8" x14ac:dyDescent="0.25">
      <c r="A1456" t="b">
        <f>IF(Starter_Book!F1456 = "successful", "Successful")</f>
        <v>0</v>
      </c>
      <c r="B1456" t="b">
        <f>IF(Starter_Book!F1456 = "Successful", Starter_Book!L1456)</f>
        <v>0</v>
      </c>
      <c r="D1456" t="b">
        <f>IF(Starter_Book!F1456 = "failed", "failed")</f>
        <v>0</v>
      </c>
      <c r="E1456" t="b">
        <f>IF(Starter_Book!F1456 = "failed", Starter_Book!L1456)</f>
        <v>0</v>
      </c>
      <c r="G1456" t="str">
        <f>IF(Starter_Book!F1456 = "Canceled", "Canceled")</f>
        <v>Canceled</v>
      </c>
      <c r="H1456">
        <f>IF(Starter_Book!F1456 = "Canceled", Starter_Book!L1456)</f>
        <v>1</v>
      </c>
    </row>
    <row r="1457" spans="1:8" x14ac:dyDescent="0.25">
      <c r="A1457" t="b">
        <f>IF(Starter_Book!F1457 = "successful", "Successful")</f>
        <v>0</v>
      </c>
      <c r="B1457" t="b">
        <f>IF(Starter_Book!F1457 = "Successful", Starter_Book!L1457)</f>
        <v>0</v>
      </c>
      <c r="D1457" t="b">
        <f>IF(Starter_Book!F1457 = "failed", "failed")</f>
        <v>0</v>
      </c>
      <c r="E1457" t="b">
        <f>IF(Starter_Book!F1457 = "failed", Starter_Book!L1457)</f>
        <v>0</v>
      </c>
      <c r="G1457" t="str">
        <f>IF(Starter_Book!F1457 = "Canceled", "Canceled")</f>
        <v>Canceled</v>
      </c>
      <c r="H1457">
        <f>IF(Starter_Book!F1457 = "Canceled", Starter_Book!L1457)</f>
        <v>7</v>
      </c>
    </row>
    <row r="1458" spans="1:8" x14ac:dyDescent="0.25">
      <c r="A1458" t="b">
        <f>IF(Starter_Book!F1458 = "successful", "Successful")</f>
        <v>0</v>
      </c>
      <c r="B1458" t="b">
        <f>IF(Starter_Book!F1458 = "Successful", Starter_Book!L1458)</f>
        <v>0</v>
      </c>
      <c r="D1458" t="b">
        <f>IF(Starter_Book!F1458 = "failed", "failed")</f>
        <v>0</v>
      </c>
      <c r="E1458" t="b">
        <f>IF(Starter_Book!F1458 = "failed", Starter_Book!L1458)</f>
        <v>0</v>
      </c>
      <c r="G1458" t="str">
        <f>IF(Starter_Book!F1458 = "Canceled", "Canceled")</f>
        <v>Canceled</v>
      </c>
      <c r="H1458">
        <f>IF(Starter_Book!F1458 = "Canceled", Starter_Book!L1458)</f>
        <v>3</v>
      </c>
    </row>
    <row r="1459" spans="1:8" x14ac:dyDescent="0.25">
      <c r="A1459" t="b">
        <f>IF(Starter_Book!F1459 = "successful", "Successful")</f>
        <v>0</v>
      </c>
      <c r="B1459" t="b">
        <f>IF(Starter_Book!F1459 = "Successful", Starter_Book!L1459)</f>
        <v>0</v>
      </c>
      <c r="D1459" t="b">
        <f>IF(Starter_Book!F1459 = "failed", "failed")</f>
        <v>0</v>
      </c>
      <c r="E1459" t="b">
        <f>IF(Starter_Book!F1459 = "failed", Starter_Book!L1459)</f>
        <v>0</v>
      </c>
      <c r="G1459" t="str">
        <f>IF(Starter_Book!F1459 = "Canceled", "Canceled")</f>
        <v>Canceled</v>
      </c>
      <c r="H1459">
        <f>IF(Starter_Book!F1459 = "Canceled", Starter_Book!L1459)</f>
        <v>0</v>
      </c>
    </row>
    <row r="1460" spans="1:8" x14ac:dyDescent="0.25">
      <c r="A1460" t="b">
        <f>IF(Starter_Book!F1460 = "successful", "Successful")</f>
        <v>0</v>
      </c>
      <c r="B1460" t="b">
        <f>IF(Starter_Book!F1460 = "Successful", Starter_Book!L1460)</f>
        <v>0</v>
      </c>
      <c r="D1460" t="b">
        <f>IF(Starter_Book!F1460 = "failed", "failed")</f>
        <v>0</v>
      </c>
      <c r="E1460" t="b">
        <f>IF(Starter_Book!F1460 = "failed", Starter_Book!L1460)</f>
        <v>0</v>
      </c>
      <c r="G1460" t="str">
        <f>IF(Starter_Book!F1460 = "Canceled", "Canceled")</f>
        <v>Canceled</v>
      </c>
      <c r="H1460">
        <f>IF(Starter_Book!F1460 = "Canceled", Starter_Book!L1460)</f>
        <v>0</v>
      </c>
    </row>
    <row r="1461" spans="1:8" x14ac:dyDescent="0.25">
      <c r="A1461" t="b">
        <f>IF(Starter_Book!F1461 = "successful", "Successful")</f>
        <v>0</v>
      </c>
      <c r="B1461" t="b">
        <f>IF(Starter_Book!F1461 = "Successful", Starter_Book!L1461)</f>
        <v>0</v>
      </c>
      <c r="D1461" t="b">
        <f>IF(Starter_Book!F1461 = "failed", "failed")</f>
        <v>0</v>
      </c>
      <c r="E1461" t="b">
        <f>IF(Starter_Book!F1461 = "failed", Starter_Book!L1461)</f>
        <v>0</v>
      </c>
      <c r="G1461" t="str">
        <f>IF(Starter_Book!F1461 = "Canceled", "Canceled")</f>
        <v>Canceled</v>
      </c>
      <c r="H1461">
        <f>IF(Starter_Book!F1461 = "Canceled", Starter_Book!L1461)</f>
        <v>0</v>
      </c>
    </row>
    <row r="1462" spans="1:8" x14ac:dyDescent="0.25">
      <c r="A1462" t="b">
        <f>IF(Starter_Book!F1462 = "successful", "Successful")</f>
        <v>0</v>
      </c>
      <c r="B1462" t="b">
        <f>IF(Starter_Book!F1462 = "Successful", Starter_Book!L1462)</f>
        <v>0</v>
      </c>
      <c r="D1462" t="b">
        <f>IF(Starter_Book!F1462 = "failed", "failed")</f>
        <v>0</v>
      </c>
      <c r="E1462" t="b">
        <f>IF(Starter_Book!F1462 = "failed", Starter_Book!L1462)</f>
        <v>0</v>
      </c>
      <c r="G1462" t="str">
        <f>IF(Starter_Book!F1462 = "Canceled", "Canceled")</f>
        <v>Canceled</v>
      </c>
      <c r="H1462">
        <f>IF(Starter_Book!F1462 = "Canceled", Starter_Book!L1462)</f>
        <v>0</v>
      </c>
    </row>
    <row r="1463" spans="1:8" x14ac:dyDescent="0.25">
      <c r="A1463" t="str">
        <f>IF(Starter_Book!F1463 = "successful", "Successful")</f>
        <v>Successful</v>
      </c>
      <c r="B1463">
        <f>IF(Starter_Book!F1463 = "Successful", Starter_Book!L1463)</f>
        <v>340</v>
      </c>
      <c r="D1463" t="b">
        <f>IF(Starter_Book!F1463 = "failed", "failed")</f>
        <v>0</v>
      </c>
      <c r="E1463" t="b">
        <f>IF(Starter_Book!F1463 = "failed", Starter_Book!L1463)</f>
        <v>0</v>
      </c>
      <c r="G1463" t="b">
        <f>IF(Starter_Book!F1463 = "Canceled", "Canceled")</f>
        <v>0</v>
      </c>
      <c r="H1463" t="b">
        <f>IF(Starter_Book!F1463 = "Canceled", Starter_Book!L1463)</f>
        <v>0</v>
      </c>
    </row>
    <row r="1464" spans="1:8" x14ac:dyDescent="0.25">
      <c r="A1464" t="str">
        <f>IF(Starter_Book!F1464 = "successful", "Successful")</f>
        <v>Successful</v>
      </c>
      <c r="B1464">
        <f>IF(Starter_Book!F1464 = "Successful", Starter_Book!L1464)</f>
        <v>150</v>
      </c>
      <c r="D1464" t="b">
        <f>IF(Starter_Book!F1464 = "failed", "failed")</f>
        <v>0</v>
      </c>
      <c r="E1464" t="b">
        <f>IF(Starter_Book!F1464 = "failed", Starter_Book!L1464)</f>
        <v>0</v>
      </c>
      <c r="G1464" t="b">
        <f>IF(Starter_Book!F1464 = "Canceled", "Canceled")</f>
        <v>0</v>
      </c>
      <c r="H1464" t="b">
        <f>IF(Starter_Book!F1464 = "Canceled", Starter_Book!L1464)</f>
        <v>0</v>
      </c>
    </row>
    <row r="1465" spans="1:8" x14ac:dyDescent="0.25">
      <c r="A1465" t="str">
        <f>IF(Starter_Book!F1465 = "successful", "Successful")</f>
        <v>Successful</v>
      </c>
      <c r="B1465">
        <f>IF(Starter_Book!F1465 = "Successful", Starter_Book!L1465)</f>
        <v>25</v>
      </c>
      <c r="D1465" t="b">
        <f>IF(Starter_Book!F1465 = "failed", "failed")</f>
        <v>0</v>
      </c>
      <c r="E1465" t="b">
        <f>IF(Starter_Book!F1465 = "failed", Starter_Book!L1465)</f>
        <v>0</v>
      </c>
      <c r="G1465" t="b">
        <f>IF(Starter_Book!F1465 = "Canceled", "Canceled")</f>
        <v>0</v>
      </c>
      <c r="H1465" t="b">
        <f>IF(Starter_Book!F1465 = "Canceled", Starter_Book!L1465)</f>
        <v>0</v>
      </c>
    </row>
    <row r="1466" spans="1:8" x14ac:dyDescent="0.25">
      <c r="A1466" t="str">
        <f>IF(Starter_Book!F1466 = "successful", "Successful")</f>
        <v>Successful</v>
      </c>
      <c r="B1466">
        <f>IF(Starter_Book!F1466 = "Successful", Starter_Book!L1466)</f>
        <v>234</v>
      </c>
      <c r="D1466" t="b">
        <f>IF(Starter_Book!F1466 = "failed", "failed")</f>
        <v>0</v>
      </c>
      <c r="E1466" t="b">
        <f>IF(Starter_Book!F1466 = "failed", Starter_Book!L1466)</f>
        <v>0</v>
      </c>
      <c r="G1466" t="b">
        <f>IF(Starter_Book!F1466 = "Canceled", "Canceled")</f>
        <v>0</v>
      </c>
      <c r="H1466" t="b">
        <f>IF(Starter_Book!F1466 = "Canceled", Starter_Book!L1466)</f>
        <v>0</v>
      </c>
    </row>
    <row r="1467" spans="1:8" x14ac:dyDescent="0.25">
      <c r="A1467" t="str">
        <f>IF(Starter_Book!F1467 = "successful", "Successful")</f>
        <v>Successful</v>
      </c>
      <c r="B1467">
        <f>IF(Starter_Book!F1467 = "Successful", Starter_Book!L1467)</f>
        <v>2602</v>
      </c>
      <c r="D1467" t="b">
        <f>IF(Starter_Book!F1467 = "failed", "failed")</f>
        <v>0</v>
      </c>
      <c r="E1467" t="b">
        <f>IF(Starter_Book!F1467 = "failed", Starter_Book!L1467)</f>
        <v>0</v>
      </c>
      <c r="G1467" t="b">
        <f>IF(Starter_Book!F1467 = "Canceled", "Canceled")</f>
        <v>0</v>
      </c>
      <c r="H1467" t="b">
        <f>IF(Starter_Book!F1467 = "Canceled", Starter_Book!L1467)</f>
        <v>0</v>
      </c>
    </row>
    <row r="1468" spans="1:8" x14ac:dyDescent="0.25">
      <c r="A1468" t="str">
        <f>IF(Starter_Book!F1468 = "successful", "Successful")</f>
        <v>Successful</v>
      </c>
      <c r="B1468">
        <f>IF(Starter_Book!F1468 = "Successful", Starter_Book!L1468)</f>
        <v>248</v>
      </c>
      <c r="D1468" t="b">
        <f>IF(Starter_Book!F1468 = "failed", "failed")</f>
        <v>0</v>
      </c>
      <c r="E1468" t="b">
        <f>IF(Starter_Book!F1468 = "failed", Starter_Book!L1468)</f>
        <v>0</v>
      </c>
      <c r="G1468" t="b">
        <f>IF(Starter_Book!F1468 = "Canceled", "Canceled")</f>
        <v>0</v>
      </c>
      <c r="H1468" t="b">
        <f>IF(Starter_Book!F1468 = "Canceled", Starter_Book!L1468)</f>
        <v>0</v>
      </c>
    </row>
    <row r="1469" spans="1:8" x14ac:dyDescent="0.25">
      <c r="A1469" t="str">
        <f>IF(Starter_Book!F1469 = "successful", "Successful")</f>
        <v>Successful</v>
      </c>
      <c r="B1469">
        <f>IF(Starter_Book!F1469 = "Successful", Starter_Book!L1469)</f>
        <v>600</v>
      </c>
      <c r="D1469" t="b">
        <f>IF(Starter_Book!F1469 = "failed", "failed")</f>
        <v>0</v>
      </c>
      <c r="E1469" t="b">
        <f>IF(Starter_Book!F1469 = "failed", Starter_Book!L1469)</f>
        <v>0</v>
      </c>
      <c r="G1469" t="b">
        <f>IF(Starter_Book!F1469 = "Canceled", "Canceled")</f>
        <v>0</v>
      </c>
      <c r="H1469" t="b">
        <f>IF(Starter_Book!F1469 = "Canceled", Starter_Book!L1469)</f>
        <v>0</v>
      </c>
    </row>
    <row r="1470" spans="1:8" x14ac:dyDescent="0.25">
      <c r="A1470" t="str">
        <f>IF(Starter_Book!F1470 = "successful", "Successful")</f>
        <v>Successful</v>
      </c>
      <c r="B1470">
        <f>IF(Starter_Book!F1470 = "Successful", Starter_Book!L1470)</f>
        <v>293</v>
      </c>
      <c r="D1470" t="b">
        <f>IF(Starter_Book!F1470 = "failed", "failed")</f>
        <v>0</v>
      </c>
      <c r="E1470" t="b">
        <f>IF(Starter_Book!F1470 = "failed", Starter_Book!L1470)</f>
        <v>0</v>
      </c>
      <c r="G1470" t="b">
        <f>IF(Starter_Book!F1470 = "Canceled", "Canceled")</f>
        <v>0</v>
      </c>
      <c r="H1470" t="b">
        <f>IF(Starter_Book!F1470 = "Canceled", Starter_Book!L1470)</f>
        <v>0</v>
      </c>
    </row>
    <row r="1471" spans="1:8" x14ac:dyDescent="0.25">
      <c r="A1471" t="str">
        <f>IF(Starter_Book!F1471 = "successful", "Successful")</f>
        <v>Successful</v>
      </c>
      <c r="B1471">
        <f>IF(Starter_Book!F1471 = "Successful", Starter_Book!L1471)</f>
        <v>321</v>
      </c>
      <c r="D1471" t="b">
        <f>IF(Starter_Book!F1471 = "failed", "failed")</f>
        <v>0</v>
      </c>
      <c r="E1471" t="b">
        <f>IF(Starter_Book!F1471 = "failed", Starter_Book!L1471)</f>
        <v>0</v>
      </c>
      <c r="G1471" t="b">
        <f>IF(Starter_Book!F1471 = "Canceled", "Canceled")</f>
        <v>0</v>
      </c>
      <c r="H1471" t="b">
        <f>IF(Starter_Book!F1471 = "Canceled", Starter_Book!L1471)</f>
        <v>0</v>
      </c>
    </row>
    <row r="1472" spans="1:8" x14ac:dyDescent="0.25">
      <c r="A1472" t="str">
        <f>IF(Starter_Book!F1472 = "successful", "Successful")</f>
        <v>Successful</v>
      </c>
      <c r="B1472">
        <f>IF(Starter_Book!F1472 = "Successful", Starter_Book!L1472)</f>
        <v>81</v>
      </c>
      <c r="D1472" t="b">
        <f>IF(Starter_Book!F1472 = "failed", "failed")</f>
        <v>0</v>
      </c>
      <c r="E1472" t="b">
        <f>IF(Starter_Book!F1472 = "failed", Starter_Book!L1472)</f>
        <v>0</v>
      </c>
      <c r="G1472" t="b">
        <f>IF(Starter_Book!F1472 = "Canceled", "Canceled")</f>
        <v>0</v>
      </c>
      <c r="H1472" t="b">
        <f>IF(Starter_Book!F1472 = "Canceled", Starter_Book!L1472)</f>
        <v>0</v>
      </c>
    </row>
    <row r="1473" spans="1:8" x14ac:dyDescent="0.25">
      <c r="A1473" t="str">
        <f>IF(Starter_Book!F1473 = "successful", "Successful")</f>
        <v>Successful</v>
      </c>
      <c r="B1473">
        <f>IF(Starter_Book!F1473 = "Successful", Starter_Book!L1473)</f>
        <v>343</v>
      </c>
      <c r="D1473" t="b">
        <f>IF(Starter_Book!F1473 = "failed", "failed")</f>
        <v>0</v>
      </c>
      <c r="E1473" t="b">
        <f>IF(Starter_Book!F1473 = "failed", Starter_Book!L1473)</f>
        <v>0</v>
      </c>
      <c r="G1473" t="b">
        <f>IF(Starter_Book!F1473 = "Canceled", "Canceled")</f>
        <v>0</v>
      </c>
      <c r="H1473" t="b">
        <f>IF(Starter_Book!F1473 = "Canceled", Starter_Book!L1473)</f>
        <v>0</v>
      </c>
    </row>
    <row r="1474" spans="1:8" x14ac:dyDescent="0.25">
      <c r="A1474" t="str">
        <f>IF(Starter_Book!F1474 = "successful", "Successful")</f>
        <v>Successful</v>
      </c>
      <c r="B1474">
        <f>IF(Starter_Book!F1474 = "Successful", Starter_Book!L1474)</f>
        <v>336</v>
      </c>
      <c r="D1474" t="b">
        <f>IF(Starter_Book!F1474 = "failed", "failed")</f>
        <v>0</v>
      </c>
      <c r="E1474" t="b">
        <f>IF(Starter_Book!F1474 = "failed", Starter_Book!L1474)</f>
        <v>0</v>
      </c>
      <c r="G1474" t="b">
        <f>IF(Starter_Book!F1474 = "Canceled", "Canceled")</f>
        <v>0</v>
      </c>
      <c r="H1474" t="b">
        <f>IF(Starter_Book!F1474 = "Canceled", Starter_Book!L1474)</f>
        <v>0</v>
      </c>
    </row>
    <row r="1475" spans="1:8" x14ac:dyDescent="0.25">
      <c r="A1475" t="str">
        <f>IF(Starter_Book!F1475 = "successful", "Successful")</f>
        <v>Successful</v>
      </c>
      <c r="B1475">
        <f>IF(Starter_Book!F1475 = "Successful", Starter_Book!L1475)</f>
        <v>47</v>
      </c>
      <c r="D1475" t="b">
        <f>IF(Starter_Book!F1475 = "failed", "failed")</f>
        <v>0</v>
      </c>
      <c r="E1475" t="b">
        <f>IF(Starter_Book!F1475 = "failed", Starter_Book!L1475)</f>
        <v>0</v>
      </c>
      <c r="G1475" t="b">
        <f>IF(Starter_Book!F1475 = "Canceled", "Canceled")</f>
        <v>0</v>
      </c>
      <c r="H1475" t="b">
        <f>IF(Starter_Book!F1475 = "Canceled", Starter_Book!L1475)</f>
        <v>0</v>
      </c>
    </row>
    <row r="1476" spans="1:8" x14ac:dyDescent="0.25">
      <c r="A1476" t="str">
        <f>IF(Starter_Book!F1476 = "successful", "Successful")</f>
        <v>Successful</v>
      </c>
      <c r="B1476">
        <f>IF(Starter_Book!F1476 = "Successful", Starter_Book!L1476)</f>
        <v>76</v>
      </c>
      <c r="D1476" t="b">
        <f>IF(Starter_Book!F1476 = "failed", "failed")</f>
        <v>0</v>
      </c>
      <c r="E1476" t="b">
        <f>IF(Starter_Book!F1476 = "failed", Starter_Book!L1476)</f>
        <v>0</v>
      </c>
      <c r="G1476" t="b">
        <f>IF(Starter_Book!F1476 = "Canceled", "Canceled")</f>
        <v>0</v>
      </c>
      <c r="H1476" t="b">
        <f>IF(Starter_Book!F1476 = "Canceled", Starter_Book!L1476)</f>
        <v>0</v>
      </c>
    </row>
    <row r="1477" spans="1:8" x14ac:dyDescent="0.25">
      <c r="A1477" t="str">
        <f>IF(Starter_Book!F1477 = "successful", "Successful")</f>
        <v>Successful</v>
      </c>
      <c r="B1477">
        <f>IF(Starter_Book!F1477 = "Successful", Starter_Book!L1477)</f>
        <v>441</v>
      </c>
      <c r="D1477" t="b">
        <f>IF(Starter_Book!F1477 = "failed", "failed")</f>
        <v>0</v>
      </c>
      <c r="E1477" t="b">
        <f>IF(Starter_Book!F1477 = "failed", Starter_Book!L1477)</f>
        <v>0</v>
      </c>
      <c r="G1477" t="b">
        <f>IF(Starter_Book!F1477 = "Canceled", "Canceled")</f>
        <v>0</v>
      </c>
      <c r="H1477" t="b">
        <f>IF(Starter_Book!F1477 = "Canceled", Starter_Book!L1477)</f>
        <v>0</v>
      </c>
    </row>
    <row r="1478" spans="1:8" x14ac:dyDescent="0.25">
      <c r="A1478" t="str">
        <f>IF(Starter_Book!F1478 = "successful", "Successful")</f>
        <v>Successful</v>
      </c>
      <c r="B1478">
        <f>IF(Starter_Book!F1478 = "Successful", Starter_Book!L1478)</f>
        <v>916</v>
      </c>
      <c r="D1478" t="b">
        <f>IF(Starter_Book!F1478 = "failed", "failed")</f>
        <v>0</v>
      </c>
      <c r="E1478" t="b">
        <f>IF(Starter_Book!F1478 = "failed", Starter_Book!L1478)</f>
        <v>0</v>
      </c>
      <c r="G1478" t="b">
        <f>IF(Starter_Book!F1478 = "Canceled", "Canceled")</f>
        <v>0</v>
      </c>
      <c r="H1478" t="b">
        <f>IF(Starter_Book!F1478 = "Canceled", Starter_Book!L1478)</f>
        <v>0</v>
      </c>
    </row>
    <row r="1479" spans="1:8" x14ac:dyDescent="0.25">
      <c r="A1479" t="str">
        <f>IF(Starter_Book!F1479 = "successful", "Successful")</f>
        <v>Successful</v>
      </c>
      <c r="B1479">
        <f>IF(Starter_Book!F1479 = "Successful", Starter_Book!L1479)</f>
        <v>369</v>
      </c>
      <c r="D1479" t="b">
        <f>IF(Starter_Book!F1479 = "failed", "failed")</f>
        <v>0</v>
      </c>
      <c r="E1479" t="b">
        <f>IF(Starter_Book!F1479 = "failed", Starter_Book!L1479)</f>
        <v>0</v>
      </c>
      <c r="G1479" t="b">
        <f>IF(Starter_Book!F1479 = "Canceled", "Canceled")</f>
        <v>0</v>
      </c>
      <c r="H1479" t="b">
        <f>IF(Starter_Book!F1479 = "Canceled", Starter_Book!L1479)</f>
        <v>0</v>
      </c>
    </row>
    <row r="1480" spans="1:8" x14ac:dyDescent="0.25">
      <c r="A1480" t="str">
        <f>IF(Starter_Book!F1480 = "successful", "Successful")</f>
        <v>Successful</v>
      </c>
      <c r="B1480">
        <f>IF(Starter_Book!F1480 = "Successful", Starter_Book!L1480)</f>
        <v>20242</v>
      </c>
      <c r="D1480" t="b">
        <f>IF(Starter_Book!F1480 = "failed", "failed")</f>
        <v>0</v>
      </c>
      <c r="E1480" t="b">
        <f>IF(Starter_Book!F1480 = "failed", Starter_Book!L1480)</f>
        <v>0</v>
      </c>
      <c r="G1480" t="b">
        <f>IF(Starter_Book!F1480 = "Canceled", "Canceled")</f>
        <v>0</v>
      </c>
      <c r="H1480" t="b">
        <f>IF(Starter_Book!F1480 = "Canceled", Starter_Book!L1480)</f>
        <v>0</v>
      </c>
    </row>
    <row r="1481" spans="1:8" x14ac:dyDescent="0.25">
      <c r="A1481" t="str">
        <f>IF(Starter_Book!F1481 = "successful", "Successful")</f>
        <v>Successful</v>
      </c>
      <c r="B1481">
        <f>IF(Starter_Book!F1481 = "Successful", Starter_Book!L1481)</f>
        <v>71</v>
      </c>
      <c r="D1481" t="b">
        <f>IF(Starter_Book!F1481 = "failed", "failed")</f>
        <v>0</v>
      </c>
      <c r="E1481" t="b">
        <f>IF(Starter_Book!F1481 = "failed", Starter_Book!L1481)</f>
        <v>0</v>
      </c>
      <c r="G1481" t="b">
        <f>IF(Starter_Book!F1481 = "Canceled", "Canceled")</f>
        <v>0</v>
      </c>
      <c r="H1481" t="b">
        <f>IF(Starter_Book!F1481 = "Canceled", Starter_Book!L1481)</f>
        <v>0</v>
      </c>
    </row>
    <row r="1482" spans="1:8" x14ac:dyDescent="0.25">
      <c r="A1482" t="str">
        <f>IF(Starter_Book!F1482 = "successful", "Successful")</f>
        <v>Successful</v>
      </c>
      <c r="B1482">
        <f>IF(Starter_Book!F1482 = "Successful", Starter_Book!L1482)</f>
        <v>635</v>
      </c>
      <c r="D1482" t="b">
        <f>IF(Starter_Book!F1482 = "failed", "failed")</f>
        <v>0</v>
      </c>
      <c r="E1482" t="b">
        <f>IF(Starter_Book!F1482 = "failed", Starter_Book!L1482)</f>
        <v>0</v>
      </c>
      <c r="G1482" t="b">
        <f>IF(Starter_Book!F1482 = "Canceled", "Canceled")</f>
        <v>0</v>
      </c>
      <c r="H1482" t="b">
        <f>IF(Starter_Book!F1482 = "Canceled", Starter_Book!L1482)</f>
        <v>0</v>
      </c>
    </row>
    <row r="1483" spans="1:8" x14ac:dyDescent="0.25">
      <c r="A1483" t="b">
        <f>IF(Starter_Book!F1483 = "successful", "Successful")</f>
        <v>0</v>
      </c>
      <c r="B1483" t="b">
        <f>IF(Starter_Book!F1483 = "Successful", Starter_Book!L1483)</f>
        <v>0</v>
      </c>
      <c r="D1483" t="str">
        <f>IF(Starter_Book!F1483 = "failed", "failed")</f>
        <v>failed</v>
      </c>
      <c r="E1483">
        <f>IF(Starter_Book!F1483 = "failed", Starter_Book!L1483)</f>
        <v>6</v>
      </c>
      <c r="G1483" t="b">
        <f>IF(Starter_Book!F1483 = "Canceled", "Canceled")</f>
        <v>0</v>
      </c>
      <c r="H1483" t="b">
        <f>IF(Starter_Book!F1483 = "Canceled", Starter_Book!L1483)</f>
        <v>0</v>
      </c>
    </row>
    <row r="1484" spans="1:8" x14ac:dyDescent="0.25">
      <c r="A1484" t="b">
        <f>IF(Starter_Book!F1484 = "successful", "Successful")</f>
        <v>0</v>
      </c>
      <c r="B1484" t="b">
        <f>IF(Starter_Book!F1484 = "Successful", Starter_Book!L1484)</f>
        <v>0</v>
      </c>
      <c r="D1484" t="str">
        <f>IF(Starter_Book!F1484 = "failed", "failed")</f>
        <v>failed</v>
      </c>
      <c r="E1484">
        <f>IF(Starter_Book!F1484 = "failed", Starter_Book!L1484)</f>
        <v>1</v>
      </c>
      <c r="G1484" t="b">
        <f>IF(Starter_Book!F1484 = "Canceled", "Canceled")</f>
        <v>0</v>
      </c>
      <c r="H1484" t="b">
        <f>IF(Starter_Book!F1484 = "Canceled", Starter_Book!L1484)</f>
        <v>0</v>
      </c>
    </row>
    <row r="1485" spans="1:8" x14ac:dyDescent="0.25">
      <c r="A1485" t="b">
        <f>IF(Starter_Book!F1485 = "successful", "Successful")</f>
        <v>0</v>
      </c>
      <c r="B1485" t="b">
        <f>IF(Starter_Book!F1485 = "Successful", Starter_Book!L1485)</f>
        <v>0</v>
      </c>
      <c r="D1485" t="str">
        <f>IF(Starter_Book!F1485 = "failed", "failed")</f>
        <v>failed</v>
      </c>
      <c r="E1485">
        <f>IF(Starter_Book!F1485 = "failed", Starter_Book!L1485)</f>
        <v>2</v>
      </c>
      <c r="G1485" t="b">
        <f>IF(Starter_Book!F1485 = "Canceled", "Canceled")</f>
        <v>0</v>
      </c>
      <c r="H1485" t="b">
        <f>IF(Starter_Book!F1485 = "Canceled", Starter_Book!L1485)</f>
        <v>0</v>
      </c>
    </row>
    <row r="1486" spans="1:8" x14ac:dyDescent="0.25">
      <c r="A1486" t="b">
        <f>IF(Starter_Book!F1486 = "successful", "Successful")</f>
        <v>0</v>
      </c>
      <c r="B1486" t="b">
        <f>IF(Starter_Book!F1486 = "Successful", Starter_Book!L1486)</f>
        <v>0</v>
      </c>
      <c r="D1486" t="str">
        <f>IF(Starter_Book!F1486 = "failed", "failed")</f>
        <v>failed</v>
      </c>
      <c r="E1486">
        <f>IF(Starter_Book!F1486 = "failed", Starter_Book!L1486)</f>
        <v>0</v>
      </c>
      <c r="G1486" t="b">
        <f>IF(Starter_Book!F1486 = "Canceled", "Canceled")</f>
        <v>0</v>
      </c>
      <c r="H1486" t="b">
        <f>IF(Starter_Book!F1486 = "Canceled", Starter_Book!L1486)</f>
        <v>0</v>
      </c>
    </row>
    <row r="1487" spans="1:8" x14ac:dyDescent="0.25">
      <c r="A1487" t="b">
        <f>IF(Starter_Book!F1487 = "successful", "Successful")</f>
        <v>0</v>
      </c>
      <c r="B1487" t="b">
        <f>IF(Starter_Book!F1487 = "Successful", Starter_Book!L1487)</f>
        <v>0</v>
      </c>
      <c r="D1487" t="str">
        <f>IF(Starter_Book!F1487 = "failed", "failed")</f>
        <v>failed</v>
      </c>
      <c r="E1487">
        <f>IF(Starter_Book!F1487 = "failed", Starter_Book!L1487)</f>
        <v>3</v>
      </c>
      <c r="G1487" t="b">
        <f>IF(Starter_Book!F1487 = "Canceled", "Canceled")</f>
        <v>0</v>
      </c>
      <c r="H1487" t="b">
        <f>IF(Starter_Book!F1487 = "Canceled", Starter_Book!L1487)</f>
        <v>0</v>
      </c>
    </row>
    <row r="1488" spans="1:8" x14ac:dyDescent="0.25">
      <c r="A1488" t="b">
        <f>IF(Starter_Book!F1488 = "successful", "Successful")</f>
        <v>0</v>
      </c>
      <c r="B1488" t="b">
        <f>IF(Starter_Book!F1488 = "Successful", Starter_Book!L1488)</f>
        <v>0</v>
      </c>
      <c r="D1488" t="str">
        <f>IF(Starter_Book!F1488 = "failed", "failed")</f>
        <v>failed</v>
      </c>
      <c r="E1488">
        <f>IF(Starter_Book!F1488 = "failed", Starter_Book!L1488)</f>
        <v>3</v>
      </c>
      <c r="G1488" t="b">
        <f>IF(Starter_Book!F1488 = "Canceled", "Canceled")</f>
        <v>0</v>
      </c>
      <c r="H1488" t="b">
        <f>IF(Starter_Book!F1488 = "Canceled", Starter_Book!L1488)</f>
        <v>0</v>
      </c>
    </row>
    <row r="1489" spans="1:8" x14ac:dyDescent="0.25">
      <c r="A1489" t="b">
        <f>IF(Starter_Book!F1489 = "successful", "Successful")</f>
        <v>0</v>
      </c>
      <c r="B1489" t="b">
        <f>IF(Starter_Book!F1489 = "Successful", Starter_Book!L1489)</f>
        <v>0</v>
      </c>
      <c r="D1489" t="str">
        <f>IF(Starter_Book!F1489 = "failed", "failed")</f>
        <v>failed</v>
      </c>
      <c r="E1489">
        <f>IF(Starter_Book!F1489 = "failed", Starter_Book!L1489)</f>
        <v>0</v>
      </c>
      <c r="G1489" t="b">
        <f>IF(Starter_Book!F1489 = "Canceled", "Canceled")</f>
        <v>0</v>
      </c>
      <c r="H1489" t="b">
        <f>IF(Starter_Book!F1489 = "Canceled", Starter_Book!L1489)</f>
        <v>0</v>
      </c>
    </row>
    <row r="1490" spans="1:8" x14ac:dyDescent="0.25">
      <c r="A1490" t="b">
        <f>IF(Starter_Book!F1490 = "successful", "Successful")</f>
        <v>0</v>
      </c>
      <c r="B1490" t="b">
        <f>IF(Starter_Book!F1490 = "Successful", Starter_Book!L1490)</f>
        <v>0</v>
      </c>
      <c r="D1490" t="str">
        <f>IF(Starter_Book!F1490 = "failed", "failed")</f>
        <v>failed</v>
      </c>
      <c r="E1490">
        <f>IF(Starter_Book!F1490 = "failed", Starter_Book!L1490)</f>
        <v>6</v>
      </c>
      <c r="G1490" t="b">
        <f>IF(Starter_Book!F1490 = "Canceled", "Canceled")</f>
        <v>0</v>
      </c>
      <c r="H1490" t="b">
        <f>IF(Starter_Book!F1490 = "Canceled", Starter_Book!L1490)</f>
        <v>0</v>
      </c>
    </row>
    <row r="1491" spans="1:8" x14ac:dyDescent="0.25">
      <c r="A1491" t="b">
        <f>IF(Starter_Book!F1491 = "successful", "Successful")</f>
        <v>0</v>
      </c>
      <c r="B1491" t="b">
        <f>IF(Starter_Book!F1491 = "Successful", Starter_Book!L1491)</f>
        <v>0</v>
      </c>
      <c r="D1491" t="str">
        <f>IF(Starter_Book!F1491 = "failed", "failed")</f>
        <v>failed</v>
      </c>
      <c r="E1491">
        <f>IF(Starter_Book!F1491 = "failed", Starter_Book!L1491)</f>
        <v>0</v>
      </c>
      <c r="G1491" t="b">
        <f>IF(Starter_Book!F1491 = "Canceled", "Canceled")</f>
        <v>0</v>
      </c>
      <c r="H1491" t="b">
        <f>IF(Starter_Book!F1491 = "Canceled", Starter_Book!L1491)</f>
        <v>0</v>
      </c>
    </row>
    <row r="1492" spans="1:8" x14ac:dyDescent="0.25">
      <c r="A1492" t="b">
        <f>IF(Starter_Book!F1492 = "successful", "Successful")</f>
        <v>0</v>
      </c>
      <c r="B1492" t="b">
        <f>IF(Starter_Book!F1492 = "Successful", Starter_Book!L1492)</f>
        <v>0</v>
      </c>
      <c r="D1492" t="str">
        <f>IF(Starter_Book!F1492 = "failed", "failed")</f>
        <v>failed</v>
      </c>
      <c r="E1492">
        <f>IF(Starter_Book!F1492 = "failed", Starter_Book!L1492)</f>
        <v>19</v>
      </c>
      <c r="G1492" t="b">
        <f>IF(Starter_Book!F1492 = "Canceled", "Canceled")</f>
        <v>0</v>
      </c>
      <c r="H1492" t="b">
        <f>IF(Starter_Book!F1492 = "Canceled", Starter_Book!L1492)</f>
        <v>0</v>
      </c>
    </row>
    <row r="1493" spans="1:8" x14ac:dyDescent="0.25">
      <c r="A1493" t="b">
        <f>IF(Starter_Book!F1493 = "successful", "Successful")</f>
        <v>0</v>
      </c>
      <c r="B1493" t="b">
        <f>IF(Starter_Book!F1493 = "Successful", Starter_Book!L1493)</f>
        <v>0</v>
      </c>
      <c r="D1493" t="str">
        <f>IF(Starter_Book!F1493 = "failed", "failed")</f>
        <v>failed</v>
      </c>
      <c r="E1493">
        <f>IF(Starter_Book!F1493 = "failed", Starter_Book!L1493)</f>
        <v>1</v>
      </c>
      <c r="G1493" t="b">
        <f>IF(Starter_Book!F1493 = "Canceled", "Canceled")</f>
        <v>0</v>
      </c>
      <c r="H1493" t="b">
        <f>IF(Starter_Book!F1493 = "Canceled", Starter_Book!L1493)</f>
        <v>0</v>
      </c>
    </row>
    <row r="1494" spans="1:8" x14ac:dyDescent="0.25">
      <c r="A1494" t="b">
        <f>IF(Starter_Book!F1494 = "successful", "Successful")</f>
        <v>0</v>
      </c>
      <c r="B1494" t="b">
        <f>IF(Starter_Book!F1494 = "Successful", Starter_Book!L1494)</f>
        <v>0</v>
      </c>
      <c r="D1494" t="str">
        <f>IF(Starter_Book!F1494 = "failed", "failed")</f>
        <v>failed</v>
      </c>
      <c r="E1494">
        <f>IF(Starter_Book!F1494 = "failed", Starter_Book!L1494)</f>
        <v>2</v>
      </c>
      <c r="G1494" t="b">
        <f>IF(Starter_Book!F1494 = "Canceled", "Canceled")</f>
        <v>0</v>
      </c>
      <c r="H1494" t="b">
        <f>IF(Starter_Book!F1494 = "Canceled", Starter_Book!L1494)</f>
        <v>0</v>
      </c>
    </row>
    <row r="1495" spans="1:8" x14ac:dyDescent="0.25">
      <c r="A1495" t="b">
        <f>IF(Starter_Book!F1495 = "successful", "Successful")</f>
        <v>0</v>
      </c>
      <c r="B1495" t="b">
        <f>IF(Starter_Book!F1495 = "Successful", Starter_Book!L1495)</f>
        <v>0</v>
      </c>
      <c r="D1495" t="str">
        <f>IF(Starter_Book!F1495 = "failed", "failed")</f>
        <v>failed</v>
      </c>
      <c r="E1495">
        <f>IF(Starter_Book!F1495 = "failed", Starter_Book!L1495)</f>
        <v>0</v>
      </c>
      <c r="G1495" t="b">
        <f>IF(Starter_Book!F1495 = "Canceled", "Canceled")</f>
        <v>0</v>
      </c>
      <c r="H1495" t="b">
        <f>IF(Starter_Book!F1495 = "Canceled", Starter_Book!L1495)</f>
        <v>0</v>
      </c>
    </row>
    <row r="1496" spans="1:8" x14ac:dyDescent="0.25">
      <c r="A1496" t="b">
        <f>IF(Starter_Book!F1496 = "successful", "Successful")</f>
        <v>0</v>
      </c>
      <c r="B1496" t="b">
        <f>IF(Starter_Book!F1496 = "Successful", Starter_Book!L1496)</f>
        <v>0</v>
      </c>
      <c r="D1496" t="str">
        <f>IF(Starter_Book!F1496 = "failed", "failed")</f>
        <v>failed</v>
      </c>
      <c r="E1496">
        <f>IF(Starter_Book!F1496 = "failed", Starter_Book!L1496)</f>
        <v>11</v>
      </c>
      <c r="G1496" t="b">
        <f>IF(Starter_Book!F1496 = "Canceled", "Canceled")</f>
        <v>0</v>
      </c>
      <c r="H1496" t="b">
        <f>IF(Starter_Book!F1496 = "Canceled", Starter_Book!L1496)</f>
        <v>0</v>
      </c>
    </row>
    <row r="1497" spans="1:8" x14ac:dyDescent="0.25">
      <c r="A1497" t="b">
        <f>IF(Starter_Book!F1497 = "successful", "Successful")</f>
        <v>0</v>
      </c>
      <c r="B1497" t="b">
        <f>IF(Starter_Book!F1497 = "Successful", Starter_Book!L1497)</f>
        <v>0</v>
      </c>
      <c r="D1497" t="str">
        <f>IF(Starter_Book!F1497 = "failed", "failed")</f>
        <v>failed</v>
      </c>
      <c r="E1497">
        <f>IF(Starter_Book!F1497 = "failed", Starter_Book!L1497)</f>
        <v>0</v>
      </c>
      <c r="G1497" t="b">
        <f>IF(Starter_Book!F1497 = "Canceled", "Canceled")</f>
        <v>0</v>
      </c>
      <c r="H1497" t="b">
        <f>IF(Starter_Book!F1497 = "Canceled", Starter_Book!L1497)</f>
        <v>0</v>
      </c>
    </row>
    <row r="1498" spans="1:8" x14ac:dyDescent="0.25">
      <c r="A1498" t="b">
        <f>IF(Starter_Book!F1498 = "successful", "Successful")</f>
        <v>0</v>
      </c>
      <c r="B1498" t="b">
        <f>IF(Starter_Book!F1498 = "Successful", Starter_Book!L1498)</f>
        <v>0</v>
      </c>
      <c r="D1498" t="str">
        <f>IF(Starter_Book!F1498 = "failed", "failed")</f>
        <v>failed</v>
      </c>
      <c r="E1498">
        <f>IF(Starter_Book!F1498 = "failed", Starter_Book!L1498)</f>
        <v>0</v>
      </c>
      <c r="G1498" t="b">
        <f>IF(Starter_Book!F1498 = "Canceled", "Canceled")</f>
        <v>0</v>
      </c>
      <c r="H1498" t="b">
        <f>IF(Starter_Book!F1498 = "Canceled", Starter_Book!L1498)</f>
        <v>0</v>
      </c>
    </row>
    <row r="1499" spans="1:8" x14ac:dyDescent="0.25">
      <c r="A1499" t="b">
        <f>IF(Starter_Book!F1499 = "successful", "Successful")</f>
        <v>0</v>
      </c>
      <c r="B1499" t="b">
        <f>IF(Starter_Book!F1499 = "Successful", Starter_Book!L1499)</f>
        <v>0</v>
      </c>
      <c r="D1499" t="str">
        <f>IF(Starter_Book!F1499 = "failed", "failed")</f>
        <v>failed</v>
      </c>
      <c r="E1499">
        <f>IF(Starter_Book!F1499 = "failed", Starter_Book!L1499)</f>
        <v>1</v>
      </c>
      <c r="G1499" t="b">
        <f>IF(Starter_Book!F1499 = "Canceled", "Canceled")</f>
        <v>0</v>
      </c>
      <c r="H1499" t="b">
        <f>IF(Starter_Book!F1499 = "Canceled", Starter_Book!L1499)</f>
        <v>0</v>
      </c>
    </row>
    <row r="1500" spans="1:8" x14ac:dyDescent="0.25">
      <c r="A1500" t="b">
        <f>IF(Starter_Book!F1500 = "successful", "Successful")</f>
        <v>0</v>
      </c>
      <c r="B1500" t="b">
        <f>IF(Starter_Book!F1500 = "Successful", Starter_Book!L1500)</f>
        <v>0</v>
      </c>
      <c r="D1500" t="str">
        <f>IF(Starter_Book!F1500 = "failed", "failed")</f>
        <v>failed</v>
      </c>
      <c r="E1500">
        <f>IF(Starter_Book!F1500 = "failed", Starter_Book!L1500)</f>
        <v>3</v>
      </c>
      <c r="G1500" t="b">
        <f>IF(Starter_Book!F1500 = "Canceled", "Canceled")</f>
        <v>0</v>
      </c>
      <c r="H1500" t="b">
        <f>IF(Starter_Book!F1500 = "Canceled", Starter_Book!L1500)</f>
        <v>0</v>
      </c>
    </row>
    <row r="1501" spans="1:8" x14ac:dyDescent="0.25">
      <c r="A1501" t="b">
        <f>IF(Starter_Book!F1501 = "successful", "Successful")</f>
        <v>0</v>
      </c>
      <c r="B1501" t="b">
        <f>IF(Starter_Book!F1501 = "Successful", Starter_Book!L1501)</f>
        <v>0</v>
      </c>
      <c r="D1501" t="str">
        <f>IF(Starter_Book!F1501 = "failed", "failed")</f>
        <v>failed</v>
      </c>
      <c r="E1501">
        <f>IF(Starter_Book!F1501 = "failed", Starter_Book!L1501)</f>
        <v>1</v>
      </c>
      <c r="G1501" t="b">
        <f>IF(Starter_Book!F1501 = "Canceled", "Canceled")</f>
        <v>0</v>
      </c>
      <c r="H1501" t="b">
        <f>IF(Starter_Book!F1501 = "Canceled", Starter_Book!L1501)</f>
        <v>0</v>
      </c>
    </row>
    <row r="1502" spans="1:8" x14ac:dyDescent="0.25">
      <c r="A1502" t="b">
        <f>IF(Starter_Book!F1502 = "successful", "Successful")</f>
        <v>0</v>
      </c>
      <c r="B1502" t="b">
        <f>IF(Starter_Book!F1502 = "Successful", Starter_Book!L1502)</f>
        <v>0</v>
      </c>
      <c r="D1502" t="str">
        <f>IF(Starter_Book!F1502 = "failed", "failed")</f>
        <v>failed</v>
      </c>
      <c r="E1502">
        <f>IF(Starter_Book!F1502 = "failed", Starter_Book!L1502)</f>
        <v>15</v>
      </c>
      <c r="G1502" t="b">
        <f>IF(Starter_Book!F1502 = "Canceled", "Canceled")</f>
        <v>0</v>
      </c>
      <c r="H1502" t="b">
        <f>IF(Starter_Book!F1502 = "Canceled", Starter_Book!L1502)</f>
        <v>0</v>
      </c>
    </row>
    <row r="1503" spans="1:8" x14ac:dyDescent="0.25">
      <c r="A1503" t="str">
        <f>IF(Starter_Book!F1503 = "successful", "Successful")</f>
        <v>Successful</v>
      </c>
      <c r="B1503">
        <f>IF(Starter_Book!F1503 = "Successful", Starter_Book!L1503)</f>
        <v>885</v>
      </c>
      <c r="D1503" t="b">
        <f>IF(Starter_Book!F1503 = "failed", "failed")</f>
        <v>0</v>
      </c>
      <c r="E1503" t="b">
        <f>IF(Starter_Book!F1503 = "failed", Starter_Book!L1503)</f>
        <v>0</v>
      </c>
      <c r="G1503" t="b">
        <f>IF(Starter_Book!F1503 = "Canceled", "Canceled")</f>
        <v>0</v>
      </c>
      <c r="H1503" t="b">
        <f>IF(Starter_Book!F1503 = "Canceled", Starter_Book!L1503)</f>
        <v>0</v>
      </c>
    </row>
    <row r="1504" spans="1:8" x14ac:dyDescent="0.25">
      <c r="A1504" t="str">
        <f>IF(Starter_Book!F1504 = "successful", "Successful")</f>
        <v>Successful</v>
      </c>
      <c r="B1504">
        <f>IF(Starter_Book!F1504 = "Successful", Starter_Book!L1504)</f>
        <v>329</v>
      </c>
      <c r="D1504" t="b">
        <f>IF(Starter_Book!F1504 = "failed", "failed")</f>
        <v>0</v>
      </c>
      <c r="E1504" t="b">
        <f>IF(Starter_Book!F1504 = "failed", Starter_Book!L1504)</f>
        <v>0</v>
      </c>
      <c r="G1504" t="b">
        <f>IF(Starter_Book!F1504 = "Canceled", "Canceled")</f>
        <v>0</v>
      </c>
      <c r="H1504" t="b">
        <f>IF(Starter_Book!F1504 = "Canceled", Starter_Book!L1504)</f>
        <v>0</v>
      </c>
    </row>
    <row r="1505" spans="1:8" x14ac:dyDescent="0.25">
      <c r="A1505" t="str">
        <f>IF(Starter_Book!F1505 = "successful", "Successful")</f>
        <v>Successful</v>
      </c>
      <c r="B1505">
        <f>IF(Starter_Book!F1505 = "Successful", Starter_Book!L1505)</f>
        <v>71</v>
      </c>
      <c r="D1505" t="b">
        <f>IF(Starter_Book!F1505 = "failed", "failed")</f>
        <v>0</v>
      </c>
      <c r="E1505" t="b">
        <f>IF(Starter_Book!F1505 = "failed", Starter_Book!L1505)</f>
        <v>0</v>
      </c>
      <c r="G1505" t="b">
        <f>IF(Starter_Book!F1505 = "Canceled", "Canceled")</f>
        <v>0</v>
      </c>
      <c r="H1505" t="b">
        <f>IF(Starter_Book!F1505 = "Canceled", Starter_Book!L1505)</f>
        <v>0</v>
      </c>
    </row>
    <row r="1506" spans="1:8" x14ac:dyDescent="0.25">
      <c r="A1506" t="str">
        <f>IF(Starter_Book!F1506 = "successful", "Successful")</f>
        <v>Successful</v>
      </c>
      <c r="B1506">
        <f>IF(Starter_Book!F1506 = "Successful", Starter_Book!L1506)</f>
        <v>269</v>
      </c>
      <c r="D1506" t="b">
        <f>IF(Starter_Book!F1506 = "failed", "failed")</f>
        <v>0</v>
      </c>
      <c r="E1506" t="b">
        <f>IF(Starter_Book!F1506 = "failed", Starter_Book!L1506)</f>
        <v>0</v>
      </c>
      <c r="G1506" t="b">
        <f>IF(Starter_Book!F1506 = "Canceled", "Canceled")</f>
        <v>0</v>
      </c>
      <c r="H1506" t="b">
        <f>IF(Starter_Book!F1506 = "Canceled", Starter_Book!L1506)</f>
        <v>0</v>
      </c>
    </row>
    <row r="1507" spans="1:8" x14ac:dyDescent="0.25">
      <c r="A1507" t="str">
        <f>IF(Starter_Book!F1507 = "successful", "Successful")</f>
        <v>Successful</v>
      </c>
      <c r="B1507">
        <f>IF(Starter_Book!F1507 = "Successful", Starter_Book!L1507)</f>
        <v>345</v>
      </c>
      <c r="D1507" t="b">
        <f>IF(Starter_Book!F1507 = "failed", "failed")</f>
        <v>0</v>
      </c>
      <c r="E1507" t="b">
        <f>IF(Starter_Book!F1507 = "failed", Starter_Book!L1507)</f>
        <v>0</v>
      </c>
      <c r="G1507" t="b">
        <f>IF(Starter_Book!F1507 = "Canceled", "Canceled")</f>
        <v>0</v>
      </c>
      <c r="H1507" t="b">
        <f>IF(Starter_Book!F1507 = "Canceled", Starter_Book!L1507)</f>
        <v>0</v>
      </c>
    </row>
    <row r="1508" spans="1:8" x14ac:dyDescent="0.25">
      <c r="A1508" t="str">
        <f>IF(Starter_Book!F1508 = "successful", "Successful")</f>
        <v>Successful</v>
      </c>
      <c r="B1508">
        <f>IF(Starter_Book!F1508 = "Successful", Starter_Book!L1508)</f>
        <v>43</v>
      </c>
      <c r="D1508" t="b">
        <f>IF(Starter_Book!F1508 = "failed", "failed")</f>
        <v>0</v>
      </c>
      <c r="E1508" t="b">
        <f>IF(Starter_Book!F1508 = "failed", Starter_Book!L1508)</f>
        <v>0</v>
      </c>
      <c r="G1508" t="b">
        <f>IF(Starter_Book!F1508 = "Canceled", "Canceled")</f>
        <v>0</v>
      </c>
      <c r="H1508" t="b">
        <f>IF(Starter_Book!F1508 = "Canceled", Starter_Book!L1508)</f>
        <v>0</v>
      </c>
    </row>
    <row r="1509" spans="1:8" x14ac:dyDescent="0.25">
      <c r="A1509" t="str">
        <f>IF(Starter_Book!F1509 = "successful", "Successful")</f>
        <v>Successful</v>
      </c>
      <c r="B1509">
        <f>IF(Starter_Book!F1509 = "Successful", Starter_Book!L1509)</f>
        <v>33</v>
      </c>
      <c r="D1509" t="b">
        <f>IF(Starter_Book!F1509 = "failed", "failed")</f>
        <v>0</v>
      </c>
      <c r="E1509" t="b">
        <f>IF(Starter_Book!F1509 = "failed", Starter_Book!L1509)</f>
        <v>0</v>
      </c>
      <c r="G1509" t="b">
        <f>IF(Starter_Book!F1509 = "Canceled", "Canceled")</f>
        <v>0</v>
      </c>
      <c r="H1509" t="b">
        <f>IF(Starter_Book!F1509 = "Canceled", Starter_Book!L1509)</f>
        <v>0</v>
      </c>
    </row>
    <row r="1510" spans="1:8" x14ac:dyDescent="0.25">
      <c r="A1510" t="str">
        <f>IF(Starter_Book!F1510 = "successful", "Successful")</f>
        <v>Successful</v>
      </c>
      <c r="B1510">
        <f>IF(Starter_Book!F1510 = "Successful", Starter_Book!L1510)</f>
        <v>211</v>
      </c>
      <c r="D1510" t="b">
        <f>IF(Starter_Book!F1510 = "failed", "failed")</f>
        <v>0</v>
      </c>
      <c r="E1510" t="b">
        <f>IF(Starter_Book!F1510 = "failed", Starter_Book!L1510)</f>
        <v>0</v>
      </c>
      <c r="G1510" t="b">
        <f>IF(Starter_Book!F1510 = "Canceled", "Canceled")</f>
        <v>0</v>
      </c>
      <c r="H1510" t="b">
        <f>IF(Starter_Book!F1510 = "Canceled", Starter_Book!L1510)</f>
        <v>0</v>
      </c>
    </row>
    <row r="1511" spans="1:8" x14ac:dyDescent="0.25">
      <c r="A1511" t="str">
        <f>IF(Starter_Book!F1511 = "successful", "Successful")</f>
        <v>Successful</v>
      </c>
      <c r="B1511">
        <f>IF(Starter_Book!F1511 = "Successful", Starter_Book!L1511)</f>
        <v>196</v>
      </c>
      <c r="D1511" t="b">
        <f>IF(Starter_Book!F1511 = "failed", "failed")</f>
        <v>0</v>
      </c>
      <c r="E1511" t="b">
        <f>IF(Starter_Book!F1511 = "failed", Starter_Book!L1511)</f>
        <v>0</v>
      </c>
      <c r="G1511" t="b">
        <f>IF(Starter_Book!F1511 = "Canceled", "Canceled")</f>
        <v>0</v>
      </c>
      <c r="H1511" t="b">
        <f>IF(Starter_Book!F1511 = "Canceled", Starter_Book!L1511)</f>
        <v>0</v>
      </c>
    </row>
    <row r="1512" spans="1:8" x14ac:dyDescent="0.25">
      <c r="A1512" t="str">
        <f>IF(Starter_Book!F1512 = "successful", "Successful")</f>
        <v>Successful</v>
      </c>
      <c r="B1512">
        <f>IF(Starter_Book!F1512 = "Successful", Starter_Book!L1512)</f>
        <v>405</v>
      </c>
      <c r="D1512" t="b">
        <f>IF(Starter_Book!F1512 = "failed", "failed")</f>
        <v>0</v>
      </c>
      <c r="E1512" t="b">
        <f>IF(Starter_Book!F1512 = "failed", Starter_Book!L1512)</f>
        <v>0</v>
      </c>
      <c r="G1512" t="b">
        <f>IF(Starter_Book!F1512 = "Canceled", "Canceled")</f>
        <v>0</v>
      </c>
      <c r="H1512" t="b">
        <f>IF(Starter_Book!F1512 = "Canceled", Starter_Book!L1512)</f>
        <v>0</v>
      </c>
    </row>
    <row r="1513" spans="1:8" x14ac:dyDescent="0.25">
      <c r="A1513" t="str">
        <f>IF(Starter_Book!F1513 = "successful", "Successful")</f>
        <v>Successful</v>
      </c>
      <c r="B1513">
        <f>IF(Starter_Book!F1513 = "Successful", Starter_Book!L1513)</f>
        <v>206</v>
      </c>
      <c r="D1513" t="b">
        <f>IF(Starter_Book!F1513 = "failed", "failed")</f>
        <v>0</v>
      </c>
      <c r="E1513" t="b">
        <f>IF(Starter_Book!F1513 = "failed", Starter_Book!L1513)</f>
        <v>0</v>
      </c>
      <c r="G1513" t="b">
        <f>IF(Starter_Book!F1513 = "Canceled", "Canceled")</f>
        <v>0</v>
      </c>
      <c r="H1513" t="b">
        <f>IF(Starter_Book!F1513 = "Canceled", Starter_Book!L1513)</f>
        <v>0</v>
      </c>
    </row>
    <row r="1514" spans="1:8" x14ac:dyDescent="0.25">
      <c r="A1514" t="str">
        <f>IF(Starter_Book!F1514 = "successful", "Successful")</f>
        <v>Successful</v>
      </c>
      <c r="B1514">
        <f>IF(Starter_Book!F1514 = "Successful", Starter_Book!L1514)</f>
        <v>335</v>
      </c>
      <c r="D1514" t="b">
        <f>IF(Starter_Book!F1514 = "failed", "failed")</f>
        <v>0</v>
      </c>
      <c r="E1514" t="b">
        <f>IF(Starter_Book!F1514 = "failed", Starter_Book!L1514)</f>
        <v>0</v>
      </c>
      <c r="G1514" t="b">
        <f>IF(Starter_Book!F1514 = "Canceled", "Canceled")</f>
        <v>0</v>
      </c>
      <c r="H1514" t="b">
        <f>IF(Starter_Book!F1514 = "Canceled", Starter_Book!L1514)</f>
        <v>0</v>
      </c>
    </row>
    <row r="1515" spans="1:8" x14ac:dyDescent="0.25">
      <c r="A1515" t="str">
        <f>IF(Starter_Book!F1515 = "successful", "Successful")</f>
        <v>Successful</v>
      </c>
      <c r="B1515">
        <f>IF(Starter_Book!F1515 = "Successful", Starter_Book!L1515)</f>
        <v>215</v>
      </c>
      <c r="D1515" t="b">
        <f>IF(Starter_Book!F1515 = "failed", "failed")</f>
        <v>0</v>
      </c>
      <c r="E1515" t="b">
        <f>IF(Starter_Book!F1515 = "failed", Starter_Book!L1515)</f>
        <v>0</v>
      </c>
      <c r="G1515" t="b">
        <f>IF(Starter_Book!F1515 = "Canceled", "Canceled")</f>
        <v>0</v>
      </c>
      <c r="H1515" t="b">
        <f>IF(Starter_Book!F1515 = "Canceled", Starter_Book!L1515)</f>
        <v>0</v>
      </c>
    </row>
    <row r="1516" spans="1:8" x14ac:dyDescent="0.25">
      <c r="A1516" t="str">
        <f>IF(Starter_Book!F1516 = "successful", "Successful")</f>
        <v>Successful</v>
      </c>
      <c r="B1516">
        <f>IF(Starter_Book!F1516 = "Successful", Starter_Book!L1516)</f>
        <v>176</v>
      </c>
      <c r="D1516" t="b">
        <f>IF(Starter_Book!F1516 = "failed", "failed")</f>
        <v>0</v>
      </c>
      <c r="E1516" t="b">
        <f>IF(Starter_Book!F1516 = "failed", Starter_Book!L1516)</f>
        <v>0</v>
      </c>
      <c r="G1516" t="b">
        <f>IF(Starter_Book!F1516 = "Canceled", "Canceled")</f>
        <v>0</v>
      </c>
      <c r="H1516" t="b">
        <f>IF(Starter_Book!F1516 = "Canceled", Starter_Book!L1516)</f>
        <v>0</v>
      </c>
    </row>
    <row r="1517" spans="1:8" x14ac:dyDescent="0.25">
      <c r="A1517" t="str">
        <f>IF(Starter_Book!F1517 = "successful", "Successful")</f>
        <v>Successful</v>
      </c>
      <c r="B1517">
        <f>IF(Starter_Book!F1517 = "Successful", Starter_Book!L1517)</f>
        <v>555</v>
      </c>
      <c r="D1517" t="b">
        <f>IF(Starter_Book!F1517 = "failed", "failed")</f>
        <v>0</v>
      </c>
      <c r="E1517" t="b">
        <f>IF(Starter_Book!F1517 = "failed", Starter_Book!L1517)</f>
        <v>0</v>
      </c>
      <c r="G1517" t="b">
        <f>IF(Starter_Book!F1517 = "Canceled", "Canceled")</f>
        <v>0</v>
      </c>
      <c r="H1517" t="b">
        <f>IF(Starter_Book!F1517 = "Canceled", Starter_Book!L1517)</f>
        <v>0</v>
      </c>
    </row>
    <row r="1518" spans="1:8" x14ac:dyDescent="0.25">
      <c r="A1518" t="str">
        <f>IF(Starter_Book!F1518 = "successful", "Successful")</f>
        <v>Successful</v>
      </c>
      <c r="B1518">
        <f>IF(Starter_Book!F1518 = "Successful", Starter_Book!L1518)</f>
        <v>116</v>
      </c>
      <c r="D1518" t="b">
        <f>IF(Starter_Book!F1518 = "failed", "failed")</f>
        <v>0</v>
      </c>
      <c r="E1518" t="b">
        <f>IF(Starter_Book!F1518 = "failed", Starter_Book!L1518)</f>
        <v>0</v>
      </c>
      <c r="G1518" t="b">
        <f>IF(Starter_Book!F1518 = "Canceled", "Canceled")</f>
        <v>0</v>
      </c>
      <c r="H1518" t="b">
        <f>IF(Starter_Book!F1518 = "Canceled", Starter_Book!L1518)</f>
        <v>0</v>
      </c>
    </row>
    <row r="1519" spans="1:8" x14ac:dyDescent="0.25">
      <c r="A1519" t="str">
        <f>IF(Starter_Book!F1519 = "successful", "Successful")</f>
        <v>Successful</v>
      </c>
      <c r="B1519">
        <f>IF(Starter_Book!F1519 = "Successful", Starter_Book!L1519)</f>
        <v>615</v>
      </c>
      <c r="D1519" t="b">
        <f>IF(Starter_Book!F1519 = "failed", "failed")</f>
        <v>0</v>
      </c>
      <c r="E1519" t="b">
        <f>IF(Starter_Book!F1519 = "failed", Starter_Book!L1519)</f>
        <v>0</v>
      </c>
      <c r="G1519" t="b">
        <f>IF(Starter_Book!F1519 = "Canceled", "Canceled")</f>
        <v>0</v>
      </c>
      <c r="H1519" t="b">
        <f>IF(Starter_Book!F1519 = "Canceled", Starter_Book!L1519)</f>
        <v>0</v>
      </c>
    </row>
    <row r="1520" spans="1:8" x14ac:dyDescent="0.25">
      <c r="A1520" t="str">
        <f>IF(Starter_Book!F1520 = "successful", "Successful")</f>
        <v>Successful</v>
      </c>
      <c r="B1520">
        <f>IF(Starter_Book!F1520 = "Successful", Starter_Book!L1520)</f>
        <v>236</v>
      </c>
      <c r="D1520" t="b">
        <f>IF(Starter_Book!F1520 = "failed", "failed")</f>
        <v>0</v>
      </c>
      <c r="E1520" t="b">
        <f>IF(Starter_Book!F1520 = "failed", Starter_Book!L1520)</f>
        <v>0</v>
      </c>
      <c r="G1520" t="b">
        <f>IF(Starter_Book!F1520 = "Canceled", "Canceled")</f>
        <v>0</v>
      </c>
      <c r="H1520" t="b">
        <f>IF(Starter_Book!F1520 = "Canceled", Starter_Book!L1520)</f>
        <v>0</v>
      </c>
    </row>
    <row r="1521" spans="1:8" x14ac:dyDescent="0.25">
      <c r="A1521" t="str">
        <f>IF(Starter_Book!F1521 = "successful", "Successful")</f>
        <v>Successful</v>
      </c>
      <c r="B1521">
        <f>IF(Starter_Book!F1521 = "Successful", Starter_Book!L1521)</f>
        <v>145</v>
      </c>
      <c r="D1521" t="b">
        <f>IF(Starter_Book!F1521 = "failed", "failed")</f>
        <v>0</v>
      </c>
      <c r="E1521" t="b">
        <f>IF(Starter_Book!F1521 = "failed", Starter_Book!L1521)</f>
        <v>0</v>
      </c>
      <c r="G1521" t="b">
        <f>IF(Starter_Book!F1521 = "Canceled", "Canceled")</f>
        <v>0</v>
      </c>
      <c r="H1521" t="b">
        <f>IF(Starter_Book!F1521 = "Canceled", Starter_Book!L1521)</f>
        <v>0</v>
      </c>
    </row>
    <row r="1522" spans="1:8" x14ac:dyDescent="0.25">
      <c r="A1522" t="str">
        <f>IF(Starter_Book!F1522 = "successful", "Successful")</f>
        <v>Successful</v>
      </c>
      <c r="B1522">
        <f>IF(Starter_Book!F1522 = "Successful", Starter_Book!L1522)</f>
        <v>167</v>
      </c>
      <c r="D1522" t="b">
        <f>IF(Starter_Book!F1522 = "failed", "failed")</f>
        <v>0</v>
      </c>
      <c r="E1522" t="b">
        <f>IF(Starter_Book!F1522 = "failed", Starter_Book!L1522)</f>
        <v>0</v>
      </c>
      <c r="G1522" t="b">
        <f>IF(Starter_Book!F1522 = "Canceled", "Canceled")</f>
        <v>0</v>
      </c>
      <c r="H1522" t="b">
        <f>IF(Starter_Book!F1522 = "Canceled", Starter_Book!L1522)</f>
        <v>0</v>
      </c>
    </row>
    <row r="1523" spans="1:8" x14ac:dyDescent="0.25">
      <c r="A1523" t="str">
        <f>IF(Starter_Book!F1523 = "successful", "Successful")</f>
        <v>Successful</v>
      </c>
      <c r="B1523">
        <f>IF(Starter_Book!F1523 = "Successful", Starter_Book!L1523)</f>
        <v>235</v>
      </c>
      <c r="D1523" t="b">
        <f>IF(Starter_Book!F1523 = "failed", "failed")</f>
        <v>0</v>
      </c>
      <c r="E1523" t="b">
        <f>IF(Starter_Book!F1523 = "failed", Starter_Book!L1523)</f>
        <v>0</v>
      </c>
      <c r="G1523" t="b">
        <f>IF(Starter_Book!F1523 = "Canceled", "Canceled")</f>
        <v>0</v>
      </c>
      <c r="H1523" t="b">
        <f>IF(Starter_Book!F1523 = "Canceled", Starter_Book!L1523)</f>
        <v>0</v>
      </c>
    </row>
    <row r="1524" spans="1:8" x14ac:dyDescent="0.25">
      <c r="A1524" t="str">
        <f>IF(Starter_Book!F1524 = "successful", "Successful")</f>
        <v>Successful</v>
      </c>
      <c r="B1524">
        <f>IF(Starter_Book!F1524 = "Successful", Starter_Book!L1524)</f>
        <v>452</v>
      </c>
      <c r="D1524" t="b">
        <f>IF(Starter_Book!F1524 = "failed", "failed")</f>
        <v>0</v>
      </c>
      <c r="E1524" t="b">
        <f>IF(Starter_Book!F1524 = "failed", Starter_Book!L1524)</f>
        <v>0</v>
      </c>
      <c r="G1524" t="b">
        <f>IF(Starter_Book!F1524 = "Canceled", "Canceled")</f>
        <v>0</v>
      </c>
      <c r="H1524" t="b">
        <f>IF(Starter_Book!F1524 = "Canceled", Starter_Book!L1524)</f>
        <v>0</v>
      </c>
    </row>
    <row r="1525" spans="1:8" x14ac:dyDescent="0.25">
      <c r="A1525" t="str">
        <f>IF(Starter_Book!F1525 = "successful", "Successful")</f>
        <v>Successful</v>
      </c>
      <c r="B1525">
        <f>IF(Starter_Book!F1525 = "Successful", Starter_Book!L1525)</f>
        <v>241</v>
      </c>
      <c r="D1525" t="b">
        <f>IF(Starter_Book!F1525 = "failed", "failed")</f>
        <v>0</v>
      </c>
      <c r="E1525" t="b">
        <f>IF(Starter_Book!F1525 = "failed", Starter_Book!L1525)</f>
        <v>0</v>
      </c>
      <c r="G1525" t="b">
        <f>IF(Starter_Book!F1525 = "Canceled", "Canceled")</f>
        <v>0</v>
      </c>
      <c r="H1525" t="b">
        <f>IF(Starter_Book!F1525 = "Canceled", Starter_Book!L1525)</f>
        <v>0</v>
      </c>
    </row>
    <row r="1526" spans="1:8" x14ac:dyDescent="0.25">
      <c r="A1526" t="str">
        <f>IF(Starter_Book!F1526 = "successful", "Successful")</f>
        <v>Successful</v>
      </c>
      <c r="B1526">
        <f>IF(Starter_Book!F1526 = "Successful", Starter_Book!L1526)</f>
        <v>28</v>
      </c>
      <c r="D1526" t="b">
        <f>IF(Starter_Book!F1526 = "failed", "failed")</f>
        <v>0</v>
      </c>
      <c r="E1526" t="b">
        <f>IF(Starter_Book!F1526 = "failed", Starter_Book!L1526)</f>
        <v>0</v>
      </c>
      <c r="G1526" t="b">
        <f>IF(Starter_Book!F1526 = "Canceled", "Canceled")</f>
        <v>0</v>
      </c>
      <c r="H1526" t="b">
        <f>IF(Starter_Book!F1526 = "Canceled", Starter_Book!L1526)</f>
        <v>0</v>
      </c>
    </row>
    <row r="1527" spans="1:8" x14ac:dyDescent="0.25">
      <c r="A1527" t="str">
        <f>IF(Starter_Book!F1527 = "successful", "Successful")</f>
        <v>Successful</v>
      </c>
      <c r="B1527">
        <f>IF(Starter_Book!F1527 = "Successful", Starter_Book!L1527)</f>
        <v>140</v>
      </c>
      <c r="D1527" t="b">
        <f>IF(Starter_Book!F1527 = "failed", "failed")</f>
        <v>0</v>
      </c>
      <c r="E1527" t="b">
        <f>IF(Starter_Book!F1527 = "failed", Starter_Book!L1527)</f>
        <v>0</v>
      </c>
      <c r="G1527" t="b">
        <f>IF(Starter_Book!F1527 = "Canceled", "Canceled")</f>
        <v>0</v>
      </c>
      <c r="H1527" t="b">
        <f>IF(Starter_Book!F1527 = "Canceled", Starter_Book!L1527)</f>
        <v>0</v>
      </c>
    </row>
    <row r="1528" spans="1:8" x14ac:dyDescent="0.25">
      <c r="A1528" t="str">
        <f>IF(Starter_Book!F1528 = "successful", "Successful")</f>
        <v>Successful</v>
      </c>
      <c r="B1528">
        <f>IF(Starter_Book!F1528 = "Successful", Starter_Book!L1528)</f>
        <v>280</v>
      </c>
      <c r="D1528" t="b">
        <f>IF(Starter_Book!F1528 = "failed", "failed")</f>
        <v>0</v>
      </c>
      <c r="E1528" t="b">
        <f>IF(Starter_Book!F1528 = "failed", Starter_Book!L1528)</f>
        <v>0</v>
      </c>
      <c r="G1528" t="b">
        <f>IF(Starter_Book!F1528 = "Canceled", "Canceled")</f>
        <v>0</v>
      </c>
      <c r="H1528" t="b">
        <f>IF(Starter_Book!F1528 = "Canceled", Starter_Book!L1528)</f>
        <v>0</v>
      </c>
    </row>
    <row r="1529" spans="1:8" x14ac:dyDescent="0.25">
      <c r="A1529" t="str">
        <f>IF(Starter_Book!F1529 = "successful", "Successful")</f>
        <v>Successful</v>
      </c>
      <c r="B1529">
        <f>IF(Starter_Book!F1529 = "Successful", Starter_Book!L1529)</f>
        <v>70</v>
      </c>
      <c r="D1529" t="b">
        <f>IF(Starter_Book!F1529 = "failed", "failed")</f>
        <v>0</v>
      </c>
      <c r="E1529" t="b">
        <f>IF(Starter_Book!F1529 = "failed", Starter_Book!L1529)</f>
        <v>0</v>
      </c>
      <c r="G1529" t="b">
        <f>IF(Starter_Book!F1529 = "Canceled", "Canceled")</f>
        <v>0</v>
      </c>
      <c r="H1529" t="b">
        <f>IF(Starter_Book!F1529 = "Canceled", Starter_Book!L1529)</f>
        <v>0</v>
      </c>
    </row>
    <row r="1530" spans="1:8" x14ac:dyDescent="0.25">
      <c r="A1530" t="str">
        <f>IF(Starter_Book!F1530 = "successful", "Successful")</f>
        <v>Successful</v>
      </c>
      <c r="B1530">
        <f>IF(Starter_Book!F1530 = "Successful", Starter_Book!L1530)</f>
        <v>160</v>
      </c>
      <c r="D1530" t="b">
        <f>IF(Starter_Book!F1530 = "failed", "failed")</f>
        <v>0</v>
      </c>
      <c r="E1530" t="b">
        <f>IF(Starter_Book!F1530 = "failed", Starter_Book!L1530)</f>
        <v>0</v>
      </c>
      <c r="G1530" t="b">
        <f>IF(Starter_Book!F1530 = "Canceled", "Canceled")</f>
        <v>0</v>
      </c>
      <c r="H1530" t="b">
        <f>IF(Starter_Book!F1530 = "Canceled", Starter_Book!L1530)</f>
        <v>0</v>
      </c>
    </row>
    <row r="1531" spans="1:8" x14ac:dyDescent="0.25">
      <c r="A1531" t="str">
        <f>IF(Starter_Book!F1531 = "successful", "Successful")</f>
        <v>Successful</v>
      </c>
      <c r="B1531">
        <f>IF(Starter_Book!F1531 = "Successful", Starter_Book!L1531)</f>
        <v>141</v>
      </c>
      <c r="D1531" t="b">
        <f>IF(Starter_Book!F1531 = "failed", "failed")</f>
        <v>0</v>
      </c>
      <c r="E1531" t="b">
        <f>IF(Starter_Book!F1531 = "failed", Starter_Book!L1531)</f>
        <v>0</v>
      </c>
      <c r="G1531" t="b">
        <f>IF(Starter_Book!F1531 = "Canceled", "Canceled")</f>
        <v>0</v>
      </c>
      <c r="H1531" t="b">
        <f>IF(Starter_Book!F1531 = "Canceled", Starter_Book!L1531)</f>
        <v>0</v>
      </c>
    </row>
    <row r="1532" spans="1:8" x14ac:dyDescent="0.25">
      <c r="A1532" t="str">
        <f>IF(Starter_Book!F1532 = "successful", "Successful")</f>
        <v>Successful</v>
      </c>
      <c r="B1532">
        <f>IF(Starter_Book!F1532 = "Successful", Starter_Book!L1532)</f>
        <v>874</v>
      </c>
      <c r="D1532" t="b">
        <f>IF(Starter_Book!F1532 = "failed", "failed")</f>
        <v>0</v>
      </c>
      <c r="E1532" t="b">
        <f>IF(Starter_Book!F1532 = "failed", Starter_Book!L1532)</f>
        <v>0</v>
      </c>
      <c r="G1532" t="b">
        <f>IF(Starter_Book!F1532 = "Canceled", "Canceled")</f>
        <v>0</v>
      </c>
      <c r="H1532" t="b">
        <f>IF(Starter_Book!F1532 = "Canceled", Starter_Book!L1532)</f>
        <v>0</v>
      </c>
    </row>
    <row r="1533" spans="1:8" x14ac:dyDescent="0.25">
      <c r="A1533" t="str">
        <f>IF(Starter_Book!F1533 = "successful", "Successful")</f>
        <v>Successful</v>
      </c>
      <c r="B1533">
        <f>IF(Starter_Book!F1533 = "Successful", Starter_Book!L1533)</f>
        <v>73</v>
      </c>
      <c r="D1533" t="b">
        <f>IF(Starter_Book!F1533 = "failed", "failed")</f>
        <v>0</v>
      </c>
      <c r="E1533" t="b">
        <f>IF(Starter_Book!F1533 = "failed", Starter_Book!L1533)</f>
        <v>0</v>
      </c>
      <c r="G1533" t="b">
        <f>IF(Starter_Book!F1533 = "Canceled", "Canceled")</f>
        <v>0</v>
      </c>
      <c r="H1533" t="b">
        <f>IF(Starter_Book!F1533 = "Canceled", Starter_Book!L1533)</f>
        <v>0</v>
      </c>
    </row>
    <row r="1534" spans="1:8" x14ac:dyDescent="0.25">
      <c r="A1534" t="str">
        <f>IF(Starter_Book!F1534 = "successful", "Successful")</f>
        <v>Successful</v>
      </c>
      <c r="B1534">
        <f>IF(Starter_Book!F1534 = "Successful", Starter_Book!L1534)</f>
        <v>294</v>
      </c>
      <c r="D1534" t="b">
        <f>IF(Starter_Book!F1534 = "failed", "failed")</f>
        <v>0</v>
      </c>
      <c r="E1534" t="b">
        <f>IF(Starter_Book!F1534 = "failed", Starter_Book!L1534)</f>
        <v>0</v>
      </c>
      <c r="G1534" t="b">
        <f>IF(Starter_Book!F1534 = "Canceled", "Canceled")</f>
        <v>0</v>
      </c>
      <c r="H1534" t="b">
        <f>IF(Starter_Book!F1534 = "Canceled", Starter_Book!L1534)</f>
        <v>0</v>
      </c>
    </row>
    <row r="1535" spans="1:8" x14ac:dyDescent="0.25">
      <c r="A1535" t="str">
        <f>IF(Starter_Book!F1535 = "successful", "Successful")</f>
        <v>Successful</v>
      </c>
      <c r="B1535">
        <f>IF(Starter_Book!F1535 = "Successful", Starter_Book!L1535)</f>
        <v>740</v>
      </c>
      <c r="D1535" t="b">
        <f>IF(Starter_Book!F1535 = "failed", "failed")</f>
        <v>0</v>
      </c>
      <c r="E1535" t="b">
        <f>IF(Starter_Book!F1535 = "failed", Starter_Book!L1535)</f>
        <v>0</v>
      </c>
      <c r="G1535" t="b">
        <f>IF(Starter_Book!F1535 = "Canceled", "Canceled")</f>
        <v>0</v>
      </c>
      <c r="H1535" t="b">
        <f>IF(Starter_Book!F1535 = "Canceled", Starter_Book!L1535)</f>
        <v>0</v>
      </c>
    </row>
    <row r="1536" spans="1:8" x14ac:dyDescent="0.25">
      <c r="A1536" t="str">
        <f>IF(Starter_Book!F1536 = "successful", "Successful")</f>
        <v>Successful</v>
      </c>
      <c r="B1536">
        <f>IF(Starter_Book!F1536 = "Successful", Starter_Book!L1536)</f>
        <v>369</v>
      </c>
      <c r="D1536" t="b">
        <f>IF(Starter_Book!F1536 = "failed", "failed")</f>
        <v>0</v>
      </c>
      <c r="E1536" t="b">
        <f>IF(Starter_Book!F1536 = "failed", Starter_Book!L1536)</f>
        <v>0</v>
      </c>
      <c r="G1536" t="b">
        <f>IF(Starter_Book!F1536 = "Canceled", "Canceled")</f>
        <v>0</v>
      </c>
      <c r="H1536" t="b">
        <f>IF(Starter_Book!F1536 = "Canceled", Starter_Book!L1536)</f>
        <v>0</v>
      </c>
    </row>
    <row r="1537" spans="1:8" x14ac:dyDescent="0.25">
      <c r="A1537" t="str">
        <f>IF(Starter_Book!F1537 = "successful", "Successful")</f>
        <v>Successful</v>
      </c>
      <c r="B1537">
        <f>IF(Starter_Book!F1537 = "Successful", Starter_Book!L1537)</f>
        <v>110</v>
      </c>
      <c r="D1537" t="b">
        <f>IF(Starter_Book!F1537 = "failed", "failed")</f>
        <v>0</v>
      </c>
      <c r="E1537" t="b">
        <f>IF(Starter_Book!F1537 = "failed", Starter_Book!L1537)</f>
        <v>0</v>
      </c>
      <c r="G1537" t="b">
        <f>IF(Starter_Book!F1537 = "Canceled", "Canceled")</f>
        <v>0</v>
      </c>
      <c r="H1537" t="b">
        <f>IF(Starter_Book!F1537 = "Canceled", Starter_Book!L1537)</f>
        <v>0</v>
      </c>
    </row>
    <row r="1538" spans="1:8" x14ac:dyDescent="0.25">
      <c r="A1538" t="str">
        <f>IF(Starter_Book!F1538 = "successful", "Successful")</f>
        <v>Successful</v>
      </c>
      <c r="B1538">
        <f>IF(Starter_Book!F1538 = "Successful", Starter_Book!L1538)</f>
        <v>455</v>
      </c>
      <c r="D1538" t="b">
        <f>IF(Starter_Book!F1538 = "failed", "failed")</f>
        <v>0</v>
      </c>
      <c r="E1538" t="b">
        <f>IF(Starter_Book!F1538 = "failed", Starter_Book!L1538)</f>
        <v>0</v>
      </c>
      <c r="G1538" t="b">
        <f>IF(Starter_Book!F1538 = "Canceled", "Canceled")</f>
        <v>0</v>
      </c>
      <c r="H1538" t="b">
        <f>IF(Starter_Book!F1538 = "Canceled", Starter_Book!L1538)</f>
        <v>0</v>
      </c>
    </row>
    <row r="1539" spans="1:8" x14ac:dyDescent="0.25">
      <c r="A1539" t="str">
        <f>IF(Starter_Book!F1539 = "successful", "Successful")</f>
        <v>Successful</v>
      </c>
      <c r="B1539">
        <f>IF(Starter_Book!F1539 = "Successful", Starter_Book!L1539)</f>
        <v>224</v>
      </c>
      <c r="D1539" t="b">
        <f>IF(Starter_Book!F1539 = "failed", "failed")</f>
        <v>0</v>
      </c>
      <c r="E1539" t="b">
        <f>IF(Starter_Book!F1539 = "failed", Starter_Book!L1539)</f>
        <v>0</v>
      </c>
      <c r="G1539" t="b">
        <f>IF(Starter_Book!F1539 = "Canceled", "Canceled")</f>
        <v>0</v>
      </c>
      <c r="H1539" t="b">
        <f>IF(Starter_Book!F1539 = "Canceled", Starter_Book!L1539)</f>
        <v>0</v>
      </c>
    </row>
    <row r="1540" spans="1:8" x14ac:dyDescent="0.25">
      <c r="A1540" t="str">
        <f>IF(Starter_Book!F1540 = "successful", "Successful")</f>
        <v>Successful</v>
      </c>
      <c r="B1540">
        <f>IF(Starter_Book!F1540 = "Successful", Starter_Book!L1540)</f>
        <v>46</v>
      </c>
      <c r="D1540" t="b">
        <f>IF(Starter_Book!F1540 = "failed", "failed")</f>
        <v>0</v>
      </c>
      <c r="E1540" t="b">
        <f>IF(Starter_Book!F1540 = "failed", Starter_Book!L1540)</f>
        <v>0</v>
      </c>
      <c r="G1540" t="b">
        <f>IF(Starter_Book!F1540 = "Canceled", "Canceled")</f>
        <v>0</v>
      </c>
      <c r="H1540" t="b">
        <f>IF(Starter_Book!F1540 = "Canceled", Starter_Book!L1540)</f>
        <v>0</v>
      </c>
    </row>
    <row r="1541" spans="1:8" x14ac:dyDescent="0.25">
      <c r="A1541" t="str">
        <f>IF(Starter_Book!F1541 = "successful", "Successful")</f>
        <v>Successful</v>
      </c>
      <c r="B1541">
        <f>IF(Starter_Book!F1541 = "Successful", Starter_Book!L1541)</f>
        <v>284</v>
      </c>
      <c r="D1541" t="b">
        <f>IF(Starter_Book!F1541 = "failed", "failed")</f>
        <v>0</v>
      </c>
      <c r="E1541" t="b">
        <f>IF(Starter_Book!F1541 = "failed", Starter_Book!L1541)</f>
        <v>0</v>
      </c>
      <c r="G1541" t="b">
        <f>IF(Starter_Book!F1541 = "Canceled", "Canceled")</f>
        <v>0</v>
      </c>
      <c r="H1541" t="b">
        <f>IF(Starter_Book!F1541 = "Canceled", Starter_Book!L1541)</f>
        <v>0</v>
      </c>
    </row>
    <row r="1542" spans="1:8" x14ac:dyDescent="0.25">
      <c r="A1542" t="str">
        <f>IF(Starter_Book!F1542 = "successful", "Successful")</f>
        <v>Successful</v>
      </c>
      <c r="B1542">
        <f>IF(Starter_Book!F1542 = "Successful", Starter_Book!L1542)</f>
        <v>98</v>
      </c>
      <c r="D1542" t="b">
        <f>IF(Starter_Book!F1542 = "failed", "failed")</f>
        <v>0</v>
      </c>
      <c r="E1542" t="b">
        <f>IF(Starter_Book!F1542 = "failed", Starter_Book!L1542)</f>
        <v>0</v>
      </c>
      <c r="G1542" t="b">
        <f>IF(Starter_Book!F1542 = "Canceled", "Canceled")</f>
        <v>0</v>
      </c>
      <c r="H1542" t="b">
        <f>IF(Starter_Book!F1542 = "Canceled", Starter_Book!L1542)</f>
        <v>0</v>
      </c>
    </row>
    <row r="1543" spans="1:8" x14ac:dyDescent="0.25">
      <c r="A1543" t="b">
        <f>IF(Starter_Book!F1543 = "successful", "Successful")</f>
        <v>0</v>
      </c>
      <c r="B1543" t="b">
        <f>IF(Starter_Book!F1543 = "Successful", Starter_Book!L1543)</f>
        <v>0</v>
      </c>
      <c r="D1543" t="str">
        <f>IF(Starter_Book!F1543 = "failed", "failed")</f>
        <v>failed</v>
      </c>
      <c r="E1543">
        <f>IF(Starter_Book!F1543 = "failed", Starter_Book!L1543)</f>
        <v>2</v>
      </c>
      <c r="G1543" t="b">
        <f>IF(Starter_Book!F1543 = "Canceled", "Canceled")</f>
        <v>0</v>
      </c>
      <c r="H1543" t="b">
        <f>IF(Starter_Book!F1543 = "Canceled", Starter_Book!L1543)</f>
        <v>0</v>
      </c>
    </row>
    <row r="1544" spans="1:8" x14ac:dyDescent="0.25">
      <c r="A1544" t="b">
        <f>IF(Starter_Book!F1544 = "successful", "Successful")</f>
        <v>0</v>
      </c>
      <c r="B1544" t="b">
        <f>IF(Starter_Book!F1544 = "Successful", Starter_Book!L1544)</f>
        <v>0</v>
      </c>
      <c r="D1544" t="str">
        <f>IF(Starter_Book!F1544 = "failed", "failed")</f>
        <v>failed</v>
      </c>
      <c r="E1544">
        <f>IF(Starter_Book!F1544 = "failed", Starter_Book!L1544)</f>
        <v>1</v>
      </c>
      <c r="G1544" t="b">
        <f>IF(Starter_Book!F1544 = "Canceled", "Canceled")</f>
        <v>0</v>
      </c>
      <c r="H1544" t="b">
        <f>IF(Starter_Book!F1544 = "Canceled", Starter_Book!L1544)</f>
        <v>0</v>
      </c>
    </row>
    <row r="1545" spans="1:8" x14ac:dyDescent="0.25">
      <c r="A1545" t="b">
        <f>IF(Starter_Book!F1545 = "successful", "Successful")</f>
        <v>0</v>
      </c>
      <c r="B1545" t="b">
        <f>IF(Starter_Book!F1545 = "Successful", Starter_Book!L1545)</f>
        <v>0</v>
      </c>
      <c r="D1545" t="str">
        <f>IF(Starter_Book!F1545 = "failed", "failed")</f>
        <v>failed</v>
      </c>
      <c r="E1545">
        <f>IF(Starter_Book!F1545 = "failed", Starter_Book!L1545)</f>
        <v>1</v>
      </c>
      <c r="G1545" t="b">
        <f>IF(Starter_Book!F1545 = "Canceled", "Canceled")</f>
        <v>0</v>
      </c>
      <c r="H1545" t="b">
        <f>IF(Starter_Book!F1545 = "Canceled", Starter_Book!L1545)</f>
        <v>0</v>
      </c>
    </row>
    <row r="1546" spans="1:8" x14ac:dyDescent="0.25">
      <c r="A1546" t="b">
        <f>IF(Starter_Book!F1546 = "successful", "Successful")</f>
        <v>0</v>
      </c>
      <c r="B1546" t="b">
        <f>IF(Starter_Book!F1546 = "Successful", Starter_Book!L1546)</f>
        <v>0</v>
      </c>
      <c r="D1546" t="str">
        <f>IF(Starter_Book!F1546 = "failed", "failed")</f>
        <v>failed</v>
      </c>
      <c r="E1546">
        <f>IF(Starter_Book!F1546 = "failed", Starter_Book!L1546)</f>
        <v>0</v>
      </c>
      <c r="G1546" t="b">
        <f>IF(Starter_Book!F1546 = "Canceled", "Canceled")</f>
        <v>0</v>
      </c>
      <c r="H1546" t="b">
        <f>IF(Starter_Book!F1546 = "Canceled", Starter_Book!L1546)</f>
        <v>0</v>
      </c>
    </row>
    <row r="1547" spans="1:8" x14ac:dyDescent="0.25">
      <c r="A1547" t="b">
        <f>IF(Starter_Book!F1547 = "successful", "Successful")</f>
        <v>0</v>
      </c>
      <c r="B1547" t="b">
        <f>IF(Starter_Book!F1547 = "Successful", Starter_Book!L1547)</f>
        <v>0</v>
      </c>
      <c r="D1547" t="str">
        <f>IF(Starter_Book!F1547 = "failed", "failed")</f>
        <v>failed</v>
      </c>
      <c r="E1547">
        <f>IF(Starter_Book!F1547 = "failed", Starter_Book!L1547)</f>
        <v>1</v>
      </c>
      <c r="G1547" t="b">
        <f>IF(Starter_Book!F1547 = "Canceled", "Canceled")</f>
        <v>0</v>
      </c>
      <c r="H1547" t="b">
        <f>IF(Starter_Book!F1547 = "Canceled", Starter_Book!L1547)</f>
        <v>0</v>
      </c>
    </row>
    <row r="1548" spans="1:8" x14ac:dyDescent="0.25">
      <c r="A1548" t="b">
        <f>IF(Starter_Book!F1548 = "successful", "Successful")</f>
        <v>0</v>
      </c>
      <c r="B1548" t="b">
        <f>IF(Starter_Book!F1548 = "Successful", Starter_Book!L1548)</f>
        <v>0</v>
      </c>
      <c r="D1548" t="str">
        <f>IF(Starter_Book!F1548 = "failed", "failed")</f>
        <v>failed</v>
      </c>
      <c r="E1548">
        <f>IF(Starter_Book!F1548 = "failed", Starter_Book!L1548)</f>
        <v>11</v>
      </c>
      <c r="G1548" t="b">
        <f>IF(Starter_Book!F1548 = "Canceled", "Canceled")</f>
        <v>0</v>
      </c>
      <c r="H1548" t="b">
        <f>IF(Starter_Book!F1548 = "Canceled", Starter_Book!L1548)</f>
        <v>0</v>
      </c>
    </row>
    <row r="1549" spans="1:8" x14ac:dyDescent="0.25">
      <c r="A1549" t="b">
        <f>IF(Starter_Book!F1549 = "successful", "Successful")</f>
        <v>0</v>
      </c>
      <c r="B1549" t="b">
        <f>IF(Starter_Book!F1549 = "Successful", Starter_Book!L1549)</f>
        <v>0</v>
      </c>
      <c r="D1549" t="str">
        <f>IF(Starter_Book!F1549 = "failed", "failed")</f>
        <v>failed</v>
      </c>
      <c r="E1549">
        <f>IF(Starter_Book!F1549 = "failed", Starter_Book!L1549)</f>
        <v>0</v>
      </c>
      <c r="G1549" t="b">
        <f>IF(Starter_Book!F1549 = "Canceled", "Canceled")</f>
        <v>0</v>
      </c>
      <c r="H1549" t="b">
        <f>IF(Starter_Book!F1549 = "Canceled", Starter_Book!L1549)</f>
        <v>0</v>
      </c>
    </row>
    <row r="1550" spans="1:8" x14ac:dyDescent="0.25">
      <c r="A1550" t="b">
        <f>IF(Starter_Book!F1550 = "successful", "Successful")</f>
        <v>0</v>
      </c>
      <c r="B1550" t="b">
        <f>IF(Starter_Book!F1550 = "Successful", Starter_Book!L1550)</f>
        <v>0</v>
      </c>
      <c r="D1550" t="str">
        <f>IF(Starter_Book!F1550 = "failed", "failed")</f>
        <v>failed</v>
      </c>
      <c r="E1550">
        <f>IF(Starter_Book!F1550 = "failed", Starter_Book!L1550)</f>
        <v>1</v>
      </c>
      <c r="G1550" t="b">
        <f>IF(Starter_Book!F1550 = "Canceled", "Canceled")</f>
        <v>0</v>
      </c>
      <c r="H1550" t="b">
        <f>IF(Starter_Book!F1550 = "Canceled", Starter_Book!L1550)</f>
        <v>0</v>
      </c>
    </row>
    <row r="1551" spans="1:8" x14ac:dyDescent="0.25">
      <c r="A1551" t="b">
        <f>IF(Starter_Book!F1551 = "successful", "Successful")</f>
        <v>0</v>
      </c>
      <c r="B1551" t="b">
        <f>IF(Starter_Book!F1551 = "Successful", Starter_Book!L1551)</f>
        <v>0</v>
      </c>
      <c r="D1551" t="str">
        <f>IF(Starter_Book!F1551 = "failed", "failed")</f>
        <v>failed</v>
      </c>
      <c r="E1551">
        <f>IF(Starter_Book!F1551 = "failed", Starter_Book!L1551)</f>
        <v>6</v>
      </c>
      <c r="G1551" t="b">
        <f>IF(Starter_Book!F1551 = "Canceled", "Canceled")</f>
        <v>0</v>
      </c>
      <c r="H1551" t="b">
        <f>IF(Starter_Book!F1551 = "Canceled", Starter_Book!L1551)</f>
        <v>0</v>
      </c>
    </row>
    <row r="1552" spans="1:8" x14ac:dyDescent="0.25">
      <c r="A1552" t="b">
        <f>IF(Starter_Book!F1552 = "successful", "Successful")</f>
        <v>0</v>
      </c>
      <c r="B1552" t="b">
        <f>IF(Starter_Book!F1552 = "Successful", Starter_Book!L1552)</f>
        <v>0</v>
      </c>
      <c r="D1552" t="str">
        <f>IF(Starter_Book!F1552 = "failed", "failed")</f>
        <v>failed</v>
      </c>
      <c r="E1552">
        <f>IF(Starter_Book!F1552 = "failed", Starter_Book!L1552)</f>
        <v>7</v>
      </c>
      <c r="G1552" t="b">
        <f>IF(Starter_Book!F1552 = "Canceled", "Canceled")</f>
        <v>0</v>
      </c>
      <c r="H1552" t="b">
        <f>IF(Starter_Book!F1552 = "Canceled", Starter_Book!L1552)</f>
        <v>0</v>
      </c>
    </row>
    <row r="1553" spans="1:8" x14ac:dyDescent="0.25">
      <c r="A1553" t="b">
        <f>IF(Starter_Book!F1553 = "successful", "Successful")</f>
        <v>0</v>
      </c>
      <c r="B1553" t="b">
        <f>IF(Starter_Book!F1553 = "Successful", Starter_Book!L1553)</f>
        <v>0</v>
      </c>
      <c r="D1553" t="str">
        <f>IF(Starter_Book!F1553 = "failed", "failed")</f>
        <v>failed</v>
      </c>
      <c r="E1553">
        <f>IF(Starter_Book!F1553 = "failed", Starter_Book!L1553)</f>
        <v>0</v>
      </c>
      <c r="G1553" t="b">
        <f>IF(Starter_Book!F1553 = "Canceled", "Canceled")</f>
        <v>0</v>
      </c>
      <c r="H1553" t="b">
        <f>IF(Starter_Book!F1553 = "Canceled", Starter_Book!L1553)</f>
        <v>0</v>
      </c>
    </row>
    <row r="1554" spans="1:8" x14ac:dyDescent="0.25">
      <c r="A1554" t="b">
        <f>IF(Starter_Book!F1554 = "successful", "Successful")</f>
        <v>0</v>
      </c>
      <c r="B1554" t="b">
        <f>IF(Starter_Book!F1554 = "Successful", Starter_Book!L1554)</f>
        <v>0</v>
      </c>
      <c r="D1554" t="str">
        <f>IF(Starter_Book!F1554 = "failed", "failed")</f>
        <v>failed</v>
      </c>
      <c r="E1554">
        <f>IF(Starter_Book!F1554 = "failed", Starter_Book!L1554)</f>
        <v>16</v>
      </c>
      <c r="G1554" t="b">
        <f>IF(Starter_Book!F1554 = "Canceled", "Canceled")</f>
        <v>0</v>
      </c>
      <c r="H1554" t="b">
        <f>IF(Starter_Book!F1554 = "Canceled", Starter_Book!L1554)</f>
        <v>0</v>
      </c>
    </row>
    <row r="1555" spans="1:8" x14ac:dyDescent="0.25">
      <c r="A1555" t="b">
        <f>IF(Starter_Book!F1555 = "successful", "Successful")</f>
        <v>0</v>
      </c>
      <c r="B1555" t="b">
        <f>IF(Starter_Book!F1555 = "Successful", Starter_Book!L1555)</f>
        <v>0</v>
      </c>
      <c r="D1555" t="str">
        <f>IF(Starter_Book!F1555 = "failed", "failed")</f>
        <v>failed</v>
      </c>
      <c r="E1555">
        <f>IF(Starter_Book!F1555 = "failed", Starter_Book!L1555)</f>
        <v>0</v>
      </c>
      <c r="G1555" t="b">
        <f>IF(Starter_Book!F1555 = "Canceled", "Canceled")</f>
        <v>0</v>
      </c>
      <c r="H1555" t="b">
        <f>IF(Starter_Book!F1555 = "Canceled", Starter_Book!L1555)</f>
        <v>0</v>
      </c>
    </row>
    <row r="1556" spans="1:8" x14ac:dyDescent="0.25">
      <c r="A1556" t="b">
        <f>IF(Starter_Book!F1556 = "successful", "Successful")</f>
        <v>0</v>
      </c>
      <c r="B1556" t="b">
        <f>IF(Starter_Book!F1556 = "Successful", Starter_Book!L1556)</f>
        <v>0</v>
      </c>
      <c r="D1556" t="str">
        <f>IF(Starter_Book!F1556 = "failed", "failed")</f>
        <v>failed</v>
      </c>
      <c r="E1556">
        <f>IF(Starter_Book!F1556 = "failed", Starter_Book!L1556)</f>
        <v>0</v>
      </c>
      <c r="G1556" t="b">
        <f>IF(Starter_Book!F1556 = "Canceled", "Canceled")</f>
        <v>0</v>
      </c>
      <c r="H1556" t="b">
        <f>IF(Starter_Book!F1556 = "Canceled", Starter_Book!L1556)</f>
        <v>0</v>
      </c>
    </row>
    <row r="1557" spans="1:8" x14ac:dyDescent="0.25">
      <c r="A1557" t="b">
        <f>IF(Starter_Book!F1557 = "successful", "Successful")</f>
        <v>0</v>
      </c>
      <c r="B1557" t="b">
        <f>IF(Starter_Book!F1557 = "Successful", Starter_Book!L1557)</f>
        <v>0</v>
      </c>
      <c r="D1557" t="str">
        <f>IF(Starter_Book!F1557 = "failed", "failed")</f>
        <v>failed</v>
      </c>
      <c r="E1557">
        <f>IF(Starter_Book!F1557 = "failed", Starter_Book!L1557)</f>
        <v>0</v>
      </c>
      <c r="G1557" t="b">
        <f>IF(Starter_Book!F1557 = "Canceled", "Canceled")</f>
        <v>0</v>
      </c>
      <c r="H1557" t="b">
        <f>IF(Starter_Book!F1557 = "Canceled", Starter_Book!L1557)</f>
        <v>0</v>
      </c>
    </row>
    <row r="1558" spans="1:8" x14ac:dyDescent="0.25">
      <c r="A1558" t="b">
        <f>IF(Starter_Book!F1558 = "successful", "Successful")</f>
        <v>0</v>
      </c>
      <c r="B1558" t="b">
        <f>IF(Starter_Book!F1558 = "Successful", Starter_Book!L1558)</f>
        <v>0</v>
      </c>
      <c r="D1558" t="str">
        <f>IF(Starter_Book!F1558 = "failed", "failed")</f>
        <v>failed</v>
      </c>
      <c r="E1558">
        <f>IF(Starter_Book!F1558 = "failed", Starter_Book!L1558)</f>
        <v>12</v>
      </c>
      <c r="G1558" t="b">
        <f>IF(Starter_Book!F1558 = "Canceled", "Canceled")</f>
        <v>0</v>
      </c>
      <c r="H1558" t="b">
        <f>IF(Starter_Book!F1558 = "Canceled", Starter_Book!L1558)</f>
        <v>0</v>
      </c>
    </row>
    <row r="1559" spans="1:8" x14ac:dyDescent="0.25">
      <c r="A1559" t="b">
        <f>IF(Starter_Book!F1559 = "successful", "Successful")</f>
        <v>0</v>
      </c>
      <c r="B1559" t="b">
        <f>IF(Starter_Book!F1559 = "Successful", Starter_Book!L1559)</f>
        <v>0</v>
      </c>
      <c r="D1559" t="str">
        <f>IF(Starter_Book!F1559 = "failed", "failed")</f>
        <v>failed</v>
      </c>
      <c r="E1559">
        <f>IF(Starter_Book!F1559 = "failed", Starter_Book!L1559)</f>
        <v>1</v>
      </c>
      <c r="G1559" t="b">
        <f>IF(Starter_Book!F1559 = "Canceled", "Canceled")</f>
        <v>0</v>
      </c>
      <c r="H1559" t="b">
        <f>IF(Starter_Book!F1559 = "Canceled", Starter_Book!L1559)</f>
        <v>0</v>
      </c>
    </row>
    <row r="1560" spans="1:8" x14ac:dyDescent="0.25">
      <c r="A1560" t="b">
        <f>IF(Starter_Book!F1560 = "successful", "Successful")</f>
        <v>0</v>
      </c>
      <c r="B1560" t="b">
        <f>IF(Starter_Book!F1560 = "Successful", Starter_Book!L1560)</f>
        <v>0</v>
      </c>
      <c r="D1560" t="str">
        <f>IF(Starter_Book!F1560 = "failed", "failed")</f>
        <v>failed</v>
      </c>
      <c r="E1560">
        <f>IF(Starter_Book!F1560 = "failed", Starter_Book!L1560)</f>
        <v>3</v>
      </c>
      <c r="G1560" t="b">
        <f>IF(Starter_Book!F1560 = "Canceled", "Canceled")</f>
        <v>0</v>
      </c>
      <c r="H1560" t="b">
        <f>IF(Starter_Book!F1560 = "Canceled", Starter_Book!L1560)</f>
        <v>0</v>
      </c>
    </row>
    <row r="1561" spans="1:8" x14ac:dyDescent="0.25">
      <c r="A1561" t="b">
        <f>IF(Starter_Book!F1561 = "successful", "Successful")</f>
        <v>0</v>
      </c>
      <c r="B1561" t="b">
        <f>IF(Starter_Book!F1561 = "Successful", Starter_Book!L1561)</f>
        <v>0</v>
      </c>
      <c r="D1561" t="str">
        <f>IF(Starter_Book!F1561 = "failed", "failed")</f>
        <v>failed</v>
      </c>
      <c r="E1561">
        <f>IF(Starter_Book!F1561 = "failed", Starter_Book!L1561)</f>
        <v>1</v>
      </c>
      <c r="G1561" t="b">
        <f>IF(Starter_Book!F1561 = "Canceled", "Canceled")</f>
        <v>0</v>
      </c>
      <c r="H1561" t="b">
        <f>IF(Starter_Book!F1561 = "Canceled", Starter_Book!L1561)</f>
        <v>0</v>
      </c>
    </row>
    <row r="1562" spans="1:8" x14ac:dyDescent="0.25">
      <c r="A1562" t="b">
        <f>IF(Starter_Book!F1562 = "successful", "Successful")</f>
        <v>0</v>
      </c>
      <c r="B1562" t="b">
        <f>IF(Starter_Book!F1562 = "Successful", Starter_Book!L1562)</f>
        <v>0</v>
      </c>
      <c r="D1562" t="str">
        <f>IF(Starter_Book!F1562 = "failed", "failed")</f>
        <v>failed</v>
      </c>
      <c r="E1562">
        <f>IF(Starter_Book!F1562 = "failed", Starter_Book!L1562)</f>
        <v>4</v>
      </c>
      <c r="G1562" t="b">
        <f>IF(Starter_Book!F1562 = "Canceled", "Canceled")</f>
        <v>0</v>
      </c>
      <c r="H1562" t="b">
        <f>IF(Starter_Book!F1562 = "Canceled", Starter_Book!L1562)</f>
        <v>0</v>
      </c>
    </row>
    <row r="1563" spans="1:8" x14ac:dyDescent="0.25">
      <c r="A1563" t="b">
        <f>IF(Starter_Book!F1563 = "successful", "Successful")</f>
        <v>0</v>
      </c>
      <c r="B1563" t="b">
        <f>IF(Starter_Book!F1563 = "Successful", Starter_Book!L1563)</f>
        <v>0</v>
      </c>
      <c r="D1563" t="b">
        <f>IF(Starter_Book!F1563 = "failed", "failed")</f>
        <v>0</v>
      </c>
      <c r="E1563" t="b">
        <f>IF(Starter_Book!F1563 = "failed", Starter_Book!L1563)</f>
        <v>0</v>
      </c>
      <c r="G1563" t="str">
        <f>IF(Starter_Book!F1563 = "Canceled", "Canceled")</f>
        <v>Canceled</v>
      </c>
      <c r="H1563">
        <f>IF(Starter_Book!F1563 = "Canceled", Starter_Book!L1563)</f>
        <v>1</v>
      </c>
    </row>
    <row r="1564" spans="1:8" x14ac:dyDescent="0.25">
      <c r="A1564" t="b">
        <f>IF(Starter_Book!F1564 = "successful", "Successful")</f>
        <v>0</v>
      </c>
      <c r="B1564" t="b">
        <f>IF(Starter_Book!F1564 = "Successful", Starter_Book!L1564)</f>
        <v>0</v>
      </c>
      <c r="D1564" t="b">
        <f>IF(Starter_Book!F1564 = "failed", "failed")</f>
        <v>0</v>
      </c>
      <c r="E1564" t="b">
        <f>IF(Starter_Book!F1564 = "failed", Starter_Book!L1564)</f>
        <v>0</v>
      </c>
      <c r="G1564" t="str">
        <f>IF(Starter_Book!F1564 = "Canceled", "Canceled")</f>
        <v>Canceled</v>
      </c>
      <c r="H1564">
        <f>IF(Starter_Book!F1564 = "Canceled", Starter_Book!L1564)</f>
        <v>0</v>
      </c>
    </row>
    <row r="1565" spans="1:8" x14ac:dyDescent="0.25">
      <c r="A1565" t="b">
        <f>IF(Starter_Book!F1565 = "successful", "Successful")</f>
        <v>0</v>
      </c>
      <c r="B1565" t="b">
        <f>IF(Starter_Book!F1565 = "Successful", Starter_Book!L1565)</f>
        <v>0</v>
      </c>
      <c r="D1565" t="b">
        <f>IF(Starter_Book!F1565 = "failed", "failed")</f>
        <v>0</v>
      </c>
      <c r="E1565" t="b">
        <f>IF(Starter_Book!F1565 = "failed", Starter_Book!L1565)</f>
        <v>0</v>
      </c>
      <c r="G1565" t="str">
        <f>IF(Starter_Book!F1565 = "Canceled", "Canceled")</f>
        <v>Canceled</v>
      </c>
      <c r="H1565">
        <f>IF(Starter_Book!F1565 = "Canceled", Starter_Book!L1565)</f>
        <v>2</v>
      </c>
    </row>
    <row r="1566" spans="1:8" x14ac:dyDescent="0.25">
      <c r="A1566" t="b">
        <f>IF(Starter_Book!F1566 = "successful", "Successful")</f>
        <v>0</v>
      </c>
      <c r="B1566" t="b">
        <f>IF(Starter_Book!F1566 = "Successful", Starter_Book!L1566)</f>
        <v>0</v>
      </c>
      <c r="D1566" t="b">
        <f>IF(Starter_Book!F1566 = "failed", "failed")</f>
        <v>0</v>
      </c>
      <c r="E1566" t="b">
        <f>IF(Starter_Book!F1566 = "failed", Starter_Book!L1566)</f>
        <v>0</v>
      </c>
      <c r="G1566" t="str">
        <f>IF(Starter_Book!F1566 = "Canceled", "Canceled")</f>
        <v>Canceled</v>
      </c>
      <c r="H1566">
        <f>IF(Starter_Book!F1566 = "Canceled", Starter_Book!L1566)</f>
        <v>1</v>
      </c>
    </row>
    <row r="1567" spans="1:8" x14ac:dyDescent="0.25">
      <c r="A1567" t="b">
        <f>IF(Starter_Book!F1567 = "successful", "Successful")</f>
        <v>0</v>
      </c>
      <c r="B1567" t="b">
        <f>IF(Starter_Book!F1567 = "Successful", Starter_Book!L1567)</f>
        <v>0</v>
      </c>
      <c r="D1567" t="b">
        <f>IF(Starter_Book!F1567 = "failed", "failed")</f>
        <v>0</v>
      </c>
      <c r="E1567" t="b">
        <f>IF(Starter_Book!F1567 = "failed", Starter_Book!L1567)</f>
        <v>0</v>
      </c>
      <c r="G1567" t="str">
        <f>IF(Starter_Book!F1567 = "Canceled", "Canceled")</f>
        <v>Canceled</v>
      </c>
      <c r="H1567">
        <f>IF(Starter_Book!F1567 = "Canceled", Starter_Book!L1567)</f>
        <v>1</v>
      </c>
    </row>
    <row r="1568" spans="1:8" x14ac:dyDescent="0.25">
      <c r="A1568" t="b">
        <f>IF(Starter_Book!F1568 = "successful", "Successful")</f>
        <v>0</v>
      </c>
      <c r="B1568" t="b">
        <f>IF(Starter_Book!F1568 = "Successful", Starter_Book!L1568)</f>
        <v>0</v>
      </c>
      <c r="D1568" t="b">
        <f>IF(Starter_Book!F1568 = "failed", "failed")</f>
        <v>0</v>
      </c>
      <c r="E1568" t="b">
        <f>IF(Starter_Book!F1568 = "failed", Starter_Book!L1568)</f>
        <v>0</v>
      </c>
      <c r="G1568" t="str">
        <f>IF(Starter_Book!F1568 = "Canceled", "Canceled")</f>
        <v>Canceled</v>
      </c>
      <c r="H1568">
        <f>IF(Starter_Book!F1568 = "Canceled", Starter_Book!L1568)</f>
        <v>59</v>
      </c>
    </row>
    <row r="1569" spans="1:8" x14ac:dyDescent="0.25">
      <c r="A1569" t="b">
        <f>IF(Starter_Book!F1569 = "successful", "Successful")</f>
        <v>0</v>
      </c>
      <c r="B1569" t="b">
        <f>IF(Starter_Book!F1569 = "Successful", Starter_Book!L1569)</f>
        <v>0</v>
      </c>
      <c r="D1569" t="b">
        <f>IF(Starter_Book!F1569 = "failed", "failed")</f>
        <v>0</v>
      </c>
      <c r="E1569" t="b">
        <f>IF(Starter_Book!F1569 = "failed", Starter_Book!L1569)</f>
        <v>0</v>
      </c>
      <c r="G1569" t="str">
        <f>IF(Starter_Book!F1569 = "Canceled", "Canceled")</f>
        <v>Canceled</v>
      </c>
      <c r="H1569">
        <f>IF(Starter_Book!F1569 = "Canceled", Starter_Book!L1569)</f>
        <v>13</v>
      </c>
    </row>
    <row r="1570" spans="1:8" x14ac:dyDescent="0.25">
      <c r="A1570" t="b">
        <f>IF(Starter_Book!F1570 = "successful", "Successful")</f>
        <v>0</v>
      </c>
      <c r="B1570" t="b">
        <f>IF(Starter_Book!F1570 = "Successful", Starter_Book!L1570)</f>
        <v>0</v>
      </c>
      <c r="D1570" t="b">
        <f>IF(Starter_Book!F1570 = "failed", "failed")</f>
        <v>0</v>
      </c>
      <c r="E1570" t="b">
        <f>IF(Starter_Book!F1570 = "failed", Starter_Book!L1570)</f>
        <v>0</v>
      </c>
      <c r="G1570" t="str">
        <f>IF(Starter_Book!F1570 = "Canceled", "Canceled")</f>
        <v>Canceled</v>
      </c>
      <c r="H1570">
        <f>IF(Starter_Book!F1570 = "Canceled", Starter_Book!L1570)</f>
        <v>22</v>
      </c>
    </row>
    <row r="1571" spans="1:8" x14ac:dyDescent="0.25">
      <c r="A1571" t="b">
        <f>IF(Starter_Book!F1571 = "successful", "Successful")</f>
        <v>0</v>
      </c>
      <c r="B1571" t="b">
        <f>IF(Starter_Book!F1571 = "Successful", Starter_Book!L1571)</f>
        <v>0</v>
      </c>
      <c r="D1571" t="b">
        <f>IF(Starter_Book!F1571 = "failed", "failed")</f>
        <v>0</v>
      </c>
      <c r="E1571" t="b">
        <f>IF(Starter_Book!F1571 = "failed", Starter_Book!L1571)</f>
        <v>0</v>
      </c>
      <c r="G1571" t="str">
        <f>IF(Starter_Book!F1571 = "Canceled", "Canceled")</f>
        <v>Canceled</v>
      </c>
      <c r="H1571">
        <f>IF(Starter_Book!F1571 = "Canceled", Starter_Book!L1571)</f>
        <v>0</v>
      </c>
    </row>
    <row r="1572" spans="1:8" x14ac:dyDescent="0.25">
      <c r="A1572" t="b">
        <f>IF(Starter_Book!F1572 = "successful", "Successful")</f>
        <v>0</v>
      </c>
      <c r="B1572" t="b">
        <f>IF(Starter_Book!F1572 = "Successful", Starter_Book!L1572)</f>
        <v>0</v>
      </c>
      <c r="D1572" t="b">
        <f>IF(Starter_Book!F1572 = "failed", "failed")</f>
        <v>0</v>
      </c>
      <c r="E1572" t="b">
        <f>IF(Starter_Book!F1572 = "failed", Starter_Book!L1572)</f>
        <v>0</v>
      </c>
      <c r="G1572" t="str">
        <f>IF(Starter_Book!F1572 = "Canceled", "Canceled")</f>
        <v>Canceled</v>
      </c>
      <c r="H1572">
        <f>IF(Starter_Book!F1572 = "Canceled", Starter_Book!L1572)</f>
        <v>52</v>
      </c>
    </row>
    <row r="1573" spans="1:8" x14ac:dyDescent="0.25">
      <c r="A1573" t="b">
        <f>IF(Starter_Book!F1573 = "successful", "Successful")</f>
        <v>0</v>
      </c>
      <c r="B1573" t="b">
        <f>IF(Starter_Book!F1573 = "Successful", Starter_Book!L1573)</f>
        <v>0</v>
      </c>
      <c r="D1573" t="b">
        <f>IF(Starter_Book!F1573 = "failed", "failed")</f>
        <v>0</v>
      </c>
      <c r="E1573" t="b">
        <f>IF(Starter_Book!F1573 = "failed", Starter_Book!L1573)</f>
        <v>0</v>
      </c>
      <c r="G1573" t="str">
        <f>IF(Starter_Book!F1573 = "Canceled", "Canceled")</f>
        <v>Canceled</v>
      </c>
      <c r="H1573">
        <f>IF(Starter_Book!F1573 = "Canceled", Starter_Book!L1573)</f>
        <v>4</v>
      </c>
    </row>
    <row r="1574" spans="1:8" x14ac:dyDescent="0.25">
      <c r="A1574" t="b">
        <f>IF(Starter_Book!F1574 = "successful", "Successful")</f>
        <v>0</v>
      </c>
      <c r="B1574" t="b">
        <f>IF(Starter_Book!F1574 = "Successful", Starter_Book!L1574)</f>
        <v>0</v>
      </c>
      <c r="D1574" t="b">
        <f>IF(Starter_Book!F1574 = "failed", "failed")</f>
        <v>0</v>
      </c>
      <c r="E1574" t="b">
        <f>IF(Starter_Book!F1574 = "failed", Starter_Book!L1574)</f>
        <v>0</v>
      </c>
      <c r="G1574" t="str">
        <f>IF(Starter_Book!F1574 = "Canceled", "Canceled")</f>
        <v>Canceled</v>
      </c>
      <c r="H1574">
        <f>IF(Starter_Book!F1574 = "Canceled", Starter_Book!L1574)</f>
        <v>3</v>
      </c>
    </row>
    <row r="1575" spans="1:8" x14ac:dyDescent="0.25">
      <c r="A1575" t="b">
        <f>IF(Starter_Book!F1575 = "successful", "Successful")</f>
        <v>0</v>
      </c>
      <c r="B1575" t="b">
        <f>IF(Starter_Book!F1575 = "Successful", Starter_Book!L1575)</f>
        <v>0</v>
      </c>
      <c r="D1575" t="b">
        <f>IF(Starter_Book!F1575 = "failed", "failed")</f>
        <v>0</v>
      </c>
      <c r="E1575" t="b">
        <f>IF(Starter_Book!F1575 = "failed", Starter_Book!L1575)</f>
        <v>0</v>
      </c>
      <c r="G1575" t="str">
        <f>IF(Starter_Book!F1575 = "Canceled", "Canceled")</f>
        <v>Canceled</v>
      </c>
      <c r="H1575">
        <f>IF(Starter_Book!F1575 = "Canceled", Starter_Book!L1575)</f>
        <v>3</v>
      </c>
    </row>
    <row r="1576" spans="1:8" x14ac:dyDescent="0.25">
      <c r="A1576" t="b">
        <f>IF(Starter_Book!F1576 = "successful", "Successful")</f>
        <v>0</v>
      </c>
      <c r="B1576" t="b">
        <f>IF(Starter_Book!F1576 = "Successful", Starter_Book!L1576)</f>
        <v>0</v>
      </c>
      <c r="D1576" t="b">
        <f>IF(Starter_Book!F1576 = "failed", "failed")</f>
        <v>0</v>
      </c>
      <c r="E1576" t="b">
        <f>IF(Starter_Book!F1576 = "failed", Starter_Book!L1576)</f>
        <v>0</v>
      </c>
      <c r="G1576" t="str">
        <f>IF(Starter_Book!F1576 = "Canceled", "Canceled")</f>
        <v>Canceled</v>
      </c>
      <c r="H1576">
        <f>IF(Starter_Book!F1576 = "Canceled", Starter_Book!L1576)</f>
        <v>6</v>
      </c>
    </row>
    <row r="1577" spans="1:8" x14ac:dyDescent="0.25">
      <c r="A1577" t="b">
        <f>IF(Starter_Book!F1577 = "successful", "Successful")</f>
        <v>0</v>
      </c>
      <c r="B1577" t="b">
        <f>IF(Starter_Book!F1577 = "Successful", Starter_Book!L1577)</f>
        <v>0</v>
      </c>
      <c r="D1577" t="b">
        <f>IF(Starter_Book!F1577 = "failed", "failed")</f>
        <v>0</v>
      </c>
      <c r="E1577" t="b">
        <f>IF(Starter_Book!F1577 = "failed", Starter_Book!L1577)</f>
        <v>0</v>
      </c>
      <c r="G1577" t="str">
        <f>IF(Starter_Book!F1577 = "Canceled", "Canceled")</f>
        <v>Canceled</v>
      </c>
      <c r="H1577">
        <f>IF(Starter_Book!F1577 = "Canceled", Starter_Book!L1577)</f>
        <v>35</v>
      </c>
    </row>
    <row r="1578" spans="1:8" x14ac:dyDescent="0.25">
      <c r="A1578" t="b">
        <f>IF(Starter_Book!F1578 = "successful", "Successful")</f>
        <v>0</v>
      </c>
      <c r="B1578" t="b">
        <f>IF(Starter_Book!F1578 = "Successful", Starter_Book!L1578)</f>
        <v>0</v>
      </c>
      <c r="D1578" t="b">
        <f>IF(Starter_Book!F1578 = "failed", "failed")</f>
        <v>0</v>
      </c>
      <c r="E1578" t="b">
        <f>IF(Starter_Book!F1578 = "failed", Starter_Book!L1578)</f>
        <v>0</v>
      </c>
      <c r="G1578" t="str">
        <f>IF(Starter_Book!F1578 = "Canceled", "Canceled")</f>
        <v>Canceled</v>
      </c>
      <c r="H1578">
        <f>IF(Starter_Book!F1578 = "Canceled", Starter_Book!L1578)</f>
        <v>10</v>
      </c>
    </row>
    <row r="1579" spans="1:8" x14ac:dyDescent="0.25">
      <c r="A1579" t="b">
        <f>IF(Starter_Book!F1579 = "successful", "Successful")</f>
        <v>0</v>
      </c>
      <c r="B1579" t="b">
        <f>IF(Starter_Book!F1579 = "Successful", Starter_Book!L1579)</f>
        <v>0</v>
      </c>
      <c r="D1579" t="b">
        <f>IF(Starter_Book!F1579 = "failed", "failed")</f>
        <v>0</v>
      </c>
      <c r="E1579" t="b">
        <f>IF(Starter_Book!F1579 = "failed", Starter_Book!L1579)</f>
        <v>0</v>
      </c>
      <c r="G1579" t="str">
        <f>IF(Starter_Book!F1579 = "Canceled", "Canceled")</f>
        <v>Canceled</v>
      </c>
      <c r="H1579">
        <f>IF(Starter_Book!F1579 = "Canceled", Starter_Book!L1579)</f>
        <v>2</v>
      </c>
    </row>
    <row r="1580" spans="1:8" x14ac:dyDescent="0.25">
      <c r="A1580" t="b">
        <f>IF(Starter_Book!F1580 = "successful", "Successful")</f>
        <v>0</v>
      </c>
      <c r="B1580" t="b">
        <f>IF(Starter_Book!F1580 = "Successful", Starter_Book!L1580)</f>
        <v>0</v>
      </c>
      <c r="D1580" t="b">
        <f>IF(Starter_Book!F1580 = "failed", "failed")</f>
        <v>0</v>
      </c>
      <c r="E1580" t="b">
        <f>IF(Starter_Book!F1580 = "failed", Starter_Book!L1580)</f>
        <v>0</v>
      </c>
      <c r="G1580" t="str">
        <f>IF(Starter_Book!F1580 = "Canceled", "Canceled")</f>
        <v>Canceled</v>
      </c>
      <c r="H1580">
        <f>IF(Starter_Book!F1580 = "Canceled", Starter_Book!L1580)</f>
        <v>4</v>
      </c>
    </row>
    <row r="1581" spans="1:8" x14ac:dyDescent="0.25">
      <c r="A1581" t="b">
        <f>IF(Starter_Book!F1581 = "successful", "Successful")</f>
        <v>0</v>
      </c>
      <c r="B1581" t="b">
        <f>IF(Starter_Book!F1581 = "Successful", Starter_Book!L1581)</f>
        <v>0</v>
      </c>
      <c r="D1581" t="b">
        <f>IF(Starter_Book!F1581 = "failed", "failed")</f>
        <v>0</v>
      </c>
      <c r="E1581" t="b">
        <f>IF(Starter_Book!F1581 = "failed", Starter_Book!L1581)</f>
        <v>0</v>
      </c>
      <c r="G1581" t="str">
        <f>IF(Starter_Book!F1581 = "Canceled", "Canceled")</f>
        <v>Canceled</v>
      </c>
      <c r="H1581">
        <f>IF(Starter_Book!F1581 = "Canceled", Starter_Book!L1581)</f>
        <v>2</v>
      </c>
    </row>
    <row r="1582" spans="1:8" x14ac:dyDescent="0.25">
      <c r="A1582" t="b">
        <f>IF(Starter_Book!F1582 = "successful", "Successful")</f>
        <v>0</v>
      </c>
      <c r="B1582" t="b">
        <f>IF(Starter_Book!F1582 = "Successful", Starter_Book!L1582)</f>
        <v>0</v>
      </c>
      <c r="D1582" t="b">
        <f>IF(Starter_Book!F1582 = "failed", "failed")</f>
        <v>0</v>
      </c>
      <c r="E1582" t="b">
        <f>IF(Starter_Book!F1582 = "failed", Starter_Book!L1582)</f>
        <v>0</v>
      </c>
      <c r="G1582" t="str">
        <f>IF(Starter_Book!F1582 = "Canceled", "Canceled")</f>
        <v>Canceled</v>
      </c>
      <c r="H1582">
        <f>IF(Starter_Book!F1582 = "Canceled", Starter_Book!L1582)</f>
        <v>0</v>
      </c>
    </row>
    <row r="1583" spans="1:8" x14ac:dyDescent="0.25">
      <c r="A1583" t="b">
        <f>IF(Starter_Book!F1583 = "successful", "Successful")</f>
        <v>0</v>
      </c>
      <c r="B1583" t="b">
        <f>IF(Starter_Book!F1583 = "Successful", Starter_Book!L1583)</f>
        <v>0</v>
      </c>
      <c r="D1583" t="str">
        <f>IF(Starter_Book!F1583 = "failed", "failed")</f>
        <v>failed</v>
      </c>
      <c r="E1583">
        <f>IF(Starter_Book!F1583 = "failed", Starter_Book!L1583)</f>
        <v>1</v>
      </c>
      <c r="G1583" t="b">
        <f>IF(Starter_Book!F1583 = "Canceled", "Canceled")</f>
        <v>0</v>
      </c>
      <c r="H1583" t="b">
        <f>IF(Starter_Book!F1583 = "Canceled", Starter_Book!L1583)</f>
        <v>0</v>
      </c>
    </row>
    <row r="1584" spans="1:8" x14ac:dyDescent="0.25">
      <c r="A1584" t="b">
        <f>IF(Starter_Book!F1584 = "successful", "Successful")</f>
        <v>0</v>
      </c>
      <c r="B1584" t="b">
        <f>IF(Starter_Book!F1584 = "Successful", Starter_Book!L1584)</f>
        <v>0</v>
      </c>
      <c r="D1584" t="str">
        <f>IF(Starter_Book!F1584 = "failed", "failed")</f>
        <v>failed</v>
      </c>
      <c r="E1584">
        <f>IF(Starter_Book!F1584 = "failed", Starter_Book!L1584)</f>
        <v>3</v>
      </c>
      <c r="G1584" t="b">
        <f>IF(Starter_Book!F1584 = "Canceled", "Canceled")</f>
        <v>0</v>
      </c>
      <c r="H1584" t="b">
        <f>IF(Starter_Book!F1584 = "Canceled", Starter_Book!L1584)</f>
        <v>0</v>
      </c>
    </row>
    <row r="1585" spans="1:8" x14ac:dyDescent="0.25">
      <c r="A1585" t="b">
        <f>IF(Starter_Book!F1585 = "successful", "Successful")</f>
        <v>0</v>
      </c>
      <c r="B1585" t="b">
        <f>IF(Starter_Book!F1585 = "Successful", Starter_Book!L1585)</f>
        <v>0</v>
      </c>
      <c r="D1585" t="str">
        <f>IF(Starter_Book!F1585 = "failed", "failed")</f>
        <v>failed</v>
      </c>
      <c r="E1585">
        <f>IF(Starter_Book!F1585 = "failed", Starter_Book!L1585)</f>
        <v>1</v>
      </c>
      <c r="G1585" t="b">
        <f>IF(Starter_Book!F1585 = "Canceled", "Canceled")</f>
        <v>0</v>
      </c>
      <c r="H1585" t="b">
        <f>IF(Starter_Book!F1585 = "Canceled", Starter_Book!L1585)</f>
        <v>0</v>
      </c>
    </row>
    <row r="1586" spans="1:8" x14ac:dyDescent="0.25">
      <c r="A1586" t="b">
        <f>IF(Starter_Book!F1586 = "successful", "Successful")</f>
        <v>0</v>
      </c>
      <c r="B1586" t="b">
        <f>IF(Starter_Book!F1586 = "Successful", Starter_Book!L1586)</f>
        <v>0</v>
      </c>
      <c r="D1586" t="str">
        <f>IF(Starter_Book!F1586 = "failed", "failed")</f>
        <v>failed</v>
      </c>
      <c r="E1586">
        <f>IF(Starter_Book!F1586 = "failed", Starter_Book!L1586)</f>
        <v>0</v>
      </c>
      <c r="G1586" t="b">
        <f>IF(Starter_Book!F1586 = "Canceled", "Canceled")</f>
        <v>0</v>
      </c>
      <c r="H1586" t="b">
        <f>IF(Starter_Book!F1586 = "Canceled", Starter_Book!L1586)</f>
        <v>0</v>
      </c>
    </row>
    <row r="1587" spans="1:8" x14ac:dyDescent="0.25">
      <c r="A1587" t="b">
        <f>IF(Starter_Book!F1587 = "successful", "Successful")</f>
        <v>0</v>
      </c>
      <c r="B1587" t="b">
        <f>IF(Starter_Book!F1587 = "Successful", Starter_Book!L1587)</f>
        <v>0</v>
      </c>
      <c r="D1587" t="str">
        <f>IF(Starter_Book!F1587 = "failed", "failed")</f>
        <v>failed</v>
      </c>
      <c r="E1587">
        <f>IF(Starter_Book!F1587 = "failed", Starter_Book!L1587)</f>
        <v>12</v>
      </c>
      <c r="G1587" t="b">
        <f>IF(Starter_Book!F1587 = "Canceled", "Canceled")</f>
        <v>0</v>
      </c>
      <c r="H1587" t="b">
        <f>IF(Starter_Book!F1587 = "Canceled", Starter_Book!L1587)</f>
        <v>0</v>
      </c>
    </row>
    <row r="1588" spans="1:8" x14ac:dyDescent="0.25">
      <c r="A1588" t="b">
        <f>IF(Starter_Book!F1588 = "successful", "Successful")</f>
        <v>0</v>
      </c>
      <c r="B1588" t="b">
        <f>IF(Starter_Book!F1588 = "Successful", Starter_Book!L1588)</f>
        <v>0</v>
      </c>
      <c r="D1588" t="str">
        <f>IF(Starter_Book!F1588 = "failed", "failed")</f>
        <v>failed</v>
      </c>
      <c r="E1588">
        <f>IF(Starter_Book!F1588 = "failed", Starter_Book!L1588)</f>
        <v>0</v>
      </c>
      <c r="G1588" t="b">
        <f>IF(Starter_Book!F1588 = "Canceled", "Canceled")</f>
        <v>0</v>
      </c>
      <c r="H1588" t="b">
        <f>IF(Starter_Book!F1588 = "Canceled", Starter_Book!L1588)</f>
        <v>0</v>
      </c>
    </row>
    <row r="1589" spans="1:8" x14ac:dyDescent="0.25">
      <c r="A1589" t="b">
        <f>IF(Starter_Book!F1589 = "successful", "Successful")</f>
        <v>0</v>
      </c>
      <c r="B1589" t="b">
        <f>IF(Starter_Book!F1589 = "Successful", Starter_Book!L1589)</f>
        <v>0</v>
      </c>
      <c r="D1589" t="str">
        <f>IF(Starter_Book!F1589 = "failed", "failed")</f>
        <v>failed</v>
      </c>
      <c r="E1589">
        <f>IF(Starter_Book!F1589 = "failed", Starter_Book!L1589)</f>
        <v>1</v>
      </c>
      <c r="G1589" t="b">
        <f>IF(Starter_Book!F1589 = "Canceled", "Canceled")</f>
        <v>0</v>
      </c>
      <c r="H1589" t="b">
        <f>IF(Starter_Book!F1589 = "Canceled", Starter_Book!L1589)</f>
        <v>0</v>
      </c>
    </row>
    <row r="1590" spans="1:8" x14ac:dyDescent="0.25">
      <c r="A1590" t="b">
        <f>IF(Starter_Book!F1590 = "successful", "Successful")</f>
        <v>0</v>
      </c>
      <c r="B1590" t="b">
        <f>IF(Starter_Book!F1590 = "Successful", Starter_Book!L1590)</f>
        <v>0</v>
      </c>
      <c r="D1590" t="str">
        <f>IF(Starter_Book!F1590 = "failed", "failed")</f>
        <v>failed</v>
      </c>
      <c r="E1590">
        <f>IF(Starter_Book!F1590 = "failed", Starter_Book!L1590)</f>
        <v>0</v>
      </c>
      <c r="G1590" t="b">
        <f>IF(Starter_Book!F1590 = "Canceled", "Canceled")</f>
        <v>0</v>
      </c>
      <c r="H1590" t="b">
        <f>IF(Starter_Book!F1590 = "Canceled", Starter_Book!L1590)</f>
        <v>0</v>
      </c>
    </row>
    <row r="1591" spans="1:8" x14ac:dyDescent="0.25">
      <c r="A1591" t="b">
        <f>IF(Starter_Book!F1591 = "successful", "Successful")</f>
        <v>0</v>
      </c>
      <c r="B1591" t="b">
        <f>IF(Starter_Book!F1591 = "Successful", Starter_Book!L1591)</f>
        <v>0</v>
      </c>
      <c r="D1591" t="str">
        <f>IF(Starter_Book!F1591 = "failed", "failed")</f>
        <v>failed</v>
      </c>
      <c r="E1591">
        <f>IF(Starter_Book!F1591 = "failed", Starter_Book!L1591)</f>
        <v>0</v>
      </c>
      <c r="G1591" t="b">
        <f>IF(Starter_Book!F1591 = "Canceled", "Canceled")</f>
        <v>0</v>
      </c>
      <c r="H1591" t="b">
        <f>IF(Starter_Book!F1591 = "Canceled", Starter_Book!L1591)</f>
        <v>0</v>
      </c>
    </row>
    <row r="1592" spans="1:8" x14ac:dyDescent="0.25">
      <c r="A1592" t="b">
        <f>IF(Starter_Book!F1592 = "successful", "Successful")</f>
        <v>0</v>
      </c>
      <c r="B1592" t="b">
        <f>IF(Starter_Book!F1592 = "Successful", Starter_Book!L1592)</f>
        <v>0</v>
      </c>
      <c r="D1592" t="str">
        <f>IF(Starter_Book!F1592 = "failed", "failed")</f>
        <v>failed</v>
      </c>
      <c r="E1592">
        <f>IF(Starter_Book!F1592 = "failed", Starter_Book!L1592)</f>
        <v>2</v>
      </c>
      <c r="G1592" t="b">
        <f>IF(Starter_Book!F1592 = "Canceled", "Canceled")</f>
        <v>0</v>
      </c>
      <c r="H1592" t="b">
        <f>IF(Starter_Book!F1592 = "Canceled", Starter_Book!L1592)</f>
        <v>0</v>
      </c>
    </row>
    <row r="1593" spans="1:8" x14ac:dyDescent="0.25">
      <c r="A1593" t="b">
        <f>IF(Starter_Book!F1593 = "successful", "Successful")</f>
        <v>0</v>
      </c>
      <c r="B1593" t="b">
        <f>IF(Starter_Book!F1593 = "Successful", Starter_Book!L1593)</f>
        <v>0</v>
      </c>
      <c r="D1593" t="str">
        <f>IF(Starter_Book!F1593 = "failed", "failed")</f>
        <v>failed</v>
      </c>
      <c r="E1593">
        <f>IF(Starter_Book!F1593 = "failed", Starter_Book!L1593)</f>
        <v>92</v>
      </c>
      <c r="G1593" t="b">
        <f>IF(Starter_Book!F1593 = "Canceled", "Canceled")</f>
        <v>0</v>
      </c>
      <c r="H1593" t="b">
        <f>IF(Starter_Book!F1593 = "Canceled", Starter_Book!L1593)</f>
        <v>0</v>
      </c>
    </row>
    <row r="1594" spans="1:8" x14ac:dyDescent="0.25">
      <c r="A1594" t="b">
        <f>IF(Starter_Book!F1594 = "successful", "Successful")</f>
        <v>0</v>
      </c>
      <c r="B1594" t="b">
        <f>IF(Starter_Book!F1594 = "Successful", Starter_Book!L1594)</f>
        <v>0</v>
      </c>
      <c r="D1594" t="str">
        <f>IF(Starter_Book!F1594 = "failed", "failed")</f>
        <v>failed</v>
      </c>
      <c r="E1594">
        <f>IF(Starter_Book!F1594 = "failed", Starter_Book!L1594)</f>
        <v>0</v>
      </c>
      <c r="G1594" t="b">
        <f>IF(Starter_Book!F1594 = "Canceled", "Canceled")</f>
        <v>0</v>
      </c>
      <c r="H1594" t="b">
        <f>IF(Starter_Book!F1594 = "Canceled", Starter_Book!L1594)</f>
        <v>0</v>
      </c>
    </row>
    <row r="1595" spans="1:8" x14ac:dyDescent="0.25">
      <c r="A1595" t="b">
        <f>IF(Starter_Book!F1595 = "successful", "Successful")</f>
        <v>0</v>
      </c>
      <c r="B1595" t="b">
        <f>IF(Starter_Book!F1595 = "Successful", Starter_Book!L1595)</f>
        <v>0</v>
      </c>
      <c r="D1595" t="str">
        <f>IF(Starter_Book!F1595 = "failed", "failed")</f>
        <v>failed</v>
      </c>
      <c r="E1595">
        <f>IF(Starter_Book!F1595 = "failed", Starter_Book!L1595)</f>
        <v>3</v>
      </c>
      <c r="G1595" t="b">
        <f>IF(Starter_Book!F1595 = "Canceled", "Canceled")</f>
        <v>0</v>
      </c>
      <c r="H1595" t="b">
        <f>IF(Starter_Book!F1595 = "Canceled", Starter_Book!L1595)</f>
        <v>0</v>
      </c>
    </row>
    <row r="1596" spans="1:8" x14ac:dyDescent="0.25">
      <c r="A1596" t="b">
        <f>IF(Starter_Book!F1596 = "successful", "Successful")</f>
        <v>0</v>
      </c>
      <c r="B1596" t="b">
        <f>IF(Starter_Book!F1596 = "Successful", Starter_Book!L1596)</f>
        <v>0</v>
      </c>
      <c r="D1596" t="str">
        <f>IF(Starter_Book!F1596 = "failed", "failed")</f>
        <v>failed</v>
      </c>
      <c r="E1596">
        <f>IF(Starter_Book!F1596 = "failed", Starter_Book!L1596)</f>
        <v>10</v>
      </c>
      <c r="G1596" t="b">
        <f>IF(Starter_Book!F1596 = "Canceled", "Canceled")</f>
        <v>0</v>
      </c>
      <c r="H1596" t="b">
        <f>IF(Starter_Book!F1596 = "Canceled", Starter_Book!L1596)</f>
        <v>0</v>
      </c>
    </row>
    <row r="1597" spans="1:8" x14ac:dyDescent="0.25">
      <c r="A1597" t="b">
        <f>IF(Starter_Book!F1597 = "successful", "Successful")</f>
        <v>0</v>
      </c>
      <c r="B1597" t="b">
        <f>IF(Starter_Book!F1597 = "Successful", Starter_Book!L1597)</f>
        <v>0</v>
      </c>
      <c r="D1597" t="str">
        <f>IF(Starter_Book!F1597 = "failed", "failed")</f>
        <v>failed</v>
      </c>
      <c r="E1597">
        <f>IF(Starter_Book!F1597 = "failed", Starter_Book!L1597)</f>
        <v>7</v>
      </c>
      <c r="G1597" t="b">
        <f>IF(Starter_Book!F1597 = "Canceled", "Canceled")</f>
        <v>0</v>
      </c>
      <c r="H1597" t="b">
        <f>IF(Starter_Book!F1597 = "Canceled", Starter_Book!L1597)</f>
        <v>0</v>
      </c>
    </row>
    <row r="1598" spans="1:8" x14ac:dyDescent="0.25">
      <c r="A1598" t="b">
        <f>IF(Starter_Book!F1598 = "successful", "Successful")</f>
        <v>0</v>
      </c>
      <c r="B1598" t="b">
        <f>IF(Starter_Book!F1598 = "Successful", Starter_Book!L1598)</f>
        <v>0</v>
      </c>
      <c r="D1598" t="str">
        <f>IF(Starter_Book!F1598 = "failed", "failed")</f>
        <v>failed</v>
      </c>
      <c r="E1598">
        <f>IF(Starter_Book!F1598 = "failed", Starter_Book!L1598)</f>
        <v>3</v>
      </c>
      <c r="G1598" t="b">
        <f>IF(Starter_Book!F1598 = "Canceled", "Canceled")</f>
        <v>0</v>
      </c>
      <c r="H1598" t="b">
        <f>IF(Starter_Book!F1598 = "Canceled", Starter_Book!L1598)</f>
        <v>0</v>
      </c>
    </row>
    <row r="1599" spans="1:8" x14ac:dyDescent="0.25">
      <c r="A1599" t="b">
        <f>IF(Starter_Book!F1599 = "successful", "Successful")</f>
        <v>0</v>
      </c>
      <c r="B1599" t="b">
        <f>IF(Starter_Book!F1599 = "Successful", Starter_Book!L1599)</f>
        <v>0</v>
      </c>
      <c r="D1599" t="str">
        <f>IF(Starter_Book!F1599 = "failed", "failed")</f>
        <v>failed</v>
      </c>
      <c r="E1599">
        <f>IF(Starter_Book!F1599 = "failed", Starter_Book!L1599)</f>
        <v>0</v>
      </c>
      <c r="G1599" t="b">
        <f>IF(Starter_Book!F1599 = "Canceled", "Canceled")</f>
        <v>0</v>
      </c>
      <c r="H1599" t="b">
        <f>IF(Starter_Book!F1599 = "Canceled", Starter_Book!L1599)</f>
        <v>0</v>
      </c>
    </row>
    <row r="1600" spans="1:8" x14ac:dyDescent="0.25">
      <c r="A1600" t="b">
        <f>IF(Starter_Book!F1600 = "successful", "Successful")</f>
        <v>0</v>
      </c>
      <c r="B1600" t="b">
        <f>IF(Starter_Book!F1600 = "Successful", Starter_Book!L1600)</f>
        <v>0</v>
      </c>
      <c r="D1600" t="str">
        <f>IF(Starter_Book!F1600 = "failed", "failed")</f>
        <v>failed</v>
      </c>
      <c r="E1600">
        <f>IF(Starter_Book!F1600 = "failed", Starter_Book!L1600)</f>
        <v>1</v>
      </c>
      <c r="G1600" t="b">
        <f>IF(Starter_Book!F1600 = "Canceled", "Canceled")</f>
        <v>0</v>
      </c>
      <c r="H1600" t="b">
        <f>IF(Starter_Book!F1600 = "Canceled", Starter_Book!L1600)</f>
        <v>0</v>
      </c>
    </row>
    <row r="1601" spans="1:8" x14ac:dyDescent="0.25">
      <c r="A1601" t="b">
        <f>IF(Starter_Book!F1601 = "successful", "Successful")</f>
        <v>0</v>
      </c>
      <c r="B1601" t="b">
        <f>IF(Starter_Book!F1601 = "Successful", Starter_Book!L1601)</f>
        <v>0</v>
      </c>
      <c r="D1601" t="str">
        <f>IF(Starter_Book!F1601 = "failed", "failed")</f>
        <v>failed</v>
      </c>
      <c r="E1601">
        <f>IF(Starter_Book!F1601 = "failed", Starter_Book!L1601)</f>
        <v>0</v>
      </c>
      <c r="G1601" t="b">
        <f>IF(Starter_Book!F1601 = "Canceled", "Canceled")</f>
        <v>0</v>
      </c>
      <c r="H1601" t="b">
        <f>IF(Starter_Book!F1601 = "Canceled", Starter_Book!L1601)</f>
        <v>0</v>
      </c>
    </row>
    <row r="1602" spans="1:8" x14ac:dyDescent="0.25">
      <c r="A1602" t="b">
        <f>IF(Starter_Book!F1602 = "successful", "Successful")</f>
        <v>0</v>
      </c>
      <c r="B1602" t="b">
        <f>IF(Starter_Book!F1602 = "Successful", Starter_Book!L1602)</f>
        <v>0</v>
      </c>
      <c r="D1602" t="str">
        <f>IF(Starter_Book!F1602 = "failed", "failed")</f>
        <v>failed</v>
      </c>
      <c r="E1602">
        <f>IF(Starter_Book!F1602 = "failed", Starter_Book!L1602)</f>
        <v>9</v>
      </c>
      <c r="G1602" t="b">
        <f>IF(Starter_Book!F1602 = "Canceled", "Canceled")</f>
        <v>0</v>
      </c>
      <c r="H1602" t="b">
        <f>IF(Starter_Book!F1602 = "Canceled", Starter_Book!L1602)</f>
        <v>0</v>
      </c>
    </row>
    <row r="1603" spans="1:8" x14ac:dyDescent="0.25">
      <c r="A1603" t="str">
        <f>IF(Starter_Book!F1603 = "successful", "Successful")</f>
        <v>Successful</v>
      </c>
      <c r="B1603">
        <f>IF(Starter_Book!F1603 = "Successful", Starter_Book!L1603)</f>
        <v>56</v>
      </c>
      <c r="D1603" t="b">
        <f>IF(Starter_Book!F1603 = "failed", "failed")</f>
        <v>0</v>
      </c>
      <c r="E1603" t="b">
        <f>IF(Starter_Book!F1603 = "failed", Starter_Book!L1603)</f>
        <v>0</v>
      </c>
      <c r="G1603" t="b">
        <f>IF(Starter_Book!F1603 = "Canceled", "Canceled")</f>
        <v>0</v>
      </c>
      <c r="H1603" t="b">
        <f>IF(Starter_Book!F1603 = "Canceled", Starter_Book!L1603)</f>
        <v>0</v>
      </c>
    </row>
    <row r="1604" spans="1:8" x14ac:dyDescent="0.25">
      <c r="A1604" t="str">
        <f>IF(Starter_Book!F1604 = "successful", "Successful")</f>
        <v>Successful</v>
      </c>
      <c r="B1604">
        <f>IF(Starter_Book!F1604 = "Successful", Starter_Book!L1604)</f>
        <v>32</v>
      </c>
      <c r="D1604" t="b">
        <f>IF(Starter_Book!F1604 = "failed", "failed")</f>
        <v>0</v>
      </c>
      <c r="E1604" t="b">
        <f>IF(Starter_Book!F1604 = "failed", Starter_Book!L1604)</f>
        <v>0</v>
      </c>
      <c r="G1604" t="b">
        <f>IF(Starter_Book!F1604 = "Canceled", "Canceled")</f>
        <v>0</v>
      </c>
      <c r="H1604" t="b">
        <f>IF(Starter_Book!F1604 = "Canceled", Starter_Book!L1604)</f>
        <v>0</v>
      </c>
    </row>
    <row r="1605" spans="1:8" x14ac:dyDescent="0.25">
      <c r="A1605" t="str">
        <f>IF(Starter_Book!F1605 = "successful", "Successful")</f>
        <v>Successful</v>
      </c>
      <c r="B1605">
        <f>IF(Starter_Book!F1605 = "Successful", Starter_Book!L1605)</f>
        <v>30</v>
      </c>
      <c r="D1605" t="b">
        <f>IF(Starter_Book!F1605 = "failed", "failed")</f>
        <v>0</v>
      </c>
      <c r="E1605" t="b">
        <f>IF(Starter_Book!F1605 = "failed", Starter_Book!L1605)</f>
        <v>0</v>
      </c>
      <c r="G1605" t="b">
        <f>IF(Starter_Book!F1605 = "Canceled", "Canceled")</f>
        <v>0</v>
      </c>
      <c r="H1605" t="b">
        <f>IF(Starter_Book!F1605 = "Canceled", Starter_Book!L1605)</f>
        <v>0</v>
      </c>
    </row>
    <row r="1606" spans="1:8" x14ac:dyDescent="0.25">
      <c r="A1606" t="str">
        <f>IF(Starter_Book!F1606 = "successful", "Successful")</f>
        <v>Successful</v>
      </c>
      <c r="B1606">
        <f>IF(Starter_Book!F1606 = "Successful", Starter_Book!L1606)</f>
        <v>70</v>
      </c>
      <c r="D1606" t="b">
        <f>IF(Starter_Book!F1606 = "failed", "failed")</f>
        <v>0</v>
      </c>
      <c r="E1606" t="b">
        <f>IF(Starter_Book!F1606 = "failed", Starter_Book!L1606)</f>
        <v>0</v>
      </c>
      <c r="G1606" t="b">
        <f>IF(Starter_Book!F1606 = "Canceled", "Canceled")</f>
        <v>0</v>
      </c>
      <c r="H1606" t="b">
        <f>IF(Starter_Book!F1606 = "Canceled", Starter_Book!L1606)</f>
        <v>0</v>
      </c>
    </row>
    <row r="1607" spans="1:8" x14ac:dyDescent="0.25">
      <c r="A1607" t="str">
        <f>IF(Starter_Book!F1607 = "successful", "Successful")</f>
        <v>Successful</v>
      </c>
      <c r="B1607">
        <f>IF(Starter_Book!F1607 = "Successful", Starter_Book!L1607)</f>
        <v>44</v>
      </c>
      <c r="D1607" t="b">
        <f>IF(Starter_Book!F1607 = "failed", "failed")</f>
        <v>0</v>
      </c>
      <c r="E1607" t="b">
        <f>IF(Starter_Book!F1607 = "failed", Starter_Book!L1607)</f>
        <v>0</v>
      </c>
      <c r="G1607" t="b">
        <f>IF(Starter_Book!F1607 = "Canceled", "Canceled")</f>
        <v>0</v>
      </c>
      <c r="H1607" t="b">
        <f>IF(Starter_Book!F1607 = "Canceled", Starter_Book!L1607)</f>
        <v>0</v>
      </c>
    </row>
    <row r="1608" spans="1:8" x14ac:dyDescent="0.25">
      <c r="A1608" t="str">
        <f>IF(Starter_Book!F1608 = "successful", "Successful")</f>
        <v>Successful</v>
      </c>
      <c r="B1608">
        <f>IF(Starter_Book!F1608 = "Successful", Starter_Book!L1608)</f>
        <v>92</v>
      </c>
      <c r="D1608" t="b">
        <f>IF(Starter_Book!F1608 = "failed", "failed")</f>
        <v>0</v>
      </c>
      <c r="E1608" t="b">
        <f>IF(Starter_Book!F1608 = "failed", Starter_Book!L1608)</f>
        <v>0</v>
      </c>
      <c r="G1608" t="b">
        <f>IF(Starter_Book!F1608 = "Canceled", "Canceled")</f>
        <v>0</v>
      </c>
      <c r="H1608" t="b">
        <f>IF(Starter_Book!F1608 = "Canceled", Starter_Book!L1608)</f>
        <v>0</v>
      </c>
    </row>
    <row r="1609" spans="1:8" x14ac:dyDescent="0.25">
      <c r="A1609" t="str">
        <f>IF(Starter_Book!F1609 = "successful", "Successful")</f>
        <v>Successful</v>
      </c>
      <c r="B1609">
        <f>IF(Starter_Book!F1609 = "Successful", Starter_Book!L1609)</f>
        <v>205</v>
      </c>
      <c r="D1609" t="b">
        <f>IF(Starter_Book!F1609 = "failed", "failed")</f>
        <v>0</v>
      </c>
      <c r="E1609" t="b">
        <f>IF(Starter_Book!F1609 = "failed", Starter_Book!L1609)</f>
        <v>0</v>
      </c>
      <c r="G1609" t="b">
        <f>IF(Starter_Book!F1609 = "Canceled", "Canceled")</f>
        <v>0</v>
      </c>
      <c r="H1609" t="b">
        <f>IF(Starter_Book!F1609 = "Canceled", Starter_Book!L1609)</f>
        <v>0</v>
      </c>
    </row>
    <row r="1610" spans="1:8" x14ac:dyDescent="0.25">
      <c r="A1610" t="str">
        <f>IF(Starter_Book!F1610 = "successful", "Successful")</f>
        <v>Successful</v>
      </c>
      <c r="B1610">
        <f>IF(Starter_Book!F1610 = "Successful", Starter_Book!L1610)</f>
        <v>23</v>
      </c>
      <c r="D1610" t="b">
        <f>IF(Starter_Book!F1610 = "failed", "failed")</f>
        <v>0</v>
      </c>
      <c r="E1610" t="b">
        <f>IF(Starter_Book!F1610 = "failed", Starter_Book!L1610)</f>
        <v>0</v>
      </c>
      <c r="G1610" t="b">
        <f>IF(Starter_Book!F1610 = "Canceled", "Canceled")</f>
        <v>0</v>
      </c>
      <c r="H1610" t="b">
        <f>IF(Starter_Book!F1610 = "Canceled", Starter_Book!L1610)</f>
        <v>0</v>
      </c>
    </row>
    <row r="1611" spans="1:8" x14ac:dyDescent="0.25">
      <c r="A1611" t="str">
        <f>IF(Starter_Book!F1611 = "successful", "Successful")</f>
        <v>Successful</v>
      </c>
      <c r="B1611">
        <f>IF(Starter_Book!F1611 = "Successful", Starter_Book!L1611)</f>
        <v>4</v>
      </c>
      <c r="D1611" t="b">
        <f>IF(Starter_Book!F1611 = "failed", "failed")</f>
        <v>0</v>
      </c>
      <c r="E1611" t="b">
        <f>IF(Starter_Book!F1611 = "failed", Starter_Book!L1611)</f>
        <v>0</v>
      </c>
      <c r="G1611" t="b">
        <f>IF(Starter_Book!F1611 = "Canceled", "Canceled")</f>
        <v>0</v>
      </c>
      <c r="H1611" t="b">
        <f>IF(Starter_Book!F1611 = "Canceled", Starter_Book!L1611)</f>
        <v>0</v>
      </c>
    </row>
    <row r="1612" spans="1:8" x14ac:dyDescent="0.25">
      <c r="A1612" t="str">
        <f>IF(Starter_Book!F1612 = "successful", "Successful")</f>
        <v>Successful</v>
      </c>
      <c r="B1612">
        <f>IF(Starter_Book!F1612 = "Successful", Starter_Book!L1612)</f>
        <v>112</v>
      </c>
      <c r="D1612" t="b">
        <f>IF(Starter_Book!F1612 = "failed", "failed")</f>
        <v>0</v>
      </c>
      <c r="E1612" t="b">
        <f>IF(Starter_Book!F1612 = "failed", Starter_Book!L1612)</f>
        <v>0</v>
      </c>
      <c r="G1612" t="b">
        <f>IF(Starter_Book!F1612 = "Canceled", "Canceled")</f>
        <v>0</v>
      </c>
      <c r="H1612" t="b">
        <f>IF(Starter_Book!F1612 = "Canceled", Starter_Book!L1612)</f>
        <v>0</v>
      </c>
    </row>
    <row r="1613" spans="1:8" x14ac:dyDescent="0.25">
      <c r="A1613" t="str">
        <f>IF(Starter_Book!F1613 = "successful", "Successful")</f>
        <v>Successful</v>
      </c>
      <c r="B1613">
        <f>IF(Starter_Book!F1613 = "Successful", Starter_Book!L1613)</f>
        <v>27</v>
      </c>
      <c r="D1613" t="b">
        <f>IF(Starter_Book!F1613 = "failed", "failed")</f>
        <v>0</v>
      </c>
      <c r="E1613" t="b">
        <f>IF(Starter_Book!F1613 = "failed", Starter_Book!L1613)</f>
        <v>0</v>
      </c>
      <c r="G1613" t="b">
        <f>IF(Starter_Book!F1613 = "Canceled", "Canceled")</f>
        <v>0</v>
      </c>
      <c r="H1613" t="b">
        <f>IF(Starter_Book!F1613 = "Canceled", Starter_Book!L1613)</f>
        <v>0</v>
      </c>
    </row>
    <row r="1614" spans="1:8" x14ac:dyDescent="0.25">
      <c r="A1614" t="str">
        <f>IF(Starter_Book!F1614 = "successful", "Successful")</f>
        <v>Successful</v>
      </c>
      <c r="B1614">
        <f>IF(Starter_Book!F1614 = "Successful", Starter_Book!L1614)</f>
        <v>11</v>
      </c>
      <c r="D1614" t="b">
        <f>IF(Starter_Book!F1614 = "failed", "failed")</f>
        <v>0</v>
      </c>
      <c r="E1614" t="b">
        <f>IF(Starter_Book!F1614 = "failed", Starter_Book!L1614)</f>
        <v>0</v>
      </c>
      <c r="G1614" t="b">
        <f>IF(Starter_Book!F1614 = "Canceled", "Canceled")</f>
        <v>0</v>
      </c>
      <c r="H1614" t="b">
        <f>IF(Starter_Book!F1614 = "Canceled", Starter_Book!L1614)</f>
        <v>0</v>
      </c>
    </row>
    <row r="1615" spans="1:8" x14ac:dyDescent="0.25">
      <c r="A1615" t="str">
        <f>IF(Starter_Book!F1615 = "successful", "Successful")</f>
        <v>Successful</v>
      </c>
      <c r="B1615">
        <f>IF(Starter_Book!F1615 = "Successful", Starter_Book!L1615)</f>
        <v>26</v>
      </c>
      <c r="D1615" t="b">
        <f>IF(Starter_Book!F1615 = "failed", "failed")</f>
        <v>0</v>
      </c>
      <c r="E1615" t="b">
        <f>IF(Starter_Book!F1615 = "failed", Starter_Book!L1615)</f>
        <v>0</v>
      </c>
      <c r="G1615" t="b">
        <f>IF(Starter_Book!F1615 = "Canceled", "Canceled")</f>
        <v>0</v>
      </c>
      <c r="H1615" t="b">
        <f>IF(Starter_Book!F1615 = "Canceled", Starter_Book!L1615)</f>
        <v>0</v>
      </c>
    </row>
    <row r="1616" spans="1:8" x14ac:dyDescent="0.25">
      <c r="A1616" t="str">
        <f>IF(Starter_Book!F1616 = "successful", "Successful")</f>
        <v>Successful</v>
      </c>
      <c r="B1616">
        <f>IF(Starter_Book!F1616 = "Successful", Starter_Book!L1616)</f>
        <v>77</v>
      </c>
      <c r="D1616" t="b">
        <f>IF(Starter_Book!F1616 = "failed", "failed")</f>
        <v>0</v>
      </c>
      <c r="E1616" t="b">
        <f>IF(Starter_Book!F1616 = "failed", Starter_Book!L1616)</f>
        <v>0</v>
      </c>
      <c r="G1616" t="b">
        <f>IF(Starter_Book!F1616 = "Canceled", "Canceled")</f>
        <v>0</v>
      </c>
      <c r="H1616" t="b">
        <f>IF(Starter_Book!F1616 = "Canceled", Starter_Book!L1616)</f>
        <v>0</v>
      </c>
    </row>
    <row r="1617" spans="1:8" x14ac:dyDescent="0.25">
      <c r="A1617" t="str">
        <f>IF(Starter_Book!F1617 = "successful", "Successful")</f>
        <v>Successful</v>
      </c>
      <c r="B1617">
        <f>IF(Starter_Book!F1617 = "Successful", Starter_Book!L1617)</f>
        <v>136</v>
      </c>
      <c r="D1617" t="b">
        <f>IF(Starter_Book!F1617 = "failed", "failed")</f>
        <v>0</v>
      </c>
      <c r="E1617" t="b">
        <f>IF(Starter_Book!F1617 = "failed", Starter_Book!L1617)</f>
        <v>0</v>
      </c>
      <c r="G1617" t="b">
        <f>IF(Starter_Book!F1617 = "Canceled", "Canceled")</f>
        <v>0</v>
      </c>
      <c r="H1617" t="b">
        <f>IF(Starter_Book!F1617 = "Canceled", Starter_Book!L1617)</f>
        <v>0</v>
      </c>
    </row>
    <row r="1618" spans="1:8" x14ac:dyDescent="0.25">
      <c r="A1618" t="str">
        <f>IF(Starter_Book!F1618 = "successful", "Successful")</f>
        <v>Successful</v>
      </c>
      <c r="B1618">
        <f>IF(Starter_Book!F1618 = "Successful", Starter_Book!L1618)</f>
        <v>157</v>
      </c>
      <c r="D1618" t="b">
        <f>IF(Starter_Book!F1618 = "failed", "failed")</f>
        <v>0</v>
      </c>
      <c r="E1618" t="b">
        <f>IF(Starter_Book!F1618 = "failed", Starter_Book!L1618)</f>
        <v>0</v>
      </c>
      <c r="G1618" t="b">
        <f>IF(Starter_Book!F1618 = "Canceled", "Canceled")</f>
        <v>0</v>
      </c>
      <c r="H1618" t="b">
        <f>IF(Starter_Book!F1618 = "Canceled", Starter_Book!L1618)</f>
        <v>0</v>
      </c>
    </row>
    <row r="1619" spans="1:8" x14ac:dyDescent="0.25">
      <c r="A1619" t="str">
        <f>IF(Starter_Book!F1619 = "successful", "Successful")</f>
        <v>Successful</v>
      </c>
      <c r="B1619">
        <f>IF(Starter_Book!F1619 = "Successful", Starter_Book!L1619)</f>
        <v>158</v>
      </c>
      <c r="D1619" t="b">
        <f>IF(Starter_Book!F1619 = "failed", "failed")</f>
        <v>0</v>
      </c>
      <c r="E1619" t="b">
        <f>IF(Starter_Book!F1619 = "failed", Starter_Book!L1619)</f>
        <v>0</v>
      </c>
      <c r="G1619" t="b">
        <f>IF(Starter_Book!F1619 = "Canceled", "Canceled")</f>
        <v>0</v>
      </c>
      <c r="H1619" t="b">
        <f>IF(Starter_Book!F1619 = "Canceled", Starter_Book!L1619)</f>
        <v>0</v>
      </c>
    </row>
    <row r="1620" spans="1:8" x14ac:dyDescent="0.25">
      <c r="A1620" t="str">
        <f>IF(Starter_Book!F1620 = "successful", "Successful")</f>
        <v>Successful</v>
      </c>
      <c r="B1620">
        <f>IF(Starter_Book!F1620 = "Successful", Starter_Book!L1620)</f>
        <v>27</v>
      </c>
      <c r="D1620" t="b">
        <f>IF(Starter_Book!F1620 = "failed", "failed")</f>
        <v>0</v>
      </c>
      <c r="E1620" t="b">
        <f>IF(Starter_Book!F1620 = "failed", Starter_Book!L1620)</f>
        <v>0</v>
      </c>
      <c r="G1620" t="b">
        <f>IF(Starter_Book!F1620 = "Canceled", "Canceled")</f>
        <v>0</v>
      </c>
      <c r="H1620" t="b">
        <f>IF(Starter_Book!F1620 = "Canceled", Starter_Book!L1620)</f>
        <v>0</v>
      </c>
    </row>
    <row r="1621" spans="1:8" x14ac:dyDescent="0.25">
      <c r="A1621" t="str">
        <f>IF(Starter_Book!F1621 = "successful", "Successful")</f>
        <v>Successful</v>
      </c>
      <c r="B1621">
        <f>IF(Starter_Book!F1621 = "Successful", Starter_Book!L1621)</f>
        <v>23</v>
      </c>
      <c r="D1621" t="b">
        <f>IF(Starter_Book!F1621 = "failed", "failed")</f>
        <v>0</v>
      </c>
      <c r="E1621" t="b">
        <f>IF(Starter_Book!F1621 = "failed", Starter_Book!L1621)</f>
        <v>0</v>
      </c>
      <c r="G1621" t="b">
        <f>IF(Starter_Book!F1621 = "Canceled", "Canceled")</f>
        <v>0</v>
      </c>
      <c r="H1621" t="b">
        <f>IF(Starter_Book!F1621 = "Canceled", Starter_Book!L1621)</f>
        <v>0</v>
      </c>
    </row>
    <row r="1622" spans="1:8" x14ac:dyDescent="0.25">
      <c r="A1622" t="str">
        <f>IF(Starter_Book!F1622 = "successful", "Successful")</f>
        <v>Successful</v>
      </c>
      <c r="B1622">
        <f>IF(Starter_Book!F1622 = "Successful", Starter_Book!L1622)</f>
        <v>17</v>
      </c>
      <c r="D1622" t="b">
        <f>IF(Starter_Book!F1622 = "failed", "failed")</f>
        <v>0</v>
      </c>
      <c r="E1622" t="b">
        <f>IF(Starter_Book!F1622 = "failed", Starter_Book!L1622)</f>
        <v>0</v>
      </c>
      <c r="G1622" t="b">
        <f>IF(Starter_Book!F1622 = "Canceled", "Canceled")</f>
        <v>0</v>
      </c>
      <c r="H1622" t="b">
        <f>IF(Starter_Book!F1622 = "Canceled", Starter_Book!L1622)</f>
        <v>0</v>
      </c>
    </row>
    <row r="1623" spans="1:8" x14ac:dyDescent="0.25">
      <c r="A1623" t="str">
        <f>IF(Starter_Book!F1623 = "successful", "Successful")</f>
        <v>Successful</v>
      </c>
      <c r="B1623">
        <f>IF(Starter_Book!F1623 = "Successful", Starter_Book!L1623)</f>
        <v>37</v>
      </c>
      <c r="D1623" t="b">
        <f>IF(Starter_Book!F1623 = "failed", "failed")</f>
        <v>0</v>
      </c>
      <c r="E1623" t="b">
        <f>IF(Starter_Book!F1623 = "failed", Starter_Book!L1623)</f>
        <v>0</v>
      </c>
      <c r="G1623" t="b">
        <f>IF(Starter_Book!F1623 = "Canceled", "Canceled")</f>
        <v>0</v>
      </c>
      <c r="H1623" t="b">
        <f>IF(Starter_Book!F1623 = "Canceled", Starter_Book!L1623)</f>
        <v>0</v>
      </c>
    </row>
    <row r="1624" spans="1:8" x14ac:dyDescent="0.25">
      <c r="A1624" t="str">
        <f>IF(Starter_Book!F1624 = "successful", "Successful")</f>
        <v>Successful</v>
      </c>
      <c r="B1624">
        <f>IF(Starter_Book!F1624 = "Successful", Starter_Book!L1624)</f>
        <v>65</v>
      </c>
      <c r="D1624" t="b">
        <f>IF(Starter_Book!F1624 = "failed", "failed")</f>
        <v>0</v>
      </c>
      <c r="E1624" t="b">
        <f>IF(Starter_Book!F1624 = "failed", Starter_Book!L1624)</f>
        <v>0</v>
      </c>
      <c r="G1624" t="b">
        <f>IF(Starter_Book!F1624 = "Canceled", "Canceled")</f>
        <v>0</v>
      </c>
      <c r="H1624" t="b">
        <f>IF(Starter_Book!F1624 = "Canceled", Starter_Book!L1624)</f>
        <v>0</v>
      </c>
    </row>
    <row r="1625" spans="1:8" x14ac:dyDescent="0.25">
      <c r="A1625" t="str">
        <f>IF(Starter_Book!F1625 = "successful", "Successful")</f>
        <v>Successful</v>
      </c>
      <c r="B1625">
        <f>IF(Starter_Book!F1625 = "Successful", Starter_Book!L1625)</f>
        <v>18</v>
      </c>
      <c r="D1625" t="b">
        <f>IF(Starter_Book!F1625 = "failed", "failed")</f>
        <v>0</v>
      </c>
      <c r="E1625" t="b">
        <f>IF(Starter_Book!F1625 = "failed", Starter_Book!L1625)</f>
        <v>0</v>
      </c>
      <c r="G1625" t="b">
        <f>IF(Starter_Book!F1625 = "Canceled", "Canceled")</f>
        <v>0</v>
      </c>
      <c r="H1625" t="b">
        <f>IF(Starter_Book!F1625 = "Canceled", Starter_Book!L1625)</f>
        <v>0</v>
      </c>
    </row>
    <row r="1626" spans="1:8" x14ac:dyDescent="0.25">
      <c r="A1626" t="str">
        <f>IF(Starter_Book!F1626 = "successful", "Successful")</f>
        <v>Successful</v>
      </c>
      <c r="B1626">
        <f>IF(Starter_Book!F1626 = "Successful", Starter_Book!L1626)</f>
        <v>25</v>
      </c>
      <c r="D1626" t="b">
        <f>IF(Starter_Book!F1626 = "failed", "failed")</f>
        <v>0</v>
      </c>
      <c r="E1626" t="b">
        <f>IF(Starter_Book!F1626 = "failed", Starter_Book!L1626)</f>
        <v>0</v>
      </c>
      <c r="G1626" t="b">
        <f>IF(Starter_Book!F1626 = "Canceled", "Canceled")</f>
        <v>0</v>
      </c>
      <c r="H1626" t="b">
        <f>IF(Starter_Book!F1626 = "Canceled", Starter_Book!L1626)</f>
        <v>0</v>
      </c>
    </row>
    <row r="1627" spans="1:8" x14ac:dyDescent="0.25">
      <c r="A1627" t="str">
        <f>IF(Starter_Book!F1627 = "successful", "Successful")</f>
        <v>Successful</v>
      </c>
      <c r="B1627">
        <f>IF(Starter_Book!F1627 = "Successful", Starter_Book!L1627)</f>
        <v>104</v>
      </c>
      <c r="D1627" t="b">
        <f>IF(Starter_Book!F1627 = "failed", "failed")</f>
        <v>0</v>
      </c>
      <c r="E1627" t="b">
        <f>IF(Starter_Book!F1627 = "failed", Starter_Book!L1627)</f>
        <v>0</v>
      </c>
      <c r="G1627" t="b">
        <f>IF(Starter_Book!F1627 = "Canceled", "Canceled")</f>
        <v>0</v>
      </c>
      <c r="H1627" t="b">
        <f>IF(Starter_Book!F1627 = "Canceled", Starter_Book!L1627)</f>
        <v>0</v>
      </c>
    </row>
    <row r="1628" spans="1:8" x14ac:dyDescent="0.25">
      <c r="A1628" t="str">
        <f>IF(Starter_Book!F1628 = "successful", "Successful")</f>
        <v>Successful</v>
      </c>
      <c r="B1628">
        <f>IF(Starter_Book!F1628 = "Successful", Starter_Book!L1628)</f>
        <v>108</v>
      </c>
      <c r="D1628" t="b">
        <f>IF(Starter_Book!F1628 = "failed", "failed")</f>
        <v>0</v>
      </c>
      <c r="E1628" t="b">
        <f>IF(Starter_Book!F1628 = "failed", Starter_Book!L1628)</f>
        <v>0</v>
      </c>
      <c r="G1628" t="b">
        <f>IF(Starter_Book!F1628 = "Canceled", "Canceled")</f>
        <v>0</v>
      </c>
      <c r="H1628" t="b">
        <f>IF(Starter_Book!F1628 = "Canceled", Starter_Book!L1628)</f>
        <v>0</v>
      </c>
    </row>
    <row r="1629" spans="1:8" x14ac:dyDescent="0.25">
      <c r="A1629" t="str">
        <f>IF(Starter_Book!F1629 = "successful", "Successful")</f>
        <v>Successful</v>
      </c>
      <c r="B1629">
        <f>IF(Starter_Book!F1629 = "Successful", Starter_Book!L1629)</f>
        <v>38</v>
      </c>
      <c r="D1629" t="b">
        <f>IF(Starter_Book!F1629 = "failed", "failed")</f>
        <v>0</v>
      </c>
      <c r="E1629" t="b">
        <f>IF(Starter_Book!F1629 = "failed", Starter_Book!L1629)</f>
        <v>0</v>
      </c>
      <c r="G1629" t="b">
        <f>IF(Starter_Book!F1629 = "Canceled", "Canceled")</f>
        <v>0</v>
      </c>
      <c r="H1629" t="b">
        <f>IF(Starter_Book!F1629 = "Canceled", Starter_Book!L1629)</f>
        <v>0</v>
      </c>
    </row>
    <row r="1630" spans="1:8" x14ac:dyDescent="0.25">
      <c r="A1630" t="str">
        <f>IF(Starter_Book!F1630 = "successful", "Successful")</f>
        <v>Successful</v>
      </c>
      <c r="B1630">
        <f>IF(Starter_Book!F1630 = "Successful", Starter_Book!L1630)</f>
        <v>88</v>
      </c>
      <c r="D1630" t="b">
        <f>IF(Starter_Book!F1630 = "failed", "failed")</f>
        <v>0</v>
      </c>
      <c r="E1630" t="b">
        <f>IF(Starter_Book!F1630 = "failed", Starter_Book!L1630)</f>
        <v>0</v>
      </c>
      <c r="G1630" t="b">
        <f>IF(Starter_Book!F1630 = "Canceled", "Canceled")</f>
        <v>0</v>
      </c>
      <c r="H1630" t="b">
        <f>IF(Starter_Book!F1630 = "Canceled", Starter_Book!L1630)</f>
        <v>0</v>
      </c>
    </row>
    <row r="1631" spans="1:8" x14ac:dyDescent="0.25">
      <c r="A1631" t="str">
        <f>IF(Starter_Book!F1631 = "successful", "Successful")</f>
        <v>Successful</v>
      </c>
      <c r="B1631">
        <f>IF(Starter_Book!F1631 = "Successful", Starter_Book!L1631)</f>
        <v>82</v>
      </c>
      <c r="D1631" t="b">
        <f>IF(Starter_Book!F1631 = "failed", "failed")</f>
        <v>0</v>
      </c>
      <c r="E1631" t="b">
        <f>IF(Starter_Book!F1631 = "failed", Starter_Book!L1631)</f>
        <v>0</v>
      </c>
      <c r="G1631" t="b">
        <f>IF(Starter_Book!F1631 = "Canceled", "Canceled")</f>
        <v>0</v>
      </c>
      <c r="H1631" t="b">
        <f>IF(Starter_Book!F1631 = "Canceled", Starter_Book!L1631)</f>
        <v>0</v>
      </c>
    </row>
    <row r="1632" spans="1:8" x14ac:dyDescent="0.25">
      <c r="A1632" t="str">
        <f>IF(Starter_Book!F1632 = "successful", "Successful")</f>
        <v>Successful</v>
      </c>
      <c r="B1632">
        <f>IF(Starter_Book!F1632 = "Successful", Starter_Book!L1632)</f>
        <v>126</v>
      </c>
      <c r="D1632" t="b">
        <f>IF(Starter_Book!F1632 = "failed", "failed")</f>
        <v>0</v>
      </c>
      <c r="E1632" t="b">
        <f>IF(Starter_Book!F1632 = "failed", Starter_Book!L1632)</f>
        <v>0</v>
      </c>
      <c r="G1632" t="b">
        <f>IF(Starter_Book!F1632 = "Canceled", "Canceled")</f>
        <v>0</v>
      </c>
      <c r="H1632" t="b">
        <f>IF(Starter_Book!F1632 = "Canceled", Starter_Book!L1632)</f>
        <v>0</v>
      </c>
    </row>
    <row r="1633" spans="1:8" x14ac:dyDescent="0.25">
      <c r="A1633" t="str">
        <f>IF(Starter_Book!F1633 = "successful", "Successful")</f>
        <v>Successful</v>
      </c>
      <c r="B1633">
        <f>IF(Starter_Book!F1633 = "Successful", Starter_Book!L1633)</f>
        <v>133</v>
      </c>
      <c r="D1633" t="b">
        <f>IF(Starter_Book!F1633 = "failed", "failed")</f>
        <v>0</v>
      </c>
      <c r="E1633" t="b">
        <f>IF(Starter_Book!F1633 = "failed", Starter_Book!L1633)</f>
        <v>0</v>
      </c>
      <c r="G1633" t="b">
        <f>IF(Starter_Book!F1633 = "Canceled", "Canceled")</f>
        <v>0</v>
      </c>
      <c r="H1633" t="b">
        <f>IF(Starter_Book!F1633 = "Canceled", Starter_Book!L1633)</f>
        <v>0</v>
      </c>
    </row>
    <row r="1634" spans="1:8" x14ac:dyDescent="0.25">
      <c r="A1634" t="str">
        <f>IF(Starter_Book!F1634 = "successful", "Successful")</f>
        <v>Successful</v>
      </c>
      <c r="B1634">
        <f>IF(Starter_Book!F1634 = "Successful", Starter_Book!L1634)</f>
        <v>47</v>
      </c>
      <c r="D1634" t="b">
        <f>IF(Starter_Book!F1634 = "failed", "failed")</f>
        <v>0</v>
      </c>
      <c r="E1634" t="b">
        <f>IF(Starter_Book!F1634 = "failed", Starter_Book!L1634)</f>
        <v>0</v>
      </c>
      <c r="G1634" t="b">
        <f>IF(Starter_Book!F1634 = "Canceled", "Canceled")</f>
        <v>0</v>
      </c>
      <c r="H1634" t="b">
        <f>IF(Starter_Book!F1634 = "Canceled", Starter_Book!L1634)</f>
        <v>0</v>
      </c>
    </row>
    <row r="1635" spans="1:8" x14ac:dyDescent="0.25">
      <c r="A1635" t="str">
        <f>IF(Starter_Book!F1635 = "successful", "Successful")</f>
        <v>Successful</v>
      </c>
      <c r="B1635">
        <f>IF(Starter_Book!F1635 = "Successful", Starter_Book!L1635)</f>
        <v>58</v>
      </c>
      <c r="D1635" t="b">
        <f>IF(Starter_Book!F1635 = "failed", "failed")</f>
        <v>0</v>
      </c>
      <c r="E1635" t="b">
        <f>IF(Starter_Book!F1635 = "failed", Starter_Book!L1635)</f>
        <v>0</v>
      </c>
      <c r="G1635" t="b">
        <f>IF(Starter_Book!F1635 = "Canceled", "Canceled")</f>
        <v>0</v>
      </c>
      <c r="H1635" t="b">
        <f>IF(Starter_Book!F1635 = "Canceled", Starter_Book!L1635)</f>
        <v>0</v>
      </c>
    </row>
    <row r="1636" spans="1:8" x14ac:dyDescent="0.25">
      <c r="A1636" t="str">
        <f>IF(Starter_Book!F1636 = "successful", "Successful")</f>
        <v>Successful</v>
      </c>
      <c r="B1636">
        <f>IF(Starter_Book!F1636 = "Successful", Starter_Book!L1636)</f>
        <v>32</v>
      </c>
      <c r="D1636" t="b">
        <f>IF(Starter_Book!F1636 = "failed", "failed")</f>
        <v>0</v>
      </c>
      <c r="E1636" t="b">
        <f>IF(Starter_Book!F1636 = "failed", Starter_Book!L1636)</f>
        <v>0</v>
      </c>
      <c r="G1636" t="b">
        <f>IF(Starter_Book!F1636 = "Canceled", "Canceled")</f>
        <v>0</v>
      </c>
      <c r="H1636" t="b">
        <f>IF(Starter_Book!F1636 = "Canceled", Starter_Book!L1636)</f>
        <v>0</v>
      </c>
    </row>
    <row r="1637" spans="1:8" x14ac:dyDescent="0.25">
      <c r="A1637" t="str">
        <f>IF(Starter_Book!F1637 = "successful", "Successful")</f>
        <v>Successful</v>
      </c>
      <c r="B1637">
        <f>IF(Starter_Book!F1637 = "Successful", Starter_Book!L1637)</f>
        <v>37</v>
      </c>
      <c r="D1637" t="b">
        <f>IF(Starter_Book!F1637 = "failed", "failed")</f>
        <v>0</v>
      </c>
      <c r="E1637" t="b">
        <f>IF(Starter_Book!F1637 = "failed", Starter_Book!L1637)</f>
        <v>0</v>
      </c>
      <c r="G1637" t="b">
        <f>IF(Starter_Book!F1637 = "Canceled", "Canceled")</f>
        <v>0</v>
      </c>
      <c r="H1637" t="b">
        <f>IF(Starter_Book!F1637 = "Canceled", Starter_Book!L1637)</f>
        <v>0</v>
      </c>
    </row>
    <row r="1638" spans="1:8" x14ac:dyDescent="0.25">
      <c r="A1638" t="str">
        <f>IF(Starter_Book!F1638 = "successful", "Successful")</f>
        <v>Successful</v>
      </c>
      <c r="B1638">
        <f>IF(Starter_Book!F1638 = "Successful", Starter_Book!L1638)</f>
        <v>87</v>
      </c>
      <c r="D1638" t="b">
        <f>IF(Starter_Book!F1638 = "failed", "failed")</f>
        <v>0</v>
      </c>
      <c r="E1638" t="b">
        <f>IF(Starter_Book!F1638 = "failed", Starter_Book!L1638)</f>
        <v>0</v>
      </c>
      <c r="G1638" t="b">
        <f>IF(Starter_Book!F1638 = "Canceled", "Canceled")</f>
        <v>0</v>
      </c>
      <c r="H1638" t="b">
        <f>IF(Starter_Book!F1638 = "Canceled", Starter_Book!L1638)</f>
        <v>0</v>
      </c>
    </row>
    <row r="1639" spans="1:8" x14ac:dyDescent="0.25">
      <c r="A1639" t="str">
        <f>IF(Starter_Book!F1639 = "successful", "Successful")</f>
        <v>Successful</v>
      </c>
      <c r="B1639">
        <f>IF(Starter_Book!F1639 = "Successful", Starter_Book!L1639)</f>
        <v>15</v>
      </c>
      <c r="D1639" t="b">
        <f>IF(Starter_Book!F1639 = "failed", "failed")</f>
        <v>0</v>
      </c>
      <c r="E1639" t="b">
        <f>IF(Starter_Book!F1639 = "failed", Starter_Book!L1639)</f>
        <v>0</v>
      </c>
      <c r="G1639" t="b">
        <f>IF(Starter_Book!F1639 = "Canceled", "Canceled")</f>
        <v>0</v>
      </c>
      <c r="H1639" t="b">
        <f>IF(Starter_Book!F1639 = "Canceled", Starter_Book!L1639)</f>
        <v>0</v>
      </c>
    </row>
    <row r="1640" spans="1:8" x14ac:dyDescent="0.25">
      <c r="A1640" t="str">
        <f>IF(Starter_Book!F1640 = "successful", "Successful")</f>
        <v>Successful</v>
      </c>
      <c r="B1640">
        <f>IF(Starter_Book!F1640 = "Successful", Starter_Book!L1640)</f>
        <v>27</v>
      </c>
      <c r="D1640" t="b">
        <f>IF(Starter_Book!F1640 = "failed", "failed")</f>
        <v>0</v>
      </c>
      <c r="E1640" t="b">
        <f>IF(Starter_Book!F1640 = "failed", Starter_Book!L1640)</f>
        <v>0</v>
      </c>
      <c r="G1640" t="b">
        <f>IF(Starter_Book!F1640 = "Canceled", "Canceled")</f>
        <v>0</v>
      </c>
      <c r="H1640" t="b">
        <f>IF(Starter_Book!F1640 = "Canceled", Starter_Book!L1640)</f>
        <v>0</v>
      </c>
    </row>
    <row r="1641" spans="1:8" x14ac:dyDescent="0.25">
      <c r="A1641" t="str">
        <f>IF(Starter_Book!F1641 = "successful", "Successful")</f>
        <v>Successful</v>
      </c>
      <c r="B1641">
        <f>IF(Starter_Book!F1641 = "Successful", Starter_Book!L1641)</f>
        <v>19</v>
      </c>
      <c r="D1641" t="b">
        <f>IF(Starter_Book!F1641 = "failed", "failed")</f>
        <v>0</v>
      </c>
      <c r="E1641" t="b">
        <f>IF(Starter_Book!F1641 = "failed", Starter_Book!L1641)</f>
        <v>0</v>
      </c>
      <c r="G1641" t="b">
        <f>IF(Starter_Book!F1641 = "Canceled", "Canceled")</f>
        <v>0</v>
      </c>
      <c r="H1641" t="b">
        <f>IF(Starter_Book!F1641 = "Canceled", Starter_Book!L1641)</f>
        <v>0</v>
      </c>
    </row>
    <row r="1642" spans="1:8" x14ac:dyDescent="0.25">
      <c r="A1642" t="str">
        <f>IF(Starter_Book!F1642 = "successful", "Successful")</f>
        <v>Successful</v>
      </c>
      <c r="B1642">
        <f>IF(Starter_Book!F1642 = "Successful", Starter_Book!L1642)</f>
        <v>17</v>
      </c>
      <c r="D1642" t="b">
        <f>IF(Starter_Book!F1642 = "failed", "failed")</f>
        <v>0</v>
      </c>
      <c r="E1642" t="b">
        <f>IF(Starter_Book!F1642 = "failed", Starter_Book!L1642)</f>
        <v>0</v>
      </c>
      <c r="G1642" t="b">
        <f>IF(Starter_Book!F1642 = "Canceled", "Canceled")</f>
        <v>0</v>
      </c>
      <c r="H1642" t="b">
        <f>IF(Starter_Book!F1642 = "Canceled", Starter_Book!L1642)</f>
        <v>0</v>
      </c>
    </row>
    <row r="1643" spans="1:8" x14ac:dyDescent="0.25">
      <c r="A1643" t="str">
        <f>IF(Starter_Book!F1643 = "successful", "Successful")</f>
        <v>Successful</v>
      </c>
      <c r="B1643">
        <f>IF(Starter_Book!F1643 = "Successful", Starter_Book!L1643)</f>
        <v>26</v>
      </c>
      <c r="D1643" t="b">
        <f>IF(Starter_Book!F1643 = "failed", "failed")</f>
        <v>0</v>
      </c>
      <c r="E1643" t="b">
        <f>IF(Starter_Book!F1643 = "failed", Starter_Book!L1643)</f>
        <v>0</v>
      </c>
      <c r="G1643" t="b">
        <f>IF(Starter_Book!F1643 = "Canceled", "Canceled")</f>
        <v>0</v>
      </c>
      <c r="H1643" t="b">
        <f>IF(Starter_Book!F1643 = "Canceled", Starter_Book!L1643)</f>
        <v>0</v>
      </c>
    </row>
    <row r="1644" spans="1:8" x14ac:dyDescent="0.25">
      <c r="A1644" t="str">
        <f>IF(Starter_Book!F1644 = "successful", "Successful")</f>
        <v>Successful</v>
      </c>
      <c r="B1644">
        <f>IF(Starter_Book!F1644 = "Successful", Starter_Book!L1644)</f>
        <v>28</v>
      </c>
      <c r="D1644" t="b">
        <f>IF(Starter_Book!F1644 = "failed", "failed")</f>
        <v>0</v>
      </c>
      <c r="E1644" t="b">
        <f>IF(Starter_Book!F1644 = "failed", Starter_Book!L1644)</f>
        <v>0</v>
      </c>
      <c r="G1644" t="b">
        <f>IF(Starter_Book!F1644 = "Canceled", "Canceled")</f>
        <v>0</v>
      </c>
      <c r="H1644" t="b">
        <f>IF(Starter_Book!F1644 = "Canceled", Starter_Book!L1644)</f>
        <v>0</v>
      </c>
    </row>
    <row r="1645" spans="1:8" x14ac:dyDescent="0.25">
      <c r="A1645" t="str">
        <f>IF(Starter_Book!F1645 = "successful", "Successful")</f>
        <v>Successful</v>
      </c>
      <c r="B1645">
        <f>IF(Starter_Book!F1645 = "Successful", Starter_Book!L1645)</f>
        <v>37</v>
      </c>
      <c r="D1645" t="b">
        <f>IF(Starter_Book!F1645 = "failed", "failed")</f>
        <v>0</v>
      </c>
      <c r="E1645" t="b">
        <f>IF(Starter_Book!F1645 = "failed", Starter_Book!L1645)</f>
        <v>0</v>
      </c>
      <c r="G1645" t="b">
        <f>IF(Starter_Book!F1645 = "Canceled", "Canceled")</f>
        <v>0</v>
      </c>
      <c r="H1645" t="b">
        <f>IF(Starter_Book!F1645 = "Canceled", Starter_Book!L1645)</f>
        <v>0</v>
      </c>
    </row>
    <row r="1646" spans="1:8" x14ac:dyDescent="0.25">
      <c r="A1646" t="str">
        <f>IF(Starter_Book!F1646 = "successful", "Successful")</f>
        <v>Successful</v>
      </c>
      <c r="B1646">
        <f>IF(Starter_Book!F1646 = "Successful", Starter_Book!L1646)</f>
        <v>128</v>
      </c>
      <c r="D1646" t="b">
        <f>IF(Starter_Book!F1646 = "failed", "failed")</f>
        <v>0</v>
      </c>
      <c r="E1646" t="b">
        <f>IF(Starter_Book!F1646 = "failed", Starter_Book!L1646)</f>
        <v>0</v>
      </c>
      <c r="G1646" t="b">
        <f>IF(Starter_Book!F1646 = "Canceled", "Canceled")</f>
        <v>0</v>
      </c>
      <c r="H1646" t="b">
        <f>IF(Starter_Book!F1646 = "Canceled", Starter_Book!L1646)</f>
        <v>0</v>
      </c>
    </row>
    <row r="1647" spans="1:8" x14ac:dyDescent="0.25">
      <c r="A1647" t="str">
        <f>IF(Starter_Book!F1647 = "successful", "Successful")</f>
        <v>Successful</v>
      </c>
      <c r="B1647">
        <f>IF(Starter_Book!F1647 = "Successful", Starter_Book!L1647)</f>
        <v>10</v>
      </c>
      <c r="D1647" t="b">
        <f>IF(Starter_Book!F1647 = "failed", "failed")</f>
        <v>0</v>
      </c>
      <c r="E1647" t="b">
        <f>IF(Starter_Book!F1647 = "failed", Starter_Book!L1647)</f>
        <v>0</v>
      </c>
      <c r="G1647" t="b">
        <f>IF(Starter_Book!F1647 = "Canceled", "Canceled")</f>
        <v>0</v>
      </c>
      <c r="H1647" t="b">
        <f>IF(Starter_Book!F1647 = "Canceled", Starter_Book!L1647)</f>
        <v>0</v>
      </c>
    </row>
    <row r="1648" spans="1:8" x14ac:dyDescent="0.25">
      <c r="A1648" t="str">
        <f>IF(Starter_Book!F1648 = "successful", "Successful")</f>
        <v>Successful</v>
      </c>
      <c r="B1648">
        <f>IF(Starter_Book!F1648 = "Successful", Starter_Book!L1648)</f>
        <v>83</v>
      </c>
      <c r="D1648" t="b">
        <f>IF(Starter_Book!F1648 = "failed", "failed")</f>
        <v>0</v>
      </c>
      <c r="E1648" t="b">
        <f>IF(Starter_Book!F1648 = "failed", Starter_Book!L1648)</f>
        <v>0</v>
      </c>
      <c r="G1648" t="b">
        <f>IF(Starter_Book!F1648 = "Canceled", "Canceled")</f>
        <v>0</v>
      </c>
      <c r="H1648" t="b">
        <f>IF(Starter_Book!F1648 = "Canceled", Starter_Book!L1648)</f>
        <v>0</v>
      </c>
    </row>
    <row r="1649" spans="1:8" x14ac:dyDescent="0.25">
      <c r="A1649" t="str">
        <f>IF(Starter_Book!F1649 = "successful", "Successful")</f>
        <v>Successful</v>
      </c>
      <c r="B1649">
        <f>IF(Starter_Book!F1649 = "Successful", Starter_Book!L1649)</f>
        <v>46</v>
      </c>
      <c r="D1649" t="b">
        <f>IF(Starter_Book!F1649 = "failed", "failed")</f>
        <v>0</v>
      </c>
      <c r="E1649" t="b">
        <f>IF(Starter_Book!F1649 = "failed", Starter_Book!L1649)</f>
        <v>0</v>
      </c>
      <c r="G1649" t="b">
        <f>IF(Starter_Book!F1649 = "Canceled", "Canceled")</f>
        <v>0</v>
      </c>
      <c r="H1649" t="b">
        <f>IF(Starter_Book!F1649 = "Canceled", Starter_Book!L1649)</f>
        <v>0</v>
      </c>
    </row>
    <row r="1650" spans="1:8" x14ac:dyDescent="0.25">
      <c r="A1650" t="str">
        <f>IF(Starter_Book!F1650 = "successful", "Successful")</f>
        <v>Successful</v>
      </c>
      <c r="B1650">
        <f>IF(Starter_Book!F1650 = "Successful", Starter_Book!L1650)</f>
        <v>90</v>
      </c>
      <c r="D1650" t="b">
        <f>IF(Starter_Book!F1650 = "failed", "failed")</f>
        <v>0</v>
      </c>
      <c r="E1650" t="b">
        <f>IF(Starter_Book!F1650 = "failed", Starter_Book!L1650)</f>
        <v>0</v>
      </c>
      <c r="G1650" t="b">
        <f>IF(Starter_Book!F1650 = "Canceled", "Canceled")</f>
        <v>0</v>
      </c>
      <c r="H1650" t="b">
        <f>IF(Starter_Book!F1650 = "Canceled", Starter_Book!L1650)</f>
        <v>0</v>
      </c>
    </row>
    <row r="1651" spans="1:8" x14ac:dyDescent="0.25">
      <c r="A1651" t="str">
        <f>IF(Starter_Book!F1651 = "successful", "Successful")</f>
        <v>Successful</v>
      </c>
      <c r="B1651">
        <f>IF(Starter_Book!F1651 = "Successful", Starter_Book!L1651)</f>
        <v>81</v>
      </c>
      <c r="D1651" t="b">
        <f>IF(Starter_Book!F1651 = "failed", "failed")</f>
        <v>0</v>
      </c>
      <c r="E1651" t="b">
        <f>IF(Starter_Book!F1651 = "failed", Starter_Book!L1651)</f>
        <v>0</v>
      </c>
      <c r="G1651" t="b">
        <f>IF(Starter_Book!F1651 = "Canceled", "Canceled")</f>
        <v>0</v>
      </c>
      <c r="H1651" t="b">
        <f>IF(Starter_Book!F1651 = "Canceled", Starter_Book!L1651)</f>
        <v>0</v>
      </c>
    </row>
    <row r="1652" spans="1:8" x14ac:dyDescent="0.25">
      <c r="A1652" t="str">
        <f>IF(Starter_Book!F1652 = "successful", "Successful")</f>
        <v>Successful</v>
      </c>
      <c r="B1652">
        <f>IF(Starter_Book!F1652 = "Successful", Starter_Book!L1652)</f>
        <v>32</v>
      </c>
      <c r="D1652" t="b">
        <f>IF(Starter_Book!F1652 = "failed", "failed")</f>
        <v>0</v>
      </c>
      <c r="E1652" t="b">
        <f>IF(Starter_Book!F1652 = "failed", Starter_Book!L1652)</f>
        <v>0</v>
      </c>
      <c r="G1652" t="b">
        <f>IF(Starter_Book!F1652 = "Canceled", "Canceled")</f>
        <v>0</v>
      </c>
      <c r="H1652" t="b">
        <f>IF(Starter_Book!F1652 = "Canceled", Starter_Book!L1652)</f>
        <v>0</v>
      </c>
    </row>
    <row r="1653" spans="1:8" x14ac:dyDescent="0.25">
      <c r="A1653" t="str">
        <f>IF(Starter_Book!F1653 = "successful", "Successful")</f>
        <v>Successful</v>
      </c>
      <c r="B1653">
        <f>IF(Starter_Book!F1653 = "Successful", Starter_Book!L1653)</f>
        <v>20</v>
      </c>
      <c r="D1653" t="b">
        <f>IF(Starter_Book!F1653 = "failed", "failed")</f>
        <v>0</v>
      </c>
      <c r="E1653" t="b">
        <f>IF(Starter_Book!F1653 = "failed", Starter_Book!L1653)</f>
        <v>0</v>
      </c>
      <c r="G1653" t="b">
        <f>IF(Starter_Book!F1653 = "Canceled", "Canceled")</f>
        <v>0</v>
      </c>
      <c r="H1653" t="b">
        <f>IF(Starter_Book!F1653 = "Canceled", Starter_Book!L1653)</f>
        <v>0</v>
      </c>
    </row>
    <row r="1654" spans="1:8" x14ac:dyDescent="0.25">
      <c r="A1654" t="str">
        <f>IF(Starter_Book!F1654 = "successful", "Successful")</f>
        <v>Successful</v>
      </c>
      <c r="B1654">
        <f>IF(Starter_Book!F1654 = "Successful", Starter_Book!L1654)</f>
        <v>70</v>
      </c>
      <c r="D1654" t="b">
        <f>IF(Starter_Book!F1654 = "failed", "failed")</f>
        <v>0</v>
      </c>
      <c r="E1654" t="b">
        <f>IF(Starter_Book!F1654 = "failed", Starter_Book!L1654)</f>
        <v>0</v>
      </c>
      <c r="G1654" t="b">
        <f>IF(Starter_Book!F1654 = "Canceled", "Canceled")</f>
        <v>0</v>
      </c>
      <c r="H1654" t="b">
        <f>IF(Starter_Book!F1654 = "Canceled", Starter_Book!L1654)</f>
        <v>0</v>
      </c>
    </row>
    <row r="1655" spans="1:8" x14ac:dyDescent="0.25">
      <c r="A1655" t="str">
        <f>IF(Starter_Book!F1655 = "successful", "Successful")</f>
        <v>Successful</v>
      </c>
      <c r="B1655">
        <f>IF(Starter_Book!F1655 = "Successful", Starter_Book!L1655)</f>
        <v>168</v>
      </c>
      <c r="D1655" t="b">
        <f>IF(Starter_Book!F1655 = "failed", "failed")</f>
        <v>0</v>
      </c>
      <c r="E1655" t="b">
        <f>IF(Starter_Book!F1655 = "failed", Starter_Book!L1655)</f>
        <v>0</v>
      </c>
      <c r="G1655" t="b">
        <f>IF(Starter_Book!F1655 = "Canceled", "Canceled")</f>
        <v>0</v>
      </c>
      <c r="H1655" t="b">
        <f>IF(Starter_Book!F1655 = "Canceled", Starter_Book!L1655)</f>
        <v>0</v>
      </c>
    </row>
    <row r="1656" spans="1:8" x14ac:dyDescent="0.25">
      <c r="A1656" t="str">
        <f>IF(Starter_Book!F1656 = "successful", "Successful")</f>
        <v>Successful</v>
      </c>
      <c r="B1656">
        <f>IF(Starter_Book!F1656 = "Successful", Starter_Book!L1656)</f>
        <v>34</v>
      </c>
      <c r="D1656" t="b">
        <f>IF(Starter_Book!F1656 = "failed", "failed")</f>
        <v>0</v>
      </c>
      <c r="E1656" t="b">
        <f>IF(Starter_Book!F1656 = "failed", Starter_Book!L1656)</f>
        <v>0</v>
      </c>
      <c r="G1656" t="b">
        <f>IF(Starter_Book!F1656 = "Canceled", "Canceled")</f>
        <v>0</v>
      </c>
      <c r="H1656" t="b">
        <f>IF(Starter_Book!F1656 = "Canceled", Starter_Book!L1656)</f>
        <v>0</v>
      </c>
    </row>
    <row r="1657" spans="1:8" x14ac:dyDescent="0.25">
      <c r="A1657" t="str">
        <f>IF(Starter_Book!F1657 = "successful", "Successful")</f>
        <v>Successful</v>
      </c>
      <c r="B1657">
        <f>IF(Starter_Book!F1657 = "Successful", Starter_Book!L1657)</f>
        <v>48</v>
      </c>
      <c r="D1657" t="b">
        <f>IF(Starter_Book!F1657 = "failed", "failed")</f>
        <v>0</v>
      </c>
      <c r="E1657" t="b">
        <f>IF(Starter_Book!F1657 = "failed", Starter_Book!L1657)</f>
        <v>0</v>
      </c>
      <c r="G1657" t="b">
        <f>IF(Starter_Book!F1657 = "Canceled", "Canceled")</f>
        <v>0</v>
      </c>
      <c r="H1657" t="b">
        <f>IF(Starter_Book!F1657 = "Canceled", Starter_Book!L1657)</f>
        <v>0</v>
      </c>
    </row>
    <row r="1658" spans="1:8" x14ac:dyDescent="0.25">
      <c r="A1658" t="str">
        <f>IF(Starter_Book!F1658 = "successful", "Successful")</f>
        <v>Successful</v>
      </c>
      <c r="B1658">
        <f>IF(Starter_Book!F1658 = "Successful", Starter_Book!L1658)</f>
        <v>48</v>
      </c>
      <c r="D1658" t="b">
        <f>IF(Starter_Book!F1658 = "failed", "failed")</f>
        <v>0</v>
      </c>
      <c r="E1658" t="b">
        <f>IF(Starter_Book!F1658 = "failed", Starter_Book!L1658)</f>
        <v>0</v>
      </c>
      <c r="G1658" t="b">
        <f>IF(Starter_Book!F1658 = "Canceled", "Canceled")</f>
        <v>0</v>
      </c>
      <c r="H1658" t="b">
        <f>IF(Starter_Book!F1658 = "Canceled", Starter_Book!L1658)</f>
        <v>0</v>
      </c>
    </row>
    <row r="1659" spans="1:8" x14ac:dyDescent="0.25">
      <c r="A1659" t="str">
        <f>IF(Starter_Book!F1659 = "successful", "Successful")</f>
        <v>Successful</v>
      </c>
      <c r="B1659">
        <f>IF(Starter_Book!F1659 = "Successful", Starter_Book!L1659)</f>
        <v>221</v>
      </c>
      <c r="D1659" t="b">
        <f>IF(Starter_Book!F1659 = "failed", "failed")</f>
        <v>0</v>
      </c>
      <c r="E1659" t="b">
        <f>IF(Starter_Book!F1659 = "failed", Starter_Book!L1659)</f>
        <v>0</v>
      </c>
      <c r="G1659" t="b">
        <f>IF(Starter_Book!F1659 = "Canceled", "Canceled")</f>
        <v>0</v>
      </c>
      <c r="H1659" t="b">
        <f>IF(Starter_Book!F1659 = "Canceled", Starter_Book!L1659)</f>
        <v>0</v>
      </c>
    </row>
    <row r="1660" spans="1:8" x14ac:dyDescent="0.25">
      <c r="A1660" t="str">
        <f>IF(Starter_Book!F1660 = "successful", "Successful")</f>
        <v>Successful</v>
      </c>
      <c r="B1660">
        <f>IF(Starter_Book!F1660 = "Successful", Starter_Book!L1660)</f>
        <v>107</v>
      </c>
      <c r="D1660" t="b">
        <f>IF(Starter_Book!F1660 = "failed", "failed")</f>
        <v>0</v>
      </c>
      <c r="E1660" t="b">
        <f>IF(Starter_Book!F1660 = "failed", Starter_Book!L1660)</f>
        <v>0</v>
      </c>
      <c r="G1660" t="b">
        <f>IF(Starter_Book!F1660 = "Canceled", "Canceled")</f>
        <v>0</v>
      </c>
      <c r="H1660" t="b">
        <f>IF(Starter_Book!F1660 = "Canceled", Starter_Book!L1660)</f>
        <v>0</v>
      </c>
    </row>
    <row r="1661" spans="1:8" x14ac:dyDescent="0.25">
      <c r="A1661" t="str">
        <f>IF(Starter_Book!F1661 = "successful", "Successful")</f>
        <v>Successful</v>
      </c>
      <c r="B1661">
        <f>IF(Starter_Book!F1661 = "Successful", Starter_Book!L1661)</f>
        <v>45</v>
      </c>
      <c r="D1661" t="b">
        <f>IF(Starter_Book!F1661 = "failed", "failed")</f>
        <v>0</v>
      </c>
      <c r="E1661" t="b">
        <f>IF(Starter_Book!F1661 = "failed", Starter_Book!L1661)</f>
        <v>0</v>
      </c>
      <c r="G1661" t="b">
        <f>IF(Starter_Book!F1661 = "Canceled", "Canceled")</f>
        <v>0</v>
      </c>
      <c r="H1661" t="b">
        <f>IF(Starter_Book!F1661 = "Canceled", Starter_Book!L1661)</f>
        <v>0</v>
      </c>
    </row>
    <row r="1662" spans="1:8" x14ac:dyDescent="0.25">
      <c r="A1662" t="str">
        <f>IF(Starter_Book!F1662 = "successful", "Successful")</f>
        <v>Successful</v>
      </c>
      <c r="B1662">
        <f>IF(Starter_Book!F1662 = "Successful", Starter_Book!L1662)</f>
        <v>36</v>
      </c>
      <c r="D1662" t="b">
        <f>IF(Starter_Book!F1662 = "failed", "failed")</f>
        <v>0</v>
      </c>
      <c r="E1662" t="b">
        <f>IF(Starter_Book!F1662 = "failed", Starter_Book!L1662)</f>
        <v>0</v>
      </c>
      <c r="G1662" t="b">
        <f>IF(Starter_Book!F1662 = "Canceled", "Canceled")</f>
        <v>0</v>
      </c>
      <c r="H1662" t="b">
        <f>IF(Starter_Book!F1662 = "Canceled", Starter_Book!L1662)</f>
        <v>0</v>
      </c>
    </row>
    <row r="1663" spans="1:8" x14ac:dyDescent="0.25">
      <c r="A1663" t="str">
        <f>IF(Starter_Book!F1663 = "successful", "Successful")</f>
        <v>Successful</v>
      </c>
      <c r="B1663">
        <f>IF(Starter_Book!F1663 = "Successful", Starter_Book!L1663)</f>
        <v>101</v>
      </c>
      <c r="D1663" t="b">
        <f>IF(Starter_Book!F1663 = "failed", "failed")</f>
        <v>0</v>
      </c>
      <c r="E1663" t="b">
        <f>IF(Starter_Book!F1663 = "failed", Starter_Book!L1663)</f>
        <v>0</v>
      </c>
      <c r="G1663" t="b">
        <f>IF(Starter_Book!F1663 = "Canceled", "Canceled")</f>
        <v>0</v>
      </c>
      <c r="H1663" t="b">
        <f>IF(Starter_Book!F1663 = "Canceled", Starter_Book!L1663)</f>
        <v>0</v>
      </c>
    </row>
    <row r="1664" spans="1:8" x14ac:dyDescent="0.25">
      <c r="A1664" t="str">
        <f>IF(Starter_Book!F1664 = "successful", "Successful")</f>
        <v>Successful</v>
      </c>
      <c r="B1664">
        <f>IF(Starter_Book!F1664 = "Successful", Starter_Book!L1664)</f>
        <v>62</v>
      </c>
      <c r="D1664" t="b">
        <f>IF(Starter_Book!F1664 = "failed", "failed")</f>
        <v>0</v>
      </c>
      <c r="E1664" t="b">
        <f>IF(Starter_Book!F1664 = "failed", Starter_Book!L1664)</f>
        <v>0</v>
      </c>
      <c r="G1664" t="b">
        <f>IF(Starter_Book!F1664 = "Canceled", "Canceled")</f>
        <v>0</v>
      </c>
      <c r="H1664" t="b">
        <f>IF(Starter_Book!F1664 = "Canceled", Starter_Book!L1664)</f>
        <v>0</v>
      </c>
    </row>
    <row r="1665" spans="1:8" x14ac:dyDescent="0.25">
      <c r="A1665" t="str">
        <f>IF(Starter_Book!F1665 = "successful", "Successful")</f>
        <v>Successful</v>
      </c>
      <c r="B1665">
        <f>IF(Starter_Book!F1665 = "Successful", Starter_Book!L1665)</f>
        <v>32</v>
      </c>
      <c r="D1665" t="b">
        <f>IF(Starter_Book!F1665 = "failed", "failed")</f>
        <v>0</v>
      </c>
      <c r="E1665" t="b">
        <f>IF(Starter_Book!F1665 = "failed", Starter_Book!L1665)</f>
        <v>0</v>
      </c>
      <c r="G1665" t="b">
        <f>IF(Starter_Book!F1665 = "Canceled", "Canceled")</f>
        <v>0</v>
      </c>
      <c r="H1665" t="b">
        <f>IF(Starter_Book!F1665 = "Canceled", Starter_Book!L1665)</f>
        <v>0</v>
      </c>
    </row>
    <row r="1666" spans="1:8" x14ac:dyDescent="0.25">
      <c r="A1666" t="str">
        <f>IF(Starter_Book!F1666 = "successful", "Successful")</f>
        <v>Successful</v>
      </c>
      <c r="B1666">
        <f>IF(Starter_Book!F1666 = "Successful", Starter_Book!L1666)</f>
        <v>89</v>
      </c>
      <c r="D1666" t="b">
        <f>IF(Starter_Book!F1666 = "failed", "failed")</f>
        <v>0</v>
      </c>
      <c r="E1666" t="b">
        <f>IF(Starter_Book!F1666 = "failed", Starter_Book!L1666)</f>
        <v>0</v>
      </c>
      <c r="G1666" t="b">
        <f>IF(Starter_Book!F1666 = "Canceled", "Canceled")</f>
        <v>0</v>
      </c>
      <c r="H1666" t="b">
        <f>IF(Starter_Book!F1666 = "Canceled", Starter_Book!L1666)</f>
        <v>0</v>
      </c>
    </row>
    <row r="1667" spans="1:8" x14ac:dyDescent="0.25">
      <c r="A1667" t="str">
        <f>IF(Starter_Book!F1667 = "successful", "Successful")</f>
        <v>Successful</v>
      </c>
      <c r="B1667">
        <f>IF(Starter_Book!F1667 = "Successful", Starter_Book!L1667)</f>
        <v>93</v>
      </c>
      <c r="D1667" t="b">
        <f>IF(Starter_Book!F1667 = "failed", "failed")</f>
        <v>0</v>
      </c>
      <c r="E1667" t="b">
        <f>IF(Starter_Book!F1667 = "failed", Starter_Book!L1667)</f>
        <v>0</v>
      </c>
      <c r="G1667" t="b">
        <f>IF(Starter_Book!F1667 = "Canceled", "Canceled")</f>
        <v>0</v>
      </c>
      <c r="H1667" t="b">
        <f>IF(Starter_Book!F1667 = "Canceled", Starter_Book!L1667)</f>
        <v>0</v>
      </c>
    </row>
    <row r="1668" spans="1:8" x14ac:dyDescent="0.25">
      <c r="A1668" t="str">
        <f>IF(Starter_Book!F1668 = "successful", "Successful")</f>
        <v>Successful</v>
      </c>
      <c r="B1668">
        <f>IF(Starter_Book!F1668 = "Successful", Starter_Book!L1668)</f>
        <v>98</v>
      </c>
      <c r="D1668" t="b">
        <f>IF(Starter_Book!F1668 = "failed", "failed")</f>
        <v>0</v>
      </c>
      <c r="E1668" t="b">
        <f>IF(Starter_Book!F1668 = "failed", Starter_Book!L1668)</f>
        <v>0</v>
      </c>
      <c r="G1668" t="b">
        <f>IF(Starter_Book!F1668 = "Canceled", "Canceled")</f>
        <v>0</v>
      </c>
      <c r="H1668" t="b">
        <f>IF(Starter_Book!F1668 = "Canceled", Starter_Book!L1668)</f>
        <v>0</v>
      </c>
    </row>
    <row r="1669" spans="1:8" x14ac:dyDescent="0.25">
      <c r="A1669" t="str">
        <f>IF(Starter_Book!F1669 = "successful", "Successful")</f>
        <v>Successful</v>
      </c>
      <c r="B1669">
        <f>IF(Starter_Book!F1669 = "Successful", Starter_Book!L1669)</f>
        <v>82</v>
      </c>
      <c r="D1669" t="b">
        <f>IF(Starter_Book!F1669 = "failed", "failed")</f>
        <v>0</v>
      </c>
      <c r="E1669" t="b">
        <f>IF(Starter_Book!F1669 = "failed", Starter_Book!L1669)</f>
        <v>0</v>
      </c>
      <c r="G1669" t="b">
        <f>IF(Starter_Book!F1669 = "Canceled", "Canceled")</f>
        <v>0</v>
      </c>
      <c r="H1669" t="b">
        <f>IF(Starter_Book!F1669 = "Canceled", Starter_Book!L1669)</f>
        <v>0</v>
      </c>
    </row>
    <row r="1670" spans="1:8" x14ac:dyDescent="0.25">
      <c r="A1670" t="str">
        <f>IF(Starter_Book!F1670 = "successful", "Successful")</f>
        <v>Successful</v>
      </c>
      <c r="B1670">
        <f>IF(Starter_Book!F1670 = "Successful", Starter_Book!L1670)</f>
        <v>116</v>
      </c>
      <c r="D1670" t="b">
        <f>IF(Starter_Book!F1670 = "failed", "failed")</f>
        <v>0</v>
      </c>
      <c r="E1670" t="b">
        <f>IF(Starter_Book!F1670 = "failed", Starter_Book!L1670)</f>
        <v>0</v>
      </c>
      <c r="G1670" t="b">
        <f>IF(Starter_Book!F1670 = "Canceled", "Canceled")</f>
        <v>0</v>
      </c>
      <c r="H1670" t="b">
        <f>IF(Starter_Book!F1670 = "Canceled", Starter_Book!L1670)</f>
        <v>0</v>
      </c>
    </row>
    <row r="1671" spans="1:8" x14ac:dyDescent="0.25">
      <c r="A1671" t="str">
        <f>IF(Starter_Book!F1671 = "successful", "Successful")</f>
        <v>Successful</v>
      </c>
      <c r="B1671">
        <f>IF(Starter_Book!F1671 = "Successful", Starter_Book!L1671)</f>
        <v>52</v>
      </c>
      <c r="D1671" t="b">
        <f>IF(Starter_Book!F1671 = "failed", "failed")</f>
        <v>0</v>
      </c>
      <c r="E1671" t="b">
        <f>IF(Starter_Book!F1671 = "failed", Starter_Book!L1671)</f>
        <v>0</v>
      </c>
      <c r="G1671" t="b">
        <f>IF(Starter_Book!F1671 = "Canceled", "Canceled")</f>
        <v>0</v>
      </c>
      <c r="H1671" t="b">
        <f>IF(Starter_Book!F1671 = "Canceled", Starter_Book!L1671)</f>
        <v>0</v>
      </c>
    </row>
    <row r="1672" spans="1:8" x14ac:dyDescent="0.25">
      <c r="A1672" t="str">
        <f>IF(Starter_Book!F1672 = "successful", "Successful")</f>
        <v>Successful</v>
      </c>
      <c r="B1672">
        <f>IF(Starter_Book!F1672 = "Successful", Starter_Book!L1672)</f>
        <v>23</v>
      </c>
      <c r="D1672" t="b">
        <f>IF(Starter_Book!F1672 = "failed", "failed")</f>
        <v>0</v>
      </c>
      <c r="E1672" t="b">
        <f>IF(Starter_Book!F1672 = "failed", Starter_Book!L1672)</f>
        <v>0</v>
      </c>
      <c r="G1672" t="b">
        <f>IF(Starter_Book!F1672 = "Canceled", "Canceled")</f>
        <v>0</v>
      </c>
      <c r="H1672" t="b">
        <f>IF(Starter_Book!F1672 = "Canceled", Starter_Book!L1672)</f>
        <v>0</v>
      </c>
    </row>
    <row r="1673" spans="1:8" x14ac:dyDescent="0.25">
      <c r="A1673" t="str">
        <f>IF(Starter_Book!F1673 = "successful", "Successful")</f>
        <v>Successful</v>
      </c>
      <c r="B1673">
        <f>IF(Starter_Book!F1673 = "Successful", Starter_Book!L1673)</f>
        <v>77</v>
      </c>
      <c r="D1673" t="b">
        <f>IF(Starter_Book!F1673 = "failed", "failed")</f>
        <v>0</v>
      </c>
      <c r="E1673" t="b">
        <f>IF(Starter_Book!F1673 = "failed", Starter_Book!L1673)</f>
        <v>0</v>
      </c>
      <c r="G1673" t="b">
        <f>IF(Starter_Book!F1673 = "Canceled", "Canceled")</f>
        <v>0</v>
      </c>
      <c r="H1673" t="b">
        <f>IF(Starter_Book!F1673 = "Canceled", Starter_Book!L1673)</f>
        <v>0</v>
      </c>
    </row>
    <row r="1674" spans="1:8" x14ac:dyDescent="0.25">
      <c r="A1674" t="str">
        <f>IF(Starter_Book!F1674 = "successful", "Successful")</f>
        <v>Successful</v>
      </c>
      <c r="B1674">
        <f>IF(Starter_Book!F1674 = "Successful", Starter_Book!L1674)</f>
        <v>49</v>
      </c>
      <c r="D1674" t="b">
        <f>IF(Starter_Book!F1674 = "failed", "failed")</f>
        <v>0</v>
      </c>
      <c r="E1674" t="b">
        <f>IF(Starter_Book!F1674 = "failed", Starter_Book!L1674)</f>
        <v>0</v>
      </c>
      <c r="G1674" t="b">
        <f>IF(Starter_Book!F1674 = "Canceled", "Canceled")</f>
        <v>0</v>
      </c>
      <c r="H1674" t="b">
        <f>IF(Starter_Book!F1674 = "Canceled", Starter_Book!L1674)</f>
        <v>0</v>
      </c>
    </row>
    <row r="1675" spans="1:8" x14ac:dyDescent="0.25">
      <c r="A1675" t="str">
        <f>IF(Starter_Book!F1675 = "successful", "Successful")</f>
        <v>Successful</v>
      </c>
      <c r="B1675">
        <f>IF(Starter_Book!F1675 = "Successful", Starter_Book!L1675)</f>
        <v>59</v>
      </c>
      <c r="D1675" t="b">
        <f>IF(Starter_Book!F1675 = "failed", "failed")</f>
        <v>0</v>
      </c>
      <c r="E1675" t="b">
        <f>IF(Starter_Book!F1675 = "failed", Starter_Book!L1675)</f>
        <v>0</v>
      </c>
      <c r="G1675" t="b">
        <f>IF(Starter_Book!F1675 = "Canceled", "Canceled")</f>
        <v>0</v>
      </c>
      <c r="H1675" t="b">
        <f>IF(Starter_Book!F1675 = "Canceled", Starter_Book!L1675)</f>
        <v>0</v>
      </c>
    </row>
    <row r="1676" spans="1:8" x14ac:dyDescent="0.25">
      <c r="A1676" t="str">
        <f>IF(Starter_Book!F1676 = "successful", "Successful")</f>
        <v>Successful</v>
      </c>
      <c r="B1676">
        <f>IF(Starter_Book!F1676 = "Successful", Starter_Book!L1676)</f>
        <v>113</v>
      </c>
      <c r="D1676" t="b">
        <f>IF(Starter_Book!F1676 = "failed", "failed")</f>
        <v>0</v>
      </c>
      <c r="E1676" t="b">
        <f>IF(Starter_Book!F1676 = "failed", Starter_Book!L1676)</f>
        <v>0</v>
      </c>
      <c r="G1676" t="b">
        <f>IF(Starter_Book!F1676 = "Canceled", "Canceled")</f>
        <v>0</v>
      </c>
      <c r="H1676" t="b">
        <f>IF(Starter_Book!F1676 = "Canceled", Starter_Book!L1676)</f>
        <v>0</v>
      </c>
    </row>
    <row r="1677" spans="1:8" x14ac:dyDescent="0.25">
      <c r="A1677" t="str">
        <f>IF(Starter_Book!F1677 = "successful", "Successful")</f>
        <v>Successful</v>
      </c>
      <c r="B1677">
        <f>IF(Starter_Book!F1677 = "Successful", Starter_Book!L1677)</f>
        <v>34</v>
      </c>
      <c r="D1677" t="b">
        <f>IF(Starter_Book!F1677 = "failed", "failed")</f>
        <v>0</v>
      </c>
      <c r="E1677" t="b">
        <f>IF(Starter_Book!F1677 = "failed", Starter_Book!L1677)</f>
        <v>0</v>
      </c>
      <c r="G1677" t="b">
        <f>IF(Starter_Book!F1677 = "Canceled", "Canceled")</f>
        <v>0</v>
      </c>
      <c r="H1677" t="b">
        <f>IF(Starter_Book!F1677 = "Canceled", Starter_Book!L1677)</f>
        <v>0</v>
      </c>
    </row>
    <row r="1678" spans="1:8" x14ac:dyDescent="0.25">
      <c r="A1678" t="str">
        <f>IF(Starter_Book!F1678 = "successful", "Successful")</f>
        <v>Successful</v>
      </c>
      <c r="B1678">
        <f>IF(Starter_Book!F1678 = "Successful", Starter_Book!L1678)</f>
        <v>42</v>
      </c>
      <c r="D1678" t="b">
        <f>IF(Starter_Book!F1678 = "failed", "failed")</f>
        <v>0</v>
      </c>
      <c r="E1678" t="b">
        <f>IF(Starter_Book!F1678 = "failed", Starter_Book!L1678)</f>
        <v>0</v>
      </c>
      <c r="G1678" t="b">
        <f>IF(Starter_Book!F1678 = "Canceled", "Canceled")</f>
        <v>0</v>
      </c>
      <c r="H1678" t="b">
        <f>IF(Starter_Book!F1678 = "Canceled", Starter_Book!L1678)</f>
        <v>0</v>
      </c>
    </row>
    <row r="1679" spans="1:8" x14ac:dyDescent="0.25">
      <c r="A1679" t="str">
        <f>IF(Starter_Book!F1679 = "successful", "Successful")</f>
        <v>Successful</v>
      </c>
      <c r="B1679">
        <f>IF(Starter_Book!F1679 = "Successful", Starter_Book!L1679)</f>
        <v>42</v>
      </c>
      <c r="D1679" t="b">
        <f>IF(Starter_Book!F1679 = "failed", "failed")</f>
        <v>0</v>
      </c>
      <c r="E1679" t="b">
        <f>IF(Starter_Book!F1679 = "failed", Starter_Book!L1679)</f>
        <v>0</v>
      </c>
      <c r="G1679" t="b">
        <f>IF(Starter_Book!F1679 = "Canceled", "Canceled")</f>
        <v>0</v>
      </c>
      <c r="H1679" t="b">
        <f>IF(Starter_Book!F1679 = "Canceled", Starter_Book!L1679)</f>
        <v>0</v>
      </c>
    </row>
    <row r="1680" spans="1:8" x14ac:dyDescent="0.25">
      <c r="A1680" t="str">
        <f>IF(Starter_Book!F1680 = "successful", "Successful")</f>
        <v>Successful</v>
      </c>
      <c r="B1680">
        <f>IF(Starter_Book!F1680 = "Successful", Starter_Book!L1680)</f>
        <v>49</v>
      </c>
      <c r="D1680" t="b">
        <f>IF(Starter_Book!F1680 = "failed", "failed")</f>
        <v>0</v>
      </c>
      <c r="E1680" t="b">
        <f>IF(Starter_Book!F1680 = "failed", Starter_Book!L1680)</f>
        <v>0</v>
      </c>
      <c r="G1680" t="b">
        <f>IF(Starter_Book!F1680 = "Canceled", "Canceled")</f>
        <v>0</v>
      </c>
      <c r="H1680" t="b">
        <f>IF(Starter_Book!F1680 = "Canceled", Starter_Book!L1680)</f>
        <v>0</v>
      </c>
    </row>
    <row r="1681" spans="1:8" x14ac:dyDescent="0.25">
      <c r="A1681" t="str">
        <f>IF(Starter_Book!F1681 = "successful", "Successful")</f>
        <v>Successful</v>
      </c>
      <c r="B1681">
        <f>IF(Starter_Book!F1681 = "Successful", Starter_Book!L1681)</f>
        <v>56</v>
      </c>
      <c r="D1681" t="b">
        <f>IF(Starter_Book!F1681 = "failed", "failed")</f>
        <v>0</v>
      </c>
      <c r="E1681" t="b">
        <f>IF(Starter_Book!F1681 = "failed", Starter_Book!L1681)</f>
        <v>0</v>
      </c>
      <c r="G1681" t="b">
        <f>IF(Starter_Book!F1681 = "Canceled", "Canceled")</f>
        <v>0</v>
      </c>
      <c r="H1681" t="b">
        <f>IF(Starter_Book!F1681 = "Canceled", Starter_Book!L1681)</f>
        <v>0</v>
      </c>
    </row>
    <row r="1682" spans="1:8" x14ac:dyDescent="0.25">
      <c r="A1682" t="str">
        <f>IF(Starter_Book!F1682 = "successful", "Successful")</f>
        <v>Successful</v>
      </c>
      <c r="B1682">
        <f>IF(Starter_Book!F1682 = "Successful", Starter_Book!L1682)</f>
        <v>25</v>
      </c>
      <c r="D1682" t="b">
        <f>IF(Starter_Book!F1682 = "failed", "failed")</f>
        <v>0</v>
      </c>
      <c r="E1682" t="b">
        <f>IF(Starter_Book!F1682 = "failed", Starter_Book!L1682)</f>
        <v>0</v>
      </c>
      <c r="G1682" t="b">
        <f>IF(Starter_Book!F1682 = "Canceled", "Canceled")</f>
        <v>0</v>
      </c>
      <c r="H1682" t="b">
        <f>IF(Starter_Book!F1682 = "Canceled", Starter_Book!L1682)</f>
        <v>0</v>
      </c>
    </row>
    <row r="1683" spans="1:8" x14ac:dyDescent="0.25">
      <c r="A1683" t="b">
        <f>IF(Starter_Book!F1683 = "successful", "Successful")</f>
        <v>0</v>
      </c>
      <c r="B1683" t="b">
        <f>IF(Starter_Book!F1683 = "Successful", Starter_Book!L1683)</f>
        <v>0</v>
      </c>
      <c r="D1683" t="b">
        <f>IF(Starter_Book!F1683 = "failed", "failed")</f>
        <v>0</v>
      </c>
      <c r="E1683" t="b">
        <f>IF(Starter_Book!F1683 = "failed", Starter_Book!L1683)</f>
        <v>0</v>
      </c>
      <c r="G1683" t="b">
        <f>IF(Starter_Book!F1683 = "Canceled", "Canceled")</f>
        <v>0</v>
      </c>
      <c r="H1683" t="b">
        <f>IF(Starter_Book!F1683 = "Canceled", Starter_Book!L1683)</f>
        <v>0</v>
      </c>
    </row>
    <row r="1684" spans="1:8" x14ac:dyDescent="0.25">
      <c r="A1684" t="b">
        <f>IF(Starter_Book!F1684 = "successful", "Successful")</f>
        <v>0</v>
      </c>
      <c r="B1684" t="b">
        <f>IF(Starter_Book!F1684 = "Successful", Starter_Book!L1684)</f>
        <v>0</v>
      </c>
      <c r="D1684" t="b">
        <f>IF(Starter_Book!F1684 = "failed", "failed")</f>
        <v>0</v>
      </c>
      <c r="E1684" t="b">
        <f>IF(Starter_Book!F1684 = "failed", Starter_Book!L1684)</f>
        <v>0</v>
      </c>
      <c r="G1684" t="b">
        <f>IF(Starter_Book!F1684 = "Canceled", "Canceled")</f>
        <v>0</v>
      </c>
      <c r="H1684" t="b">
        <f>IF(Starter_Book!F1684 = "Canceled", Starter_Book!L1684)</f>
        <v>0</v>
      </c>
    </row>
    <row r="1685" spans="1:8" x14ac:dyDescent="0.25">
      <c r="A1685" t="b">
        <f>IF(Starter_Book!F1685 = "successful", "Successful")</f>
        <v>0</v>
      </c>
      <c r="B1685" t="b">
        <f>IF(Starter_Book!F1685 = "Successful", Starter_Book!L1685)</f>
        <v>0</v>
      </c>
      <c r="D1685" t="b">
        <f>IF(Starter_Book!F1685 = "failed", "failed")</f>
        <v>0</v>
      </c>
      <c r="E1685" t="b">
        <f>IF(Starter_Book!F1685 = "failed", Starter_Book!L1685)</f>
        <v>0</v>
      </c>
      <c r="G1685" t="b">
        <f>IF(Starter_Book!F1685 = "Canceled", "Canceled")</f>
        <v>0</v>
      </c>
      <c r="H1685" t="b">
        <f>IF(Starter_Book!F1685 = "Canceled", Starter_Book!L1685)</f>
        <v>0</v>
      </c>
    </row>
    <row r="1686" spans="1:8" x14ac:dyDescent="0.25">
      <c r="A1686" t="b">
        <f>IF(Starter_Book!F1686 = "successful", "Successful")</f>
        <v>0</v>
      </c>
      <c r="B1686" t="b">
        <f>IF(Starter_Book!F1686 = "Successful", Starter_Book!L1686)</f>
        <v>0</v>
      </c>
      <c r="D1686" t="b">
        <f>IF(Starter_Book!F1686 = "failed", "failed")</f>
        <v>0</v>
      </c>
      <c r="E1686" t="b">
        <f>IF(Starter_Book!F1686 = "failed", Starter_Book!L1686)</f>
        <v>0</v>
      </c>
      <c r="G1686" t="b">
        <f>IF(Starter_Book!F1686 = "Canceled", "Canceled")</f>
        <v>0</v>
      </c>
      <c r="H1686" t="b">
        <f>IF(Starter_Book!F1686 = "Canceled", Starter_Book!L1686)</f>
        <v>0</v>
      </c>
    </row>
    <row r="1687" spans="1:8" x14ac:dyDescent="0.25">
      <c r="A1687" t="b">
        <f>IF(Starter_Book!F1687 = "successful", "Successful")</f>
        <v>0</v>
      </c>
      <c r="B1687" t="b">
        <f>IF(Starter_Book!F1687 = "Successful", Starter_Book!L1687)</f>
        <v>0</v>
      </c>
      <c r="D1687" t="b">
        <f>IF(Starter_Book!F1687 = "failed", "failed")</f>
        <v>0</v>
      </c>
      <c r="E1687" t="b">
        <f>IF(Starter_Book!F1687 = "failed", Starter_Book!L1687)</f>
        <v>0</v>
      </c>
      <c r="G1687" t="b">
        <f>IF(Starter_Book!F1687 = "Canceled", "Canceled")</f>
        <v>0</v>
      </c>
      <c r="H1687" t="b">
        <f>IF(Starter_Book!F1687 = "Canceled", Starter_Book!L1687)</f>
        <v>0</v>
      </c>
    </row>
    <row r="1688" spans="1:8" x14ac:dyDescent="0.25">
      <c r="A1688" t="b">
        <f>IF(Starter_Book!F1688 = "successful", "Successful")</f>
        <v>0</v>
      </c>
      <c r="B1688" t="b">
        <f>IF(Starter_Book!F1688 = "Successful", Starter_Book!L1688)</f>
        <v>0</v>
      </c>
      <c r="D1688" t="b">
        <f>IF(Starter_Book!F1688 = "failed", "failed")</f>
        <v>0</v>
      </c>
      <c r="E1688" t="b">
        <f>IF(Starter_Book!F1688 = "failed", Starter_Book!L1688)</f>
        <v>0</v>
      </c>
      <c r="G1688" t="b">
        <f>IF(Starter_Book!F1688 = "Canceled", "Canceled")</f>
        <v>0</v>
      </c>
      <c r="H1688" t="b">
        <f>IF(Starter_Book!F1688 = "Canceled", Starter_Book!L1688)</f>
        <v>0</v>
      </c>
    </row>
    <row r="1689" spans="1:8" x14ac:dyDescent="0.25">
      <c r="A1689" t="b">
        <f>IF(Starter_Book!F1689 = "successful", "Successful")</f>
        <v>0</v>
      </c>
      <c r="B1689" t="b">
        <f>IF(Starter_Book!F1689 = "Successful", Starter_Book!L1689)</f>
        <v>0</v>
      </c>
      <c r="D1689" t="b">
        <f>IF(Starter_Book!F1689 = "failed", "failed")</f>
        <v>0</v>
      </c>
      <c r="E1689" t="b">
        <f>IF(Starter_Book!F1689 = "failed", Starter_Book!L1689)</f>
        <v>0</v>
      </c>
      <c r="G1689" t="b">
        <f>IF(Starter_Book!F1689 = "Canceled", "Canceled")</f>
        <v>0</v>
      </c>
      <c r="H1689" t="b">
        <f>IF(Starter_Book!F1689 = "Canceled", Starter_Book!L1689)</f>
        <v>0</v>
      </c>
    </row>
    <row r="1690" spans="1:8" x14ac:dyDescent="0.25">
      <c r="A1690" t="b">
        <f>IF(Starter_Book!F1690 = "successful", "Successful")</f>
        <v>0</v>
      </c>
      <c r="B1690" t="b">
        <f>IF(Starter_Book!F1690 = "Successful", Starter_Book!L1690)</f>
        <v>0</v>
      </c>
      <c r="D1690" t="b">
        <f>IF(Starter_Book!F1690 = "failed", "failed")</f>
        <v>0</v>
      </c>
      <c r="E1690" t="b">
        <f>IF(Starter_Book!F1690 = "failed", Starter_Book!L1690)</f>
        <v>0</v>
      </c>
      <c r="G1690" t="b">
        <f>IF(Starter_Book!F1690 = "Canceled", "Canceled")</f>
        <v>0</v>
      </c>
      <c r="H1690" t="b">
        <f>IF(Starter_Book!F1690 = "Canceled", Starter_Book!L1690)</f>
        <v>0</v>
      </c>
    </row>
    <row r="1691" spans="1:8" x14ac:dyDescent="0.25">
      <c r="A1691" t="b">
        <f>IF(Starter_Book!F1691 = "successful", "Successful")</f>
        <v>0</v>
      </c>
      <c r="B1691" t="b">
        <f>IF(Starter_Book!F1691 = "Successful", Starter_Book!L1691)</f>
        <v>0</v>
      </c>
      <c r="D1691" t="b">
        <f>IF(Starter_Book!F1691 = "failed", "failed")</f>
        <v>0</v>
      </c>
      <c r="E1691" t="b">
        <f>IF(Starter_Book!F1691 = "failed", Starter_Book!L1691)</f>
        <v>0</v>
      </c>
      <c r="G1691" t="b">
        <f>IF(Starter_Book!F1691 = "Canceled", "Canceled")</f>
        <v>0</v>
      </c>
      <c r="H1691" t="b">
        <f>IF(Starter_Book!F1691 = "Canceled", Starter_Book!L1691)</f>
        <v>0</v>
      </c>
    </row>
    <row r="1692" spans="1:8" x14ac:dyDescent="0.25">
      <c r="A1692" t="b">
        <f>IF(Starter_Book!F1692 = "successful", "Successful")</f>
        <v>0</v>
      </c>
      <c r="B1692" t="b">
        <f>IF(Starter_Book!F1692 = "Successful", Starter_Book!L1692)</f>
        <v>0</v>
      </c>
      <c r="D1692" t="b">
        <f>IF(Starter_Book!F1692 = "failed", "failed")</f>
        <v>0</v>
      </c>
      <c r="E1692" t="b">
        <f>IF(Starter_Book!F1692 = "failed", Starter_Book!L1692)</f>
        <v>0</v>
      </c>
      <c r="G1692" t="b">
        <f>IF(Starter_Book!F1692 = "Canceled", "Canceled")</f>
        <v>0</v>
      </c>
      <c r="H1692" t="b">
        <f>IF(Starter_Book!F1692 = "Canceled", Starter_Book!L1692)</f>
        <v>0</v>
      </c>
    </row>
    <row r="1693" spans="1:8" x14ac:dyDescent="0.25">
      <c r="A1693" t="b">
        <f>IF(Starter_Book!F1693 = "successful", "Successful")</f>
        <v>0</v>
      </c>
      <c r="B1693" t="b">
        <f>IF(Starter_Book!F1693 = "Successful", Starter_Book!L1693)</f>
        <v>0</v>
      </c>
      <c r="D1693" t="b">
        <f>IF(Starter_Book!F1693 = "failed", "failed")</f>
        <v>0</v>
      </c>
      <c r="E1693" t="b">
        <f>IF(Starter_Book!F1693 = "failed", Starter_Book!L1693)</f>
        <v>0</v>
      </c>
      <c r="G1693" t="b">
        <f>IF(Starter_Book!F1693 = "Canceled", "Canceled")</f>
        <v>0</v>
      </c>
      <c r="H1693" t="b">
        <f>IF(Starter_Book!F1693 = "Canceled", Starter_Book!L1693)</f>
        <v>0</v>
      </c>
    </row>
    <row r="1694" spans="1:8" x14ac:dyDescent="0.25">
      <c r="A1694" t="b">
        <f>IF(Starter_Book!F1694 = "successful", "Successful")</f>
        <v>0</v>
      </c>
      <c r="B1694" t="b">
        <f>IF(Starter_Book!F1694 = "Successful", Starter_Book!L1694)</f>
        <v>0</v>
      </c>
      <c r="D1694" t="b">
        <f>IF(Starter_Book!F1694 = "failed", "failed")</f>
        <v>0</v>
      </c>
      <c r="E1694" t="b">
        <f>IF(Starter_Book!F1694 = "failed", Starter_Book!L1694)</f>
        <v>0</v>
      </c>
      <c r="G1694" t="b">
        <f>IF(Starter_Book!F1694 = "Canceled", "Canceled")</f>
        <v>0</v>
      </c>
      <c r="H1694" t="b">
        <f>IF(Starter_Book!F1694 = "Canceled", Starter_Book!L1694)</f>
        <v>0</v>
      </c>
    </row>
    <row r="1695" spans="1:8" x14ac:dyDescent="0.25">
      <c r="A1695" t="b">
        <f>IF(Starter_Book!F1695 = "successful", "Successful")</f>
        <v>0</v>
      </c>
      <c r="B1695" t="b">
        <f>IF(Starter_Book!F1695 = "Successful", Starter_Book!L1695)</f>
        <v>0</v>
      </c>
      <c r="D1695" t="b">
        <f>IF(Starter_Book!F1695 = "failed", "failed")</f>
        <v>0</v>
      </c>
      <c r="E1695" t="b">
        <f>IF(Starter_Book!F1695 = "failed", Starter_Book!L1695)</f>
        <v>0</v>
      </c>
      <c r="G1695" t="b">
        <f>IF(Starter_Book!F1695 = "Canceled", "Canceled")</f>
        <v>0</v>
      </c>
      <c r="H1695" t="b">
        <f>IF(Starter_Book!F1695 = "Canceled", Starter_Book!L1695)</f>
        <v>0</v>
      </c>
    </row>
    <row r="1696" spans="1:8" x14ac:dyDescent="0.25">
      <c r="A1696" t="b">
        <f>IF(Starter_Book!F1696 = "successful", "Successful")</f>
        <v>0</v>
      </c>
      <c r="B1696" t="b">
        <f>IF(Starter_Book!F1696 = "Successful", Starter_Book!L1696)</f>
        <v>0</v>
      </c>
      <c r="D1696" t="b">
        <f>IF(Starter_Book!F1696 = "failed", "failed")</f>
        <v>0</v>
      </c>
      <c r="E1696" t="b">
        <f>IF(Starter_Book!F1696 = "failed", Starter_Book!L1696)</f>
        <v>0</v>
      </c>
      <c r="G1696" t="b">
        <f>IF(Starter_Book!F1696 = "Canceled", "Canceled")</f>
        <v>0</v>
      </c>
      <c r="H1696" t="b">
        <f>IF(Starter_Book!F1696 = "Canceled", Starter_Book!L1696)</f>
        <v>0</v>
      </c>
    </row>
    <row r="1697" spans="1:8" x14ac:dyDescent="0.25">
      <c r="A1697" t="b">
        <f>IF(Starter_Book!F1697 = "successful", "Successful")</f>
        <v>0</v>
      </c>
      <c r="B1697" t="b">
        <f>IF(Starter_Book!F1697 = "Successful", Starter_Book!L1697)</f>
        <v>0</v>
      </c>
      <c r="D1697" t="b">
        <f>IF(Starter_Book!F1697 = "failed", "failed")</f>
        <v>0</v>
      </c>
      <c r="E1697" t="b">
        <f>IF(Starter_Book!F1697 = "failed", Starter_Book!L1697)</f>
        <v>0</v>
      </c>
      <c r="G1697" t="b">
        <f>IF(Starter_Book!F1697 = "Canceled", "Canceled")</f>
        <v>0</v>
      </c>
      <c r="H1697" t="b">
        <f>IF(Starter_Book!F1697 = "Canceled", Starter_Book!L1697)</f>
        <v>0</v>
      </c>
    </row>
    <row r="1698" spans="1:8" x14ac:dyDescent="0.25">
      <c r="A1698" t="b">
        <f>IF(Starter_Book!F1698 = "successful", "Successful")</f>
        <v>0</v>
      </c>
      <c r="B1698" t="b">
        <f>IF(Starter_Book!F1698 = "Successful", Starter_Book!L1698)</f>
        <v>0</v>
      </c>
      <c r="D1698" t="b">
        <f>IF(Starter_Book!F1698 = "failed", "failed")</f>
        <v>0</v>
      </c>
      <c r="E1698" t="b">
        <f>IF(Starter_Book!F1698 = "failed", Starter_Book!L1698)</f>
        <v>0</v>
      </c>
      <c r="G1698" t="b">
        <f>IF(Starter_Book!F1698 = "Canceled", "Canceled")</f>
        <v>0</v>
      </c>
      <c r="H1698" t="b">
        <f>IF(Starter_Book!F1698 = "Canceled", Starter_Book!L1698)</f>
        <v>0</v>
      </c>
    </row>
    <row r="1699" spans="1:8" x14ac:dyDescent="0.25">
      <c r="A1699" t="b">
        <f>IF(Starter_Book!F1699 = "successful", "Successful")</f>
        <v>0</v>
      </c>
      <c r="B1699" t="b">
        <f>IF(Starter_Book!F1699 = "Successful", Starter_Book!L1699)</f>
        <v>0</v>
      </c>
      <c r="D1699" t="b">
        <f>IF(Starter_Book!F1699 = "failed", "failed")</f>
        <v>0</v>
      </c>
      <c r="E1699" t="b">
        <f>IF(Starter_Book!F1699 = "failed", Starter_Book!L1699)</f>
        <v>0</v>
      </c>
      <c r="G1699" t="b">
        <f>IF(Starter_Book!F1699 = "Canceled", "Canceled")</f>
        <v>0</v>
      </c>
      <c r="H1699" t="b">
        <f>IF(Starter_Book!F1699 = "Canceled", Starter_Book!L1699)</f>
        <v>0</v>
      </c>
    </row>
    <row r="1700" spans="1:8" x14ac:dyDescent="0.25">
      <c r="A1700" t="b">
        <f>IF(Starter_Book!F1700 = "successful", "Successful")</f>
        <v>0</v>
      </c>
      <c r="B1700" t="b">
        <f>IF(Starter_Book!F1700 = "Successful", Starter_Book!L1700)</f>
        <v>0</v>
      </c>
      <c r="D1700" t="b">
        <f>IF(Starter_Book!F1700 = "failed", "failed")</f>
        <v>0</v>
      </c>
      <c r="E1700" t="b">
        <f>IF(Starter_Book!F1700 = "failed", Starter_Book!L1700)</f>
        <v>0</v>
      </c>
      <c r="G1700" t="b">
        <f>IF(Starter_Book!F1700 = "Canceled", "Canceled")</f>
        <v>0</v>
      </c>
      <c r="H1700" t="b">
        <f>IF(Starter_Book!F1700 = "Canceled", Starter_Book!L1700)</f>
        <v>0</v>
      </c>
    </row>
    <row r="1701" spans="1:8" x14ac:dyDescent="0.25">
      <c r="A1701" t="b">
        <f>IF(Starter_Book!F1701 = "successful", "Successful")</f>
        <v>0</v>
      </c>
      <c r="B1701" t="b">
        <f>IF(Starter_Book!F1701 = "Successful", Starter_Book!L1701)</f>
        <v>0</v>
      </c>
      <c r="D1701" t="b">
        <f>IF(Starter_Book!F1701 = "failed", "failed")</f>
        <v>0</v>
      </c>
      <c r="E1701" t="b">
        <f>IF(Starter_Book!F1701 = "failed", Starter_Book!L1701)</f>
        <v>0</v>
      </c>
      <c r="G1701" t="b">
        <f>IF(Starter_Book!F1701 = "Canceled", "Canceled")</f>
        <v>0</v>
      </c>
      <c r="H1701" t="b">
        <f>IF(Starter_Book!F1701 = "Canceled", Starter_Book!L1701)</f>
        <v>0</v>
      </c>
    </row>
    <row r="1702" spans="1:8" x14ac:dyDescent="0.25">
      <c r="A1702" t="b">
        <f>IF(Starter_Book!F1702 = "successful", "Successful")</f>
        <v>0</v>
      </c>
      <c r="B1702" t="b">
        <f>IF(Starter_Book!F1702 = "Successful", Starter_Book!L1702)</f>
        <v>0</v>
      </c>
      <c r="D1702" t="b">
        <f>IF(Starter_Book!F1702 = "failed", "failed")</f>
        <v>0</v>
      </c>
      <c r="E1702" t="b">
        <f>IF(Starter_Book!F1702 = "failed", Starter_Book!L1702)</f>
        <v>0</v>
      </c>
      <c r="G1702" t="b">
        <f>IF(Starter_Book!F1702 = "Canceled", "Canceled")</f>
        <v>0</v>
      </c>
      <c r="H1702" t="b">
        <f>IF(Starter_Book!F1702 = "Canceled", Starter_Book!L1702)</f>
        <v>0</v>
      </c>
    </row>
    <row r="1703" spans="1:8" x14ac:dyDescent="0.25">
      <c r="A1703" t="b">
        <f>IF(Starter_Book!F1703 = "successful", "Successful")</f>
        <v>0</v>
      </c>
      <c r="B1703" t="b">
        <f>IF(Starter_Book!F1703 = "Successful", Starter_Book!L1703)</f>
        <v>0</v>
      </c>
      <c r="D1703" t="str">
        <f>IF(Starter_Book!F1703 = "failed", "failed")</f>
        <v>failed</v>
      </c>
      <c r="E1703">
        <f>IF(Starter_Book!F1703 = "failed", Starter_Book!L1703)</f>
        <v>2</v>
      </c>
      <c r="G1703" t="b">
        <f>IF(Starter_Book!F1703 = "Canceled", "Canceled")</f>
        <v>0</v>
      </c>
      <c r="H1703" t="b">
        <f>IF(Starter_Book!F1703 = "Canceled", Starter_Book!L1703)</f>
        <v>0</v>
      </c>
    </row>
    <row r="1704" spans="1:8" x14ac:dyDescent="0.25">
      <c r="A1704" t="b">
        <f>IF(Starter_Book!F1704 = "successful", "Successful")</f>
        <v>0</v>
      </c>
      <c r="B1704" t="b">
        <f>IF(Starter_Book!F1704 = "Successful", Starter_Book!L1704)</f>
        <v>0</v>
      </c>
      <c r="D1704" t="str">
        <f>IF(Starter_Book!F1704 = "failed", "failed")</f>
        <v>failed</v>
      </c>
      <c r="E1704">
        <f>IF(Starter_Book!F1704 = "failed", Starter_Book!L1704)</f>
        <v>1</v>
      </c>
      <c r="G1704" t="b">
        <f>IF(Starter_Book!F1704 = "Canceled", "Canceled")</f>
        <v>0</v>
      </c>
      <c r="H1704" t="b">
        <f>IF(Starter_Book!F1704 = "Canceled", Starter_Book!L1704)</f>
        <v>0</v>
      </c>
    </row>
    <row r="1705" spans="1:8" x14ac:dyDescent="0.25">
      <c r="A1705" t="b">
        <f>IF(Starter_Book!F1705 = "successful", "Successful")</f>
        <v>0</v>
      </c>
      <c r="B1705" t="b">
        <f>IF(Starter_Book!F1705 = "Successful", Starter_Book!L1705)</f>
        <v>0</v>
      </c>
      <c r="D1705" t="str">
        <f>IF(Starter_Book!F1705 = "failed", "failed")</f>
        <v>failed</v>
      </c>
      <c r="E1705">
        <f>IF(Starter_Book!F1705 = "failed", Starter_Book!L1705)</f>
        <v>2</v>
      </c>
      <c r="G1705" t="b">
        <f>IF(Starter_Book!F1705 = "Canceled", "Canceled")</f>
        <v>0</v>
      </c>
      <c r="H1705" t="b">
        <f>IF(Starter_Book!F1705 = "Canceled", Starter_Book!L1705)</f>
        <v>0</v>
      </c>
    </row>
    <row r="1706" spans="1:8" x14ac:dyDescent="0.25">
      <c r="A1706" t="b">
        <f>IF(Starter_Book!F1706 = "successful", "Successful")</f>
        <v>0</v>
      </c>
      <c r="B1706" t="b">
        <f>IF(Starter_Book!F1706 = "Successful", Starter_Book!L1706)</f>
        <v>0</v>
      </c>
      <c r="D1706" t="str">
        <f>IF(Starter_Book!F1706 = "failed", "failed")</f>
        <v>failed</v>
      </c>
      <c r="E1706">
        <f>IF(Starter_Book!F1706 = "failed", Starter_Book!L1706)</f>
        <v>11</v>
      </c>
      <c r="G1706" t="b">
        <f>IF(Starter_Book!F1706 = "Canceled", "Canceled")</f>
        <v>0</v>
      </c>
      <c r="H1706" t="b">
        <f>IF(Starter_Book!F1706 = "Canceled", Starter_Book!L1706)</f>
        <v>0</v>
      </c>
    </row>
    <row r="1707" spans="1:8" x14ac:dyDescent="0.25">
      <c r="A1707" t="b">
        <f>IF(Starter_Book!F1707 = "successful", "Successful")</f>
        <v>0</v>
      </c>
      <c r="B1707" t="b">
        <f>IF(Starter_Book!F1707 = "Successful", Starter_Book!L1707)</f>
        <v>0</v>
      </c>
      <c r="D1707" t="str">
        <f>IF(Starter_Book!F1707 = "failed", "failed")</f>
        <v>failed</v>
      </c>
      <c r="E1707">
        <f>IF(Starter_Book!F1707 = "failed", Starter_Book!L1707)</f>
        <v>0</v>
      </c>
      <c r="G1707" t="b">
        <f>IF(Starter_Book!F1707 = "Canceled", "Canceled")</f>
        <v>0</v>
      </c>
      <c r="H1707" t="b">
        <f>IF(Starter_Book!F1707 = "Canceled", Starter_Book!L1707)</f>
        <v>0</v>
      </c>
    </row>
    <row r="1708" spans="1:8" x14ac:dyDescent="0.25">
      <c r="A1708" t="b">
        <f>IF(Starter_Book!F1708 = "successful", "Successful")</f>
        <v>0</v>
      </c>
      <c r="B1708" t="b">
        <f>IF(Starter_Book!F1708 = "Successful", Starter_Book!L1708)</f>
        <v>0</v>
      </c>
      <c r="D1708" t="str">
        <f>IF(Starter_Book!F1708 = "failed", "failed")</f>
        <v>failed</v>
      </c>
      <c r="E1708">
        <f>IF(Starter_Book!F1708 = "failed", Starter_Book!L1708)</f>
        <v>0</v>
      </c>
      <c r="G1708" t="b">
        <f>IF(Starter_Book!F1708 = "Canceled", "Canceled")</f>
        <v>0</v>
      </c>
      <c r="H1708" t="b">
        <f>IF(Starter_Book!F1708 = "Canceled", Starter_Book!L1708)</f>
        <v>0</v>
      </c>
    </row>
    <row r="1709" spans="1:8" x14ac:dyDescent="0.25">
      <c r="A1709" t="b">
        <f>IF(Starter_Book!F1709 = "successful", "Successful")</f>
        <v>0</v>
      </c>
      <c r="B1709" t="b">
        <f>IF(Starter_Book!F1709 = "Successful", Starter_Book!L1709)</f>
        <v>0</v>
      </c>
      <c r="D1709" t="str">
        <f>IF(Starter_Book!F1709 = "failed", "failed")</f>
        <v>failed</v>
      </c>
      <c r="E1709">
        <f>IF(Starter_Book!F1709 = "failed", Starter_Book!L1709)</f>
        <v>9</v>
      </c>
      <c r="G1709" t="b">
        <f>IF(Starter_Book!F1709 = "Canceled", "Canceled")</f>
        <v>0</v>
      </c>
      <c r="H1709" t="b">
        <f>IF(Starter_Book!F1709 = "Canceled", Starter_Book!L1709)</f>
        <v>0</v>
      </c>
    </row>
    <row r="1710" spans="1:8" x14ac:dyDescent="0.25">
      <c r="A1710" t="b">
        <f>IF(Starter_Book!F1710 = "successful", "Successful")</f>
        <v>0</v>
      </c>
      <c r="B1710" t="b">
        <f>IF(Starter_Book!F1710 = "Successful", Starter_Book!L1710)</f>
        <v>0</v>
      </c>
      <c r="D1710" t="str">
        <f>IF(Starter_Book!F1710 = "failed", "failed")</f>
        <v>failed</v>
      </c>
      <c r="E1710">
        <f>IF(Starter_Book!F1710 = "failed", Starter_Book!L1710)</f>
        <v>0</v>
      </c>
      <c r="G1710" t="b">
        <f>IF(Starter_Book!F1710 = "Canceled", "Canceled")</f>
        <v>0</v>
      </c>
      <c r="H1710" t="b">
        <f>IF(Starter_Book!F1710 = "Canceled", Starter_Book!L1710)</f>
        <v>0</v>
      </c>
    </row>
    <row r="1711" spans="1:8" x14ac:dyDescent="0.25">
      <c r="A1711" t="b">
        <f>IF(Starter_Book!F1711 = "successful", "Successful")</f>
        <v>0</v>
      </c>
      <c r="B1711" t="b">
        <f>IF(Starter_Book!F1711 = "Successful", Starter_Book!L1711)</f>
        <v>0</v>
      </c>
      <c r="D1711" t="str">
        <f>IF(Starter_Book!F1711 = "failed", "failed")</f>
        <v>failed</v>
      </c>
      <c r="E1711">
        <f>IF(Starter_Book!F1711 = "failed", Starter_Book!L1711)</f>
        <v>4</v>
      </c>
      <c r="G1711" t="b">
        <f>IF(Starter_Book!F1711 = "Canceled", "Canceled")</f>
        <v>0</v>
      </c>
      <c r="H1711" t="b">
        <f>IF(Starter_Book!F1711 = "Canceled", Starter_Book!L1711)</f>
        <v>0</v>
      </c>
    </row>
    <row r="1712" spans="1:8" x14ac:dyDescent="0.25">
      <c r="A1712" t="b">
        <f>IF(Starter_Book!F1712 = "successful", "Successful")</f>
        <v>0</v>
      </c>
      <c r="B1712" t="b">
        <f>IF(Starter_Book!F1712 = "Successful", Starter_Book!L1712)</f>
        <v>0</v>
      </c>
      <c r="D1712" t="str">
        <f>IF(Starter_Book!F1712 = "failed", "failed")</f>
        <v>failed</v>
      </c>
      <c r="E1712">
        <f>IF(Starter_Book!F1712 = "failed", Starter_Book!L1712)</f>
        <v>1</v>
      </c>
      <c r="G1712" t="b">
        <f>IF(Starter_Book!F1712 = "Canceled", "Canceled")</f>
        <v>0</v>
      </c>
      <c r="H1712" t="b">
        <f>IF(Starter_Book!F1712 = "Canceled", Starter_Book!L1712)</f>
        <v>0</v>
      </c>
    </row>
    <row r="1713" spans="1:8" x14ac:dyDescent="0.25">
      <c r="A1713" t="b">
        <f>IF(Starter_Book!F1713 = "successful", "Successful")</f>
        <v>0</v>
      </c>
      <c r="B1713" t="b">
        <f>IF(Starter_Book!F1713 = "Successful", Starter_Book!L1713)</f>
        <v>0</v>
      </c>
      <c r="D1713" t="str">
        <f>IF(Starter_Book!F1713 = "failed", "failed")</f>
        <v>failed</v>
      </c>
      <c r="E1713">
        <f>IF(Starter_Book!F1713 = "failed", Starter_Book!L1713)</f>
        <v>2</v>
      </c>
      <c r="G1713" t="b">
        <f>IF(Starter_Book!F1713 = "Canceled", "Canceled")</f>
        <v>0</v>
      </c>
      <c r="H1713" t="b">
        <f>IF(Starter_Book!F1713 = "Canceled", Starter_Book!L1713)</f>
        <v>0</v>
      </c>
    </row>
    <row r="1714" spans="1:8" x14ac:dyDescent="0.25">
      <c r="A1714" t="b">
        <f>IF(Starter_Book!F1714 = "successful", "Successful")</f>
        <v>0</v>
      </c>
      <c r="B1714" t="b">
        <f>IF(Starter_Book!F1714 = "Successful", Starter_Book!L1714)</f>
        <v>0</v>
      </c>
      <c r="D1714" t="str">
        <f>IF(Starter_Book!F1714 = "failed", "failed")</f>
        <v>failed</v>
      </c>
      <c r="E1714">
        <f>IF(Starter_Book!F1714 = "failed", Starter_Book!L1714)</f>
        <v>0</v>
      </c>
      <c r="G1714" t="b">
        <f>IF(Starter_Book!F1714 = "Canceled", "Canceled")</f>
        <v>0</v>
      </c>
      <c r="H1714" t="b">
        <f>IF(Starter_Book!F1714 = "Canceled", Starter_Book!L1714)</f>
        <v>0</v>
      </c>
    </row>
    <row r="1715" spans="1:8" x14ac:dyDescent="0.25">
      <c r="A1715" t="b">
        <f>IF(Starter_Book!F1715 = "successful", "Successful")</f>
        <v>0</v>
      </c>
      <c r="B1715" t="b">
        <f>IF(Starter_Book!F1715 = "Successful", Starter_Book!L1715)</f>
        <v>0</v>
      </c>
      <c r="D1715" t="str">
        <f>IF(Starter_Book!F1715 = "failed", "failed")</f>
        <v>failed</v>
      </c>
      <c r="E1715">
        <f>IF(Starter_Book!F1715 = "failed", Starter_Book!L1715)</f>
        <v>1</v>
      </c>
      <c r="G1715" t="b">
        <f>IF(Starter_Book!F1715 = "Canceled", "Canceled")</f>
        <v>0</v>
      </c>
      <c r="H1715" t="b">
        <f>IF(Starter_Book!F1715 = "Canceled", Starter_Book!L1715)</f>
        <v>0</v>
      </c>
    </row>
    <row r="1716" spans="1:8" x14ac:dyDescent="0.25">
      <c r="A1716" t="b">
        <f>IF(Starter_Book!F1716 = "successful", "Successful")</f>
        <v>0</v>
      </c>
      <c r="B1716" t="b">
        <f>IF(Starter_Book!F1716 = "Successful", Starter_Book!L1716)</f>
        <v>0</v>
      </c>
      <c r="D1716" t="str">
        <f>IF(Starter_Book!F1716 = "failed", "failed")</f>
        <v>failed</v>
      </c>
      <c r="E1716">
        <f>IF(Starter_Book!F1716 = "failed", Starter_Book!L1716)</f>
        <v>17</v>
      </c>
      <c r="G1716" t="b">
        <f>IF(Starter_Book!F1716 = "Canceled", "Canceled")</f>
        <v>0</v>
      </c>
      <c r="H1716" t="b">
        <f>IF(Starter_Book!F1716 = "Canceled", Starter_Book!L1716)</f>
        <v>0</v>
      </c>
    </row>
    <row r="1717" spans="1:8" x14ac:dyDescent="0.25">
      <c r="A1717" t="b">
        <f>IF(Starter_Book!F1717 = "successful", "Successful")</f>
        <v>0</v>
      </c>
      <c r="B1717" t="b">
        <f>IF(Starter_Book!F1717 = "Successful", Starter_Book!L1717)</f>
        <v>0</v>
      </c>
      <c r="D1717" t="str">
        <f>IF(Starter_Book!F1717 = "failed", "failed")</f>
        <v>failed</v>
      </c>
      <c r="E1717">
        <f>IF(Starter_Book!F1717 = "failed", Starter_Book!L1717)</f>
        <v>2</v>
      </c>
      <c r="G1717" t="b">
        <f>IF(Starter_Book!F1717 = "Canceled", "Canceled")</f>
        <v>0</v>
      </c>
      <c r="H1717" t="b">
        <f>IF(Starter_Book!F1717 = "Canceled", Starter_Book!L1717)</f>
        <v>0</v>
      </c>
    </row>
    <row r="1718" spans="1:8" x14ac:dyDescent="0.25">
      <c r="A1718" t="b">
        <f>IF(Starter_Book!F1718 = "successful", "Successful")</f>
        <v>0</v>
      </c>
      <c r="B1718" t="b">
        <f>IF(Starter_Book!F1718 = "Successful", Starter_Book!L1718)</f>
        <v>0</v>
      </c>
      <c r="D1718" t="str">
        <f>IF(Starter_Book!F1718 = "failed", "failed")</f>
        <v>failed</v>
      </c>
      <c r="E1718">
        <f>IF(Starter_Book!F1718 = "failed", Starter_Book!L1718)</f>
        <v>3</v>
      </c>
      <c r="G1718" t="b">
        <f>IF(Starter_Book!F1718 = "Canceled", "Canceled")</f>
        <v>0</v>
      </c>
      <c r="H1718" t="b">
        <f>IF(Starter_Book!F1718 = "Canceled", Starter_Book!L1718)</f>
        <v>0</v>
      </c>
    </row>
    <row r="1719" spans="1:8" x14ac:dyDescent="0.25">
      <c r="A1719" t="b">
        <f>IF(Starter_Book!F1719 = "successful", "Successful")</f>
        <v>0</v>
      </c>
      <c r="B1719" t="b">
        <f>IF(Starter_Book!F1719 = "Successful", Starter_Book!L1719)</f>
        <v>0</v>
      </c>
      <c r="D1719" t="str">
        <f>IF(Starter_Book!F1719 = "failed", "failed")</f>
        <v>failed</v>
      </c>
      <c r="E1719">
        <f>IF(Starter_Book!F1719 = "failed", Starter_Book!L1719)</f>
        <v>41</v>
      </c>
      <c r="G1719" t="b">
        <f>IF(Starter_Book!F1719 = "Canceled", "Canceled")</f>
        <v>0</v>
      </c>
      <c r="H1719" t="b">
        <f>IF(Starter_Book!F1719 = "Canceled", Starter_Book!L1719)</f>
        <v>0</v>
      </c>
    </row>
    <row r="1720" spans="1:8" x14ac:dyDescent="0.25">
      <c r="A1720" t="b">
        <f>IF(Starter_Book!F1720 = "successful", "Successful")</f>
        <v>0</v>
      </c>
      <c r="B1720" t="b">
        <f>IF(Starter_Book!F1720 = "Successful", Starter_Book!L1720)</f>
        <v>0</v>
      </c>
      <c r="D1720" t="str">
        <f>IF(Starter_Book!F1720 = "failed", "failed")</f>
        <v>failed</v>
      </c>
      <c r="E1720">
        <f>IF(Starter_Book!F1720 = "failed", Starter_Book!L1720)</f>
        <v>2</v>
      </c>
      <c r="G1720" t="b">
        <f>IF(Starter_Book!F1720 = "Canceled", "Canceled")</f>
        <v>0</v>
      </c>
      <c r="H1720" t="b">
        <f>IF(Starter_Book!F1720 = "Canceled", Starter_Book!L1720)</f>
        <v>0</v>
      </c>
    </row>
    <row r="1721" spans="1:8" x14ac:dyDescent="0.25">
      <c r="A1721" t="b">
        <f>IF(Starter_Book!F1721 = "successful", "Successful")</f>
        <v>0</v>
      </c>
      <c r="B1721" t="b">
        <f>IF(Starter_Book!F1721 = "Successful", Starter_Book!L1721)</f>
        <v>0</v>
      </c>
      <c r="D1721" t="str">
        <f>IF(Starter_Book!F1721 = "failed", "failed")</f>
        <v>failed</v>
      </c>
      <c r="E1721">
        <f>IF(Starter_Book!F1721 = "failed", Starter_Book!L1721)</f>
        <v>3</v>
      </c>
      <c r="G1721" t="b">
        <f>IF(Starter_Book!F1721 = "Canceled", "Canceled")</f>
        <v>0</v>
      </c>
      <c r="H1721" t="b">
        <f>IF(Starter_Book!F1721 = "Canceled", Starter_Book!L1721)</f>
        <v>0</v>
      </c>
    </row>
    <row r="1722" spans="1:8" x14ac:dyDescent="0.25">
      <c r="A1722" t="b">
        <f>IF(Starter_Book!F1722 = "successful", "Successful")</f>
        <v>0</v>
      </c>
      <c r="B1722" t="b">
        <f>IF(Starter_Book!F1722 = "Successful", Starter_Book!L1722)</f>
        <v>0</v>
      </c>
      <c r="D1722" t="str">
        <f>IF(Starter_Book!F1722 = "failed", "failed")</f>
        <v>failed</v>
      </c>
      <c r="E1722">
        <f>IF(Starter_Book!F1722 = "failed", Starter_Book!L1722)</f>
        <v>8</v>
      </c>
      <c r="G1722" t="b">
        <f>IF(Starter_Book!F1722 = "Canceled", "Canceled")</f>
        <v>0</v>
      </c>
      <c r="H1722" t="b">
        <f>IF(Starter_Book!F1722 = "Canceled", Starter_Book!L1722)</f>
        <v>0</v>
      </c>
    </row>
    <row r="1723" spans="1:8" x14ac:dyDescent="0.25">
      <c r="A1723" t="b">
        <f>IF(Starter_Book!F1723 = "successful", "Successful")</f>
        <v>0</v>
      </c>
      <c r="B1723" t="b">
        <f>IF(Starter_Book!F1723 = "Successful", Starter_Book!L1723)</f>
        <v>0</v>
      </c>
      <c r="D1723" t="str">
        <f>IF(Starter_Book!F1723 = "failed", "failed")</f>
        <v>failed</v>
      </c>
      <c r="E1723">
        <f>IF(Starter_Book!F1723 = "failed", Starter_Book!L1723)</f>
        <v>0</v>
      </c>
      <c r="G1723" t="b">
        <f>IF(Starter_Book!F1723 = "Canceled", "Canceled")</f>
        <v>0</v>
      </c>
      <c r="H1723" t="b">
        <f>IF(Starter_Book!F1723 = "Canceled", Starter_Book!L1723)</f>
        <v>0</v>
      </c>
    </row>
    <row r="1724" spans="1:8" x14ac:dyDescent="0.25">
      <c r="A1724" t="b">
        <f>IF(Starter_Book!F1724 = "successful", "Successful")</f>
        <v>0</v>
      </c>
      <c r="B1724" t="b">
        <f>IF(Starter_Book!F1724 = "Successful", Starter_Book!L1724)</f>
        <v>0</v>
      </c>
      <c r="D1724" t="str">
        <f>IF(Starter_Book!F1724 = "failed", "failed")</f>
        <v>failed</v>
      </c>
      <c r="E1724">
        <f>IF(Starter_Book!F1724 = "failed", Starter_Book!L1724)</f>
        <v>1</v>
      </c>
      <c r="G1724" t="b">
        <f>IF(Starter_Book!F1724 = "Canceled", "Canceled")</f>
        <v>0</v>
      </c>
      <c r="H1724" t="b">
        <f>IF(Starter_Book!F1724 = "Canceled", Starter_Book!L1724)</f>
        <v>0</v>
      </c>
    </row>
    <row r="1725" spans="1:8" x14ac:dyDescent="0.25">
      <c r="A1725" t="b">
        <f>IF(Starter_Book!F1725 = "successful", "Successful")</f>
        <v>0</v>
      </c>
      <c r="B1725" t="b">
        <f>IF(Starter_Book!F1725 = "Successful", Starter_Book!L1725)</f>
        <v>0</v>
      </c>
      <c r="D1725" t="str">
        <f>IF(Starter_Book!F1725 = "failed", "failed")</f>
        <v>failed</v>
      </c>
      <c r="E1725">
        <f>IF(Starter_Book!F1725 = "failed", Starter_Book!L1725)</f>
        <v>3</v>
      </c>
      <c r="G1725" t="b">
        <f>IF(Starter_Book!F1725 = "Canceled", "Canceled")</f>
        <v>0</v>
      </c>
      <c r="H1725" t="b">
        <f>IF(Starter_Book!F1725 = "Canceled", Starter_Book!L1725)</f>
        <v>0</v>
      </c>
    </row>
    <row r="1726" spans="1:8" x14ac:dyDescent="0.25">
      <c r="A1726" t="b">
        <f>IF(Starter_Book!F1726 = "successful", "Successful")</f>
        <v>0</v>
      </c>
      <c r="B1726" t="b">
        <f>IF(Starter_Book!F1726 = "Successful", Starter_Book!L1726)</f>
        <v>0</v>
      </c>
      <c r="D1726" t="str">
        <f>IF(Starter_Book!F1726 = "failed", "failed")</f>
        <v>failed</v>
      </c>
      <c r="E1726">
        <f>IF(Starter_Book!F1726 = "failed", Starter_Book!L1726)</f>
        <v>4</v>
      </c>
      <c r="G1726" t="b">
        <f>IF(Starter_Book!F1726 = "Canceled", "Canceled")</f>
        <v>0</v>
      </c>
      <c r="H1726" t="b">
        <f>IF(Starter_Book!F1726 = "Canceled", Starter_Book!L1726)</f>
        <v>0</v>
      </c>
    </row>
    <row r="1727" spans="1:8" x14ac:dyDescent="0.25">
      <c r="A1727" t="b">
        <f>IF(Starter_Book!F1727 = "successful", "Successful")</f>
        <v>0</v>
      </c>
      <c r="B1727" t="b">
        <f>IF(Starter_Book!F1727 = "Successful", Starter_Book!L1727)</f>
        <v>0</v>
      </c>
      <c r="D1727" t="str">
        <f>IF(Starter_Book!F1727 = "failed", "failed")</f>
        <v>failed</v>
      </c>
      <c r="E1727">
        <f>IF(Starter_Book!F1727 = "failed", Starter_Book!L1727)</f>
        <v>9</v>
      </c>
      <c r="G1727" t="b">
        <f>IF(Starter_Book!F1727 = "Canceled", "Canceled")</f>
        <v>0</v>
      </c>
      <c r="H1727" t="b">
        <f>IF(Starter_Book!F1727 = "Canceled", Starter_Book!L1727)</f>
        <v>0</v>
      </c>
    </row>
    <row r="1728" spans="1:8" x14ac:dyDescent="0.25">
      <c r="A1728" t="b">
        <f>IF(Starter_Book!F1728 = "successful", "Successful")</f>
        <v>0</v>
      </c>
      <c r="B1728" t="b">
        <f>IF(Starter_Book!F1728 = "Successful", Starter_Book!L1728)</f>
        <v>0</v>
      </c>
      <c r="D1728" t="str">
        <f>IF(Starter_Book!F1728 = "failed", "failed")</f>
        <v>failed</v>
      </c>
      <c r="E1728">
        <f>IF(Starter_Book!F1728 = "failed", Starter_Book!L1728)</f>
        <v>16</v>
      </c>
      <c r="G1728" t="b">
        <f>IF(Starter_Book!F1728 = "Canceled", "Canceled")</f>
        <v>0</v>
      </c>
      <c r="H1728" t="b">
        <f>IF(Starter_Book!F1728 = "Canceled", Starter_Book!L1728)</f>
        <v>0</v>
      </c>
    </row>
    <row r="1729" spans="1:8" x14ac:dyDescent="0.25">
      <c r="A1729" t="b">
        <f>IF(Starter_Book!F1729 = "successful", "Successful")</f>
        <v>0</v>
      </c>
      <c r="B1729" t="b">
        <f>IF(Starter_Book!F1729 = "Successful", Starter_Book!L1729)</f>
        <v>0</v>
      </c>
      <c r="D1729" t="str">
        <f>IF(Starter_Book!F1729 = "failed", "failed")</f>
        <v>failed</v>
      </c>
      <c r="E1729">
        <f>IF(Starter_Book!F1729 = "failed", Starter_Book!L1729)</f>
        <v>1</v>
      </c>
      <c r="G1729" t="b">
        <f>IF(Starter_Book!F1729 = "Canceled", "Canceled")</f>
        <v>0</v>
      </c>
      <c r="H1729" t="b">
        <f>IF(Starter_Book!F1729 = "Canceled", Starter_Book!L1729)</f>
        <v>0</v>
      </c>
    </row>
    <row r="1730" spans="1:8" x14ac:dyDescent="0.25">
      <c r="A1730" t="b">
        <f>IF(Starter_Book!F1730 = "successful", "Successful")</f>
        <v>0</v>
      </c>
      <c r="B1730" t="b">
        <f>IF(Starter_Book!F1730 = "Successful", Starter_Book!L1730)</f>
        <v>0</v>
      </c>
      <c r="D1730" t="str">
        <f>IF(Starter_Book!F1730 = "failed", "failed")</f>
        <v>failed</v>
      </c>
      <c r="E1730">
        <f>IF(Starter_Book!F1730 = "failed", Starter_Book!L1730)</f>
        <v>7</v>
      </c>
      <c r="G1730" t="b">
        <f>IF(Starter_Book!F1730 = "Canceled", "Canceled")</f>
        <v>0</v>
      </c>
      <c r="H1730" t="b">
        <f>IF(Starter_Book!F1730 = "Canceled", Starter_Book!L1730)</f>
        <v>0</v>
      </c>
    </row>
    <row r="1731" spans="1:8" x14ac:dyDescent="0.25">
      <c r="A1731" t="b">
        <f>IF(Starter_Book!F1731 = "successful", "Successful")</f>
        <v>0</v>
      </c>
      <c r="B1731" t="b">
        <f>IF(Starter_Book!F1731 = "Successful", Starter_Book!L1731)</f>
        <v>0</v>
      </c>
      <c r="D1731" t="str">
        <f>IF(Starter_Book!F1731 = "failed", "failed")</f>
        <v>failed</v>
      </c>
      <c r="E1731">
        <f>IF(Starter_Book!F1731 = "failed", Starter_Book!L1731)</f>
        <v>0</v>
      </c>
      <c r="G1731" t="b">
        <f>IF(Starter_Book!F1731 = "Canceled", "Canceled")</f>
        <v>0</v>
      </c>
      <c r="H1731" t="b">
        <f>IF(Starter_Book!F1731 = "Canceled", Starter_Book!L1731)</f>
        <v>0</v>
      </c>
    </row>
    <row r="1732" spans="1:8" x14ac:dyDescent="0.25">
      <c r="A1732" t="b">
        <f>IF(Starter_Book!F1732 = "successful", "Successful")</f>
        <v>0</v>
      </c>
      <c r="B1732" t="b">
        <f>IF(Starter_Book!F1732 = "Successful", Starter_Book!L1732)</f>
        <v>0</v>
      </c>
      <c r="D1732" t="str">
        <f>IF(Starter_Book!F1732 = "failed", "failed")</f>
        <v>failed</v>
      </c>
      <c r="E1732">
        <f>IF(Starter_Book!F1732 = "failed", Starter_Book!L1732)</f>
        <v>0</v>
      </c>
      <c r="G1732" t="b">
        <f>IF(Starter_Book!F1732 = "Canceled", "Canceled")</f>
        <v>0</v>
      </c>
      <c r="H1732" t="b">
        <f>IF(Starter_Book!F1732 = "Canceled", Starter_Book!L1732)</f>
        <v>0</v>
      </c>
    </row>
    <row r="1733" spans="1:8" x14ac:dyDescent="0.25">
      <c r="A1733" t="b">
        <f>IF(Starter_Book!F1733 = "successful", "Successful")</f>
        <v>0</v>
      </c>
      <c r="B1733" t="b">
        <f>IF(Starter_Book!F1733 = "Successful", Starter_Book!L1733)</f>
        <v>0</v>
      </c>
      <c r="D1733" t="str">
        <f>IF(Starter_Book!F1733 = "failed", "failed")</f>
        <v>failed</v>
      </c>
      <c r="E1733">
        <f>IF(Starter_Book!F1733 = "failed", Starter_Book!L1733)</f>
        <v>0</v>
      </c>
      <c r="G1733" t="b">
        <f>IF(Starter_Book!F1733 = "Canceled", "Canceled")</f>
        <v>0</v>
      </c>
      <c r="H1733" t="b">
        <f>IF(Starter_Book!F1733 = "Canceled", Starter_Book!L1733)</f>
        <v>0</v>
      </c>
    </row>
    <row r="1734" spans="1:8" x14ac:dyDescent="0.25">
      <c r="A1734" t="b">
        <f>IF(Starter_Book!F1734 = "successful", "Successful")</f>
        <v>0</v>
      </c>
      <c r="B1734" t="b">
        <f>IF(Starter_Book!F1734 = "Successful", Starter_Book!L1734)</f>
        <v>0</v>
      </c>
      <c r="D1734" t="str">
        <f>IF(Starter_Book!F1734 = "failed", "failed")</f>
        <v>failed</v>
      </c>
      <c r="E1734">
        <f>IF(Starter_Book!F1734 = "failed", Starter_Book!L1734)</f>
        <v>0</v>
      </c>
      <c r="G1734" t="b">
        <f>IF(Starter_Book!F1734 = "Canceled", "Canceled")</f>
        <v>0</v>
      </c>
      <c r="H1734" t="b">
        <f>IF(Starter_Book!F1734 = "Canceled", Starter_Book!L1734)</f>
        <v>0</v>
      </c>
    </row>
    <row r="1735" spans="1:8" x14ac:dyDescent="0.25">
      <c r="A1735" t="b">
        <f>IF(Starter_Book!F1735 = "successful", "Successful")</f>
        <v>0</v>
      </c>
      <c r="B1735" t="b">
        <f>IF(Starter_Book!F1735 = "Successful", Starter_Book!L1735)</f>
        <v>0</v>
      </c>
      <c r="D1735" t="str">
        <f>IF(Starter_Book!F1735 = "failed", "failed")</f>
        <v>failed</v>
      </c>
      <c r="E1735">
        <f>IF(Starter_Book!F1735 = "failed", Starter_Book!L1735)</f>
        <v>0</v>
      </c>
      <c r="G1735" t="b">
        <f>IF(Starter_Book!F1735 = "Canceled", "Canceled")</f>
        <v>0</v>
      </c>
      <c r="H1735" t="b">
        <f>IF(Starter_Book!F1735 = "Canceled", Starter_Book!L1735)</f>
        <v>0</v>
      </c>
    </row>
    <row r="1736" spans="1:8" x14ac:dyDescent="0.25">
      <c r="A1736" t="b">
        <f>IF(Starter_Book!F1736 = "successful", "Successful")</f>
        <v>0</v>
      </c>
      <c r="B1736" t="b">
        <f>IF(Starter_Book!F1736 = "Successful", Starter_Book!L1736)</f>
        <v>0</v>
      </c>
      <c r="D1736" t="str">
        <f>IF(Starter_Book!F1736 = "failed", "failed")</f>
        <v>failed</v>
      </c>
      <c r="E1736">
        <f>IF(Starter_Book!F1736 = "failed", Starter_Book!L1736)</f>
        <v>1</v>
      </c>
      <c r="G1736" t="b">
        <f>IF(Starter_Book!F1736 = "Canceled", "Canceled")</f>
        <v>0</v>
      </c>
      <c r="H1736" t="b">
        <f>IF(Starter_Book!F1736 = "Canceled", Starter_Book!L1736)</f>
        <v>0</v>
      </c>
    </row>
    <row r="1737" spans="1:8" x14ac:dyDescent="0.25">
      <c r="A1737" t="b">
        <f>IF(Starter_Book!F1737 = "successful", "Successful")</f>
        <v>0</v>
      </c>
      <c r="B1737" t="b">
        <f>IF(Starter_Book!F1737 = "Successful", Starter_Book!L1737)</f>
        <v>0</v>
      </c>
      <c r="D1737" t="str">
        <f>IF(Starter_Book!F1737 = "failed", "failed")</f>
        <v>failed</v>
      </c>
      <c r="E1737">
        <f>IF(Starter_Book!F1737 = "failed", Starter_Book!L1737)</f>
        <v>2</v>
      </c>
      <c r="G1737" t="b">
        <f>IF(Starter_Book!F1737 = "Canceled", "Canceled")</f>
        <v>0</v>
      </c>
      <c r="H1737" t="b">
        <f>IF(Starter_Book!F1737 = "Canceled", Starter_Book!L1737)</f>
        <v>0</v>
      </c>
    </row>
    <row r="1738" spans="1:8" x14ac:dyDescent="0.25">
      <c r="A1738" t="b">
        <f>IF(Starter_Book!F1738 = "successful", "Successful")</f>
        <v>0</v>
      </c>
      <c r="B1738" t="b">
        <f>IF(Starter_Book!F1738 = "Successful", Starter_Book!L1738)</f>
        <v>0</v>
      </c>
      <c r="D1738" t="str">
        <f>IF(Starter_Book!F1738 = "failed", "failed")</f>
        <v>failed</v>
      </c>
      <c r="E1738">
        <f>IF(Starter_Book!F1738 = "failed", Starter_Book!L1738)</f>
        <v>1</v>
      </c>
      <c r="G1738" t="b">
        <f>IF(Starter_Book!F1738 = "Canceled", "Canceled")</f>
        <v>0</v>
      </c>
      <c r="H1738" t="b">
        <f>IF(Starter_Book!F1738 = "Canceled", Starter_Book!L1738)</f>
        <v>0</v>
      </c>
    </row>
    <row r="1739" spans="1:8" x14ac:dyDescent="0.25">
      <c r="A1739" t="b">
        <f>IF(Starter_Book!F1739 = "successful", "Successful")</f>
        <v>0</v>
      </c>
      <c r="B1739" t="b">
        <f>IF(Starter_Book!F1739 = "Successful", Starter_Book!L1739)</f>
        <v>0</v>
      </c>
      <c r="D1739" t="str">
        <f>IF(Starter_Book!F1739 = "failed", "failed")</f>
        <v>failed</v>
      </c>
      <c r="E1739">
        <f>IF(Starter_Book!F1739 = "failed", Starter_Book!L1739)</f>
        <v>15</v>
      </c>
      <c r="G1739" t="b">
        <f>IF(Starter_Book!F1739 = "Canceled", "Canceled")</f>
        <v>0</v>
      </c>
      <c r="H1739" t="b">
        <f>IF(Starter_Book!F1739 = "Canceled", Starter_Book!L1739)</f>
        <v>0</v>
      </c>
    </row>
    <row r="1740" spans="1:8" x14ac:dyDescent="0.25">
      <c r="A1740" t="b">
        <f>IF(Starter_Book!F1740 = "successful", "Successful")</f>
        <v>0</v>
      </c>
      <c r="B1740" t="b">
        <f>IF(Starter_Book!F1740 = "Successful", Starter_Book!L1740)</f>
        <v>0</v>
      </c>
      <c r="D1740" t="str">
        <f>IF(Starter_Book!F1740 = "failed", "failed")</f>
        <v>failed</v>
      </c>
      <c r="E1740">
        <f>IF(Starter_Book!F1740 = "failed", Starter_Book!L1740)</f>
        <v>1</v>
      </c>
      <c r="G1740" t="b">
        <f>IF(Starter_Book!F1740 = "Canceled", "Canceled")</f>
        <v>0</v>
      </c>
      <c r="H1740" t="b">
        <f>IF(Starter_Book!F1740 = "Canceled", Starter_Book!L1740)</f>
        <v>0</v>
      </c>
    </row>
    <row r="1741" spans="1:8" x14ac:dyDescent="0.25">
      <c r="A1741" t="b">
        <f>IF(Starter_Book!F1741 = "successful", "Successful")</f>
        <v>0</v>
      </c>
      <c r="B1741" t="b">
        <f>IF(Starter_Book!F1741 = "Successful", Starter_Book!L1741)</f>
        <v>0</v>
      </c>
      <c r="D1741" t="str">
        <f>IF(Starter_Book!F1741 = "failed", "failed")</f>
        <v>failed</v>
      </c>
      <c r="E1741">
        <f>IF(Starter_Book!F1741 = "failed", Starter_Book!L1741)</f>
        <v>1</v>
      </c>
      <c r="G1741" t="b">
        <f>IF(Starter_Book!F1741 = "Canceled", "Canceled")</f>
        <v>0</v>
      </c>
      <c r="H1741" t="b">
        <f>IF(Starter_Book!F1741 = "Canceled", Starter_Book!L1741)</f>
        <v>0</v>
      </c>
    </row>
    <row r="1742" spans="1:8" x14ac:dyDescent="0.25">
      <c r="A1742" t="b">
        <f>IF(Starter_Book!F1742 = "successful", "Successful")</f>
        <v>0</v>
      </c>
      <c r="B1742" t="b">
        <f>IF(Starter_Book!F1742 = "Successful", Starter_Book!L1742)</f>
        <v>0</v>
      </c>
      <c r="D1742" t="str">
        <f>IF(Starter_Book!F1742 = "failed", "failed")</f>
        <v>failed</v>
      </c>
      <c r="E1742">
        <f>IF(Starter_Book!F1742 = "failed", Starter_Book!L1742)</f>
        <v>0</v>
      </c>
      <c r="G1742" t="b">
        <f>IF(Starter_Book!F1742 = "Canceled", "Canceled")</f>
        <v>0</v>
      </c>
      <c r="H1742" t="b">
        <f>IF(Starter_Book!F1742 = "Canceled", Starter_Book!L1742)</f>
        <v>0</v>
      </c>
    </row>
    <row r="1743" spans="1:8" x14ac:dyDescent="0.25">
      <c r="A1743" t="str">
        <f>IF(Starter_Book!F1743 = "successful", "Successful")</f>
        <v>Successful</v>
      </c>
      <c r="B1743">
        <f>IF(Starter_Book!F1743 = "Successful", Starter_Book!L1743)</f>
        <v>52</v>
      </c>
      <c r="D1743" t="b">
        <f>IF(Starter_Book!F1743 = "failed", "failed")</f>
        <v>0</v>
      </c>
      <c r="E1743" t="b">
        <f>IF(Starter_Book!F1743 = "failed", Starter_Book!L1743)</f>
        <v>0</v>
      </c>
      <c r="G1743" t="b">
        <f>IF(Starter_Book!F1743 = "Canceled", "Canceled")</f>
        <v>0</v>
      </c>
      <c r="H1743" t="b">
        <f>IF(Starter_Book!F1743 = "Canceled", Starter_Book!L1743)</f>
        <v>0</v>
      </c>
    </row>
    <row r="1744" spans="1:8" x14ac:dyDescent="0.25">
      <c r="A1744" t="str">
        <f>IF(Starter_Book!F1744 = "successful", "Successful")</f>
        <v>Successful</v>
      </c>
      <c r="B1744">
        <f>IF(Starter_Book!F1744 = "Successful", Starter_Book!L1744)</f>
        <v>34</v>
      </c>
      <c r="D1744" t="b">
        <f>IF(Starter_Book!F1744 = "failed", "failed")</f>
        <v>0</v>
      </c>
      <c r="E1744" t="b">
        <f>IF(Starter_Book!F1744 = "failed", Starter_Book!L1744)</f>
        <v>0</v>
      </c>
      <c r="G1744" t="b">
        <f>IF(Starter_Book!F1744 = "Canceled", "Canceled")</f>
        <v>0</v>
      </c>
      <c r="H1744" t="b">
        <f>IF(Starter_Book!F1744 = "Canceled", Starter_Book!L1744)</f>
        <v>0</v>
      </c>
    </row>
    <row r="1745" spans="1:8" x14ac:dyDescent="0.25">
      <c r="A1745" t="str">
        <f>IF(Starter_Book!F1745 = "successful", "Successful")</f>
        <v>Successful</v>
      </c>
      <c r="B1745">
        <f>IF(Starter_Book!F1745 = "Successful", Starter_Book!L1745)</f>
        <v>67</v>
      </c>
      <c r="D1745" t="b">
        <f>IF(Starter_Book!F1745 = "failed", "failed")</f>
        <v>0</v>
      </c>
      <c r="E1745" t="b">
        <f>IF(Starter_Book!F1745 = "failed", Starter_Book!L1745)</f>
        <v>0</v>
      </c>
      <c r="G1745" t="b">
        <f>IF(Starter_Book!F1745 = "Canceled", "Canceled")</f>
        <v>0</v>
      </c>
      <c r="H1745" t="b">
        <f>IF(Starter_Book!F1745 = "Canceled", Starter_Book!L1745)</f>
        <v>0</v>
      </c>
    </row>
    <row r="1746" spans="1:8" x14ac:dyDescent="0.25">
      <c r="A1746" t="str">
        <f>IF(Starter_Book!F1746 = "successful", "Successful")</f>
        <v>Successful</v>
      </c>
      <c r="B1746">
        <f>IF(Starter_Book!F1746 = "Successful", Starter_Book!L1746)</f>
        <v>70</v>
      </c>
      <c r="D1746" t="b">
        <f>IF(Starter_Book!F1746 = "failed", "failed")</f>
        <v>0</v>
      </c>
      <c r="E1746" t="b">
        <f>IF(Starter_Book!F1746 = "failed", Starter_Book!L1746)</f>
        <v>0</v>
      </c>
      <c r="G1746" t="b">
        <f>IF(Starter_Book!F1746 = "Canceled", "Canceled")</f>
        <v>0</v>
      </c>
      <c r="H1746" t="b">
        <f>IF(Starter_Book!F1746 = "Canceled", Starter_Book!L1746)</f>
        <v>0</v>
      </c>
    </row>
    <row r="1747" spans="1:8" x14ac:dyDescent="0.25">
      <c r="A1747" t="str">
        <f>IF(Starter_Book!F1747 = "successful", "Successful")</f>
        <v>Successful</v>
      </c>
      <c r="B1747">
        <f>IF(Starter_Book!F1747 = "Successful", Starter_Book!L1747)</f>
        <v>89</v>
      </c>
      <c r="D1747" t="b">
        <f>IF(Starter_Book!F1747 = "failed", "failed")</f>
        <v>0</v>
      </c>
      <c r="E1747" t="b">
        <f>IF(Starter_Book!F1747 = "failed", Starter_Book!L1747)</f>
        <v>0</v>
      </c>
      <c r="G1747" t="b">
        <f>IF(Starter_Book!F1747 = "Canceled", "Canceled")</f>
        <v>0</v>
      </c>
      <c r="H1747" t="b">
        <f>IF(Starter_Book!F1747 = "Canceled", Starter_Book!L1747)</f>
        <v>0</v>
      </c>
    </row>
    <row r="1748" spans="1:8" x14ac:dyDescent="0.25">
      <c r="A1748" t="str">
        <f>IF(Starter_Book!F1748 = "successful", "Successful")</f>
        <v>Successful</v>
      </c>
      <c r="B1748">
        <f>IF(Starter_Book!F1748 = "Successful", Starter_Book!L1748)</f>
        <v>107</v>
      </c>
      <c r="D1748" t="b">
        <f>IF(Starter_Book!F1748 = "failed", "failed")</f>
        <v>0</v>
      </c>
      <c r="E1748" t="b">
        <f>IF(Starter_Book!F1748 = "failed", Starter_Book!L1748)</f>
        <v>0</v>
      </c>
      <c r="G1748" t="b">
        <f>IF(Starter_Book!F1748 = "Canceled", "Canceled")</f>
        <v>0</v>
      </c>
      <c r="H1748" t="b">
        <f>IF(Starter_Book!F1748 = "Canceled", Starter_Book!L1748)</f>
        <v>0</v>
      </c>
    </row>
    <row r="1749" spans="1:8" x14ac:dyDescent="0.25">
      <c r="A1749" t="str">
        <f>IF(Starter_Book!F1749 = "successful", "Successful")</f>
        <v>Successful</v>
      </c>
      <c r="B1749">
        <f>IF(Starter_Book!F1749 = "Successful", Starter_Book!L1749)</f>
        <v>159</v>
      </c>
      <c r="D1749" t="b">
        <f>IF(Starter_Book!F1749 = "failed", "failed")</f>
        <v>0</v>
      </c>
      <c r="E1749" t="b">
        <f>IF(Starter_Book!F1749 = "failed", Starter_Book!L1749)</f>
        <v>0</v>
      </c>
      <c r="G1749" t="b">
        <f>IF(Starter_Book!F1749 = "Canceled", "Canceled")</f>
        <v>0</v>
      </c>
      <c r="H1749" t="b">
        <f>IF(Starter_Book!F1749 = "Canceled", Starter_Book!L1749)</f>
        <v>0</v>
      </c>
    </row>
    <row r="1750" spans="1:8" x14ac:dyDescent="0.25">
      <c r="A1750" t="str">
        <f>IF(Starter_Book!F1750 = "successful", "Successful")</f>
        <v>Successful</v>
      </c>
      <c r="B1750">
        <f>IF(Starter_Book!F1750 = "Successful", Starter_Book!L1750)</f>
        <v>181</v>
      </c>
      <c r="D1750" t="b">
        <f>IF(Starter_Book!F1750 = "failed", "failed")</f>
        <v>0</v>
      </c>
      <c r="E1750" t="b">
        <f>IF(Starter_Book!F1750 = "failed", Starter_Book!L1750)</f>
        <v>0</v>
      </c>
      <c r="G1750" t="b">
        <f>IF(Starter_Book!F1750 = "Canceled", "Canceled")</f>
        <v>0</v>
      </c>
      <c r="H1750" t="b">
        <f>IF(Starter_Book!F1750 = "Canceled", Starter_Book!L1750)</f>
        <v>0</v>
      </c>
    </row>
    <row r="1751" spans="1:8" x14ac:dyDescent="0.25">
      <c r="A1751" t="str">
        <f>IF(Starter_Book!F1751 = "successful", "Successful")</f>
        <v>Successful</v>
      </c>
      <c r="B1751">
        <f>IF(Starter_Book!F1751 = "Successful", Starter_Book!L1751)</f>
        <v>131</v>
      </c>
      <c r="D1751" t="b">
        <f>IF(Starter_Book!F1751 = "failed", "failed")</f>
        <v>0</v>
      </c>
      <c r="E1751" t="b">
        <f>IF(Starter_Book!F1751 = "failed", Starter_Book!L1751)</f>
        <v>0</v>
      </c>
      <c r="G1751" t="b">
        <f>IF(Starter_Book!F1751 = "Canceled", "Canceled")</f>
        <v>0</v>
      </c>
      <c r="H1751" t="b">
        <f>IF(Starter_Book!F1751 = "Canceled", Starter_Book!L1751)</f>
        <v>0</v>
      </c>
    </row>
    <row r="1752" spans="1:8" x14ac:dyDescent="0.25">
      <c r="A1752" t="str">
        <f>IF(Starter_Book!F1752 = "successful", "Successful")</f>
        <v>Successful</v>
      </c>
      <c r="B1752">
        <f>IF(Starter_Book!F1752 = "Successful", Starter_Book!L1752)</f>
        <v>125</v>
      </c>
      <c r="D1752" t="b">
        <f>IF(Starter_Book!F1752 = "failed", "failed")</f>
        <v>0</v>
      </c>
      <c r="E1752" t="b">
        <f>IF(Starter_Book!F1752 = "failed", Starter_Book!L1752)</f>
        <v>0</v>
      </c>
      <c r="G1752" t="b">
        <f>IF(Starter_Book!F1752 = "Canceled", "Canceled")</f>
        <v>0</v>
      </c>
      <c r="H1752" t="b">
        <f>IF(Starter_Book!F1752 = "Canceled", Starter_Book!L1752)</f>
        <v>0</v>
      </c>
    </row>
    <row r="1753" spans="1:8" x14ac:dyDescent="0.25">
      <c r="A1753" t="str">
        <f>IF(Starter_Book!F1753 = "successful", "Successful")</f>
        <v>Successful</v>
      </c>
      <c r="B1753">
        <f>IF(Starter_Book!F1753 = "Successful", Starter_Book!L1753)</f>
        <v>61</v>
      </c>
      <c r="D1753" t="b">
        <f>IF(Starter_Book!F1753 = "failed", "failed")</f>
        <v>0</v>
      </c>
      <c r="E1753" t="b">
        <f>IF(Starter_Book!F1753 = "failed", Starter_Book!L1753)</f>
        <v>0</v>
      </c>
      <c r="G1753" t="b">
        <f>IF(Starter_Book!F1753 = "Canceled", "Canceled")</f>
        <v>0</v>
      </c>
      <c r="H1753" t="b">
        <f>IF(Starter_Book!F1753 = "Canceled", Starter_Book!L1753)</f>
        <v>0</v>
      </c>
    </row>
    <row r="1754" spans="1:8" x14ac:dyDescent="0.25">
      <c r="A1754" t="str">
        <f>IF(Starter_Book!F1754 = "successful", "Successful")</f>
        <v>Successful</v>
      </c>
      <c r="B1754">
        <f>IF(Starter_Book!F1754 = "Successful", Starter_Book!L1754)</f>
        <v>90</v>
      </c>
      <c r="D1754" t="b">
        <f>IF(Starter_Book!F1754 = "failed", "failed")</f>
        <v>0</v>
      </c>
      <c r="E1754" t="b">
        <f>IF(Starter_Book!F1754 = "failed", Starter_Book!L1754)</f>
        <v>0</v>
      </c>
      <c r="G1754" t="b">
        <f>IF(Starter_Book!F1754 = "Canceled", "Canceled")</f>
        <v>0</v>
      </c>
      <c r="H1754" t="b">
        <f>IF(Starter_Book!F1754 = "Canceled", Starter_Book!L1754)</f>
        <v>0</v>
      </c>
    </row>
    <row r="1755" spans="1:8" x14ac:dyDescent="0.25">
      <c r="A1755" t="str">
        <f>IF(Starter_Book!F1755 = "successful", "Successful")</f>
        <v>Successful</v>
      </c>
      <c r="B1755">
        <f>IF(Starter_Book!F1755 = "Successful", Starter_Book!L1755)</f>
        <v>35</v>
      </c>
      <c r="D1755" t="b">
        <f>IF(Starter_Book!F1755 = "failed", "failed")</f>
        <v>0</v>
      </c>
      <c r="E1755" t="b">
        <f>IF(Starter_Book!F1755 = "failed", Starter_Book!L1755)</f>
        <v>0</v>
      </c>
      <c r="G1755" t="b">
        <f>IF(Starter_Book!F1755 = "Canceled", "Canceled")</f>
        <v>0</v>
      </c>
      <c r="H1755" t="b">
        <f>IF(Starter_Book!F1755 = "Canceled", Starter_Book!L1755)</f>
        <v>0</v>
      </c>
    </row>
    <row r="1756" spans="1:8" x14ac:dyDescent="0.25">
      <c r="A1756" t="str">
        <f>IF(Starter_Book!F1756 = "successful", "Successful")</f>
        <v>Successful</v>
      </c>
      <c r="B1756">
        <f>IF(Starter_Book!F1756 = "Successful", Starter_Book!L1756)</f>
        <v>90</v>
      </c>
      <c r="D1756" t="b">
        <f>IF(Starter_Book!F1756 = "failed", "failed")</f>
        <v>0</v>
      </c>
      <c r="E1756" t="b">
        <f>IF(Starter_Book!F1756 = "failed", Starter_Book!L1756)</f>
        <v>0</v>
      </c>
      <c r="G1756" t="b">
        <f>IF(Starter_Book!F1756 = "Canceled", "Canceled")</f>
        <v>0</v>
      </c>
      <c r="H1756" t="b">
        <f>IF(Starter_Book!F1756 = "Canceled", Starter_Book!L1756)</f>
        <v>0</v>
      </c>
    </row>
    <row r="1757" spans="1:8" x14ac:dyDescent="0.25">
      <c r="A1757" t="str">
        <f>IF(Starter_Book!F1757 = "successful", "Successful")</f>
        <v>Successful</v>
      </c>
      <c r="B1757">
        <f>IF(Starter_Book!F1757 = "Successful", Starter_Book!L1757)</f>
        <v>4</v>
      </c>
      <c r="D1757" t="b">
        <f>IF(Starter_Book!F1757 = "failed", "failed")</f>
        <v>0</v>
      </c>
      <c r="E1757" t="b">
        <f>IF(Starter_Book!F1757 = "failed", Starter_Book!L1757)</f>
        <v>0</v>
      </c>
      <c r="G1757" t="b">
        <f>IF(Starter_Book!F1757 = "Canceled", "Canceled")</f>
        <v>0</v>
      </c>
      <c r="H1757" t="b">
        <f>IF(Starter_Book!F1757 = "Canceled", Starter_Book!L1757)</f>
        <v>0</v>
      </c>
    </row>
    <row r="1758" spans="1:8" x14ac:dyDescent="0.25">
      <c r="A1758" t="str">
        <f>IF(Starter_Book!F1758 = "successful", "Successful")</f>
        <v>Successful</v>
      </c>
      <c r="B1758">
        <f>IF(Starter_Book!F1758 = "Successful", Starter_Book!L1758)</f>
        <v>120</v>
      </c>
      <c r="D1758" t="b">
        <f>IF(Starter_Book!F1758 = "failed", "failed")</f>
        <v>0</v>
      </c>
      <c r="E1758" t="b">
        <f>IF(Starter_Book!F1758 = "failed", Starter_Book!L1758)</f>
        <v>0</v>
      </c>
      <c r="G1758" t="b">
        <f>IF(Starter_Book!F1758 = "Canceled", "Canceled")</f>
        <v>0</v>
      </c>
      <c r="H1758" t="b">
        <f>IF(Starter_Book!F1758 = "Canceled", Starter_Book!L1758)</f>
        <v>0</v>
      </c>
    </row>
    <row r="1759" spans="1:8" x14ac:dyDescent="0.25">
      <c r="A1759" t="str">
        <f>IF(Starter_Book!F1759 = "successful", "Successful")</f>
        <v>Successful</v>
      </c>
      <c r="B1759">
        <f>IF(Starter_Book!F1759 = "Successful", Starter_Book!L1759)</f>
        <v>14</v>
      </c>
      <c r="D1759" t="b">
        <f>IF(Starter_Book!F1759 = "failed", "failed")</f>
        <v>0</v>
      </c>
      <c r="E1759" t="b">
        <f>IF(Starter_Book!F1759 = "failed", Starter_Book!L1759)</f>
        <v>0</v>
      </c>
      <c r="G1759" t="b">
        <f>IF(Starter_Book!F1759 = "Canceled", "Canceled")</f>
        <v>0</v>
      </c>
      <c r="H1759" t="b">
        <f>IF(Starter_Book!F1759 = "Canceled", Starter_Book!L1759)</f>
        <v>0</v>
      </c>
    </row>
    <row r="1760" spans="1:8" x14ac:dyDescent="0.25">
      <c r="A1760" t="str">
        <f>IF(Starter_Book!F1760 = "successful", "Successful")</f>
        <v>Successful</v>
      </c>
      <c r="B1760">
        <f>IF(Starter_Book!F1760 = "Successful", Starter_Book!L1760)</f>
        <v>27</v>
      </c>
      <c r="D1760" t="b">
        <f>IF(Starter_Book!F1760 = "failed", "failed")</f>
        <v>0</v>
      </c>
      <c r="E1760" t="b">
        <f>IF(Starter_Book!F1760 = "failed", Starter_Book!L1760)</f>
        <v>0</v>
      </c>
      <c r="G1760" t="b">
        <f>IF(Starter_Book!F1760 = "Canceled", "Canceled")</f>
        <v>0</v>
      </c>
      <c r="H1760" t="b">
        <f>IF(Starter_Book!F1760 = "Canceled", Starter_Book!L1760)</f>
        <v>0</v>
      </c>
    </row>
    <row r="1761" spans="1:8" x14ac:dyDescent="0.25">
      <c r="A1761" t="str">
        <f>IF(Starter_Book!F1761 = "successful", "Successful")</f>
        <v>Successful</v>
      </c>
      <c r="B1761">
        <f>IF(Starter_Book!F1761 = "Successful", Starter_Book!L1761)</f>
        <v>49</v>
      </c>
      <c r="D1761" t="b">
        <f>IF(Starter_Book!F1761 = "failed", "failed")</f>
        <v>0</v>
      </c>
      <c r="E1761" t="b">
        <f>IF(Starter_Book!F1761 = "failed", Starter_Book!L1761)</f>
        <v>0</v>
      </c>
      <c r="G1761" t="b">
        <f>IF(Starter_Book!F1761 = "Canceled", "Canceled")</f>
        <v>0</v>
      </c>
      <c r="H1761" t="b">
        <f>IF(Starter_Book!F1761 = "Canceled", Starter_Book!L1761)</f>
        <v>0</v>
      </c>
    </row>
    <row r="1762" spans="1:8" x14ac:dyDescent="0.25">
      <c r="A1762" t="str">
        <f>IF(Starter_Book!F1762 = "successful", "Successful")</f>
        <v>Successful</v>
      </c>
      <c r="B1762">
        <f>IF(Starter_Book!F1762 = "Successful", Starter_Book!L1762)</f>
        <v>102</v>
      </c>
      <c r="D1762" t="b">
        <f>IF(Starter_Book!F1762 = "failed", "failed")</f>
        <v>0</v>
      </c>
      <c r="E1762" t="b">
        <f>IF(Starter_Book!F1762 = "failed", Starter_Book!L1762)</f>
        <v>0</v>
      </c>
      <c r="G1762" t="b">
        <f>IF(Starter_Book!F1762 = "Canceled", "Canceled")</f>
        <v>0</v>
      </c>
      <c r="H1762" t="b">
        <f>IF(Starter_Book!F1762 = "Canceled", Starter_Book!L1762)</f>
        <v>0</v>
      </c>
    </row>
    <row r="1763" spans="1:8" x14ac:dyDescent="0.25">
      <c r="A1763" t="str">
        <f>IF(Starter_Book!F1763 = "successful", "Successful")</f>
        <v>Successful</v>
      </c>
      <c r="B1763">
        <f>IF(Starter_Book!F1763 = "Successful", Starter_Book!L1763)</f>
        <v>3</v>
      </c>
      <c r="D1763" t="b">
        <f>IF(Starter_Book!F1763 = "failed", "failed")</f>
        <v>0</v>
      </c>
      <c r="E1763" t="b">
        <f>IF(Starter_Book!F1763 = "failed", Starter_Book!L1763)</f>
        <v>0</v>
      </c>
      <c r="G1763" t="b">
        <f>IF(Starter_Book!F1763 = "Canceled", "Canceled")</f>
        <v>0</v>
      </c>
      <c r="H1763" t="b">
        <f>IF(Starter_Book!F1763 = "Canceled", Starter_Book!L1763)</f>
        <v>0</v>
      </c>
    </row>
    <row r="1764" spans="1:8" x14ac:dyDescent="0.25">
      <c r="A1764" t="str">
        <f>IF(Starter_Book!F1764 = "successful", "Successful")</f>
        <v>Successful</v>
      </c>
      <c r="B1764">
        <f>IF(Starter_Book!F1764 = "Successful", Starter_Book!L1764)</f>
        <v>25</v>
      </c>
      <c r="D1764" t="b">
        <f>IF(Starter_Book!F1764 = "failed", "failed")</f>
        <v>0</v>
      </c>
      <c r="E1764" t="b">
        <f>IF(Starter_Book!F1764 = "failed", Starter_Book!L1764)</f>
        <v>0</v>
      </c>
      <c r="G1764" t="b">
        <f>IF(Starter_Book!F1764 = "Canceled", "Canceled")</f>
        <v>0</v>
      </c>
      <c r="H1764" t="b">
        <f>IF(Starter_Book!F1764 = "Canceled", Starter_Book!L1764)</f>
        <v>0</v>
      </c>
    </row>
    <row r="1765" spans="1:8" x14ac:dyDescent="0.25">
      <c r="A1765" t="str">
        <f>IF(Starter_Book!F1765 = "successful", "Successful")</f>
        <v>Successful</v>
      </c>
      <c r="B1765">
        <f>IF(Starter_Book!F1765 = "Successful", Starter_Book!L1765)</f>
        <v>118</v>
      </c>
      <c r="D1765" t="b">
        <f>IF(Starter_Book!F1765 = "failed", "failed")</f>
        <v>0</v>
      </c>
      <c r="E1765" t="b">
        <f>IF(Starter_Book!F1765 = "failed", Starter_Book!L1765)</f>
        <v>0</v>
      </c>
      <c r="G1765" t="b">
        <f>IF(Starter_Book!F1765 = "Canceled", "Canceled")</f>
        <v>0</v>
      </c>
      <c r="H1765" t="b">
        <f>IF(Starter_Book!F1765 = "Canceled", Starter_Book!L1765)</f>
        <v>0</v>
      </c>
    </row>
    <row r="1766" spans="1:8" x14ac:dyDescent="0.25">
      <c r="A1766" t="b">
        <f>IF(Starter_Book!F1766 = "successful", "Successful")</f>
        <v>0</v>
      </c>
      <c r="B1766" t="b">
        <f>IF(Starter_Book!F1766 = "Successful", Starter_Book!L1766)</f>
        <v>0</v>
      </c>
      <c r="D1766" t="str">
        <f>IF(Starter_Book!F1766 = "failed", "failed")</f>
        <v>failed</v>
      </c>
      <c r="E1766">
        <f>IF(Starter_Book!F1766 = "failed", Starter_Book!L1766)</f>
        <v>39</v>
      </c>
      <c r="G1766" t="b">
        <f>IF(Starter_Book!F1766 = "Canceled", "Canceled")</f>
        <v>0</v>
      </c>
      <c r="H1766" t="b">
        <f>IF(Starter_Book!F1766 = "Canceled", Starter_Book!L1766)</f>
        <v>0</v>
      </c>
    </row>
    <row r="1767" spans="1:8" x14ac:dyDescent="0.25">
      <c r="A1767" t="b">
        <f>IF(Starter_Book!F1767 = "successful", "Successful")</f>
        <v>0</v>
      </c>
      <c r="B1767" t="b">
        <f>IF(Starter_Book!F1767 = "Successful", Starter_Book!L1767)</f>
        <v>0</v>
      </c>
      <c r="D1767" t="str">
        <f>IF(Starter_Book!F1767 = "failed", "failed")</f>
        <v>failed</v>
      </c>
      <c r="E1767">
        <f>IF(Starter_Book!F1767 = "failed", Starter_Book!L1767)</f>
        <v>103</v>
      </c>
      <c r="G1767" t="b">
        <f>IF(Starter_Book!F1767 = "Canceled", "Canceled")</f>
        <v>0</v>
      </c>
      <c r="H1767" t="b">
        <f>IF(Starter_Book!F1767 = "Canceled", Starter_Book!L1767)</f>
        <v>0</v>
      </c>
    </row>
    <row r="1768" spans="1:8" x14ac:dyDescent="0.25">
      <c r="A1768" t="b">
        <f>IF(Starter_Book!F1768 = "successful", "Successful")</f>
        <v>0</v>
      </c>
      <c r="B1768" t="b">
        <f>IF(Starter_Book!F1768 = "Successful", Starter_Book!L1768)</f>
        <v>0</v>
      </c>
      <c r="D1768" t="str">
        <f>IF(Starter_Book!F1768 = "failed", "failed")</f>
        <v>failed</v>
      </c>
      <c r="E1768">
        <f>IF(Starter_Book!F1768 = "failed", Starter_Book!L1768)</f>
        <v>0</v>
      </c>
      <c r="G1768" t="b">
        <f>IF(Starter_Book!F1768 = "Canceled", "Canceled")</f>
        <v>0</v>
      </c>
      <c r="H1768" t="b">
        <f>IF(Starter_Book!F1768 = "Canceled", Starter_Book!L1768)</f>
        <v>0</v>
      </c>
    </row>
    <row r="1769" spans="1:8" x14ac:dyDescent="0.25">
      <c r="A1769" t="b">
        <f>IF(Starter_Book!F1769 = "successful", "Successful")</f>
        <v>0</v>
      </c>
      <c r="B1769" t="b">
        <f>IF(Starter_Book!F1769 = "Successful", Starter_Book!L1769)</f>
        <v>0</v>
      </c>
      <c r="D1769" t="str">
        <f>IF(Starter_Book!F1769 = "failed", "failed")</f>
        <v>failed</v>
      </c>
      <c r="E1769">
        <f>IF(Starter_Book!F1769 = "failed", Starter_Book!L1769)</f>
        <v>39</v>
      </c>
      <c r="G1769" t="b">
        <f>IF(Starter_Book!F1769 = "Canceled", "Canceled")</f>
        <v>0</v>
      </c>
      <c r="H1769" t="b">
        <f>IF(Starter_Book!F1769 = "Canceled", Starter_Book!L1769)</f>
        <v>0</v>
      </c>
    </row>
    <row r="1770" spans="1:8" x14ac:dyDescent="0.25">
      <c r="A1770" t="b">
        <f>IF(Starter_Book!F1770 = "successful", "Successful")</f>
        <v>0</v>
      </c>
      <c r="B1770" t="b">
        <f>IF(Starter_Book!F1770 = "Successful", Starter_Book!L1770)</f>
        <v>0</v>
      </c>
      <c r="D1770" t="str">
        <f>IF(Starter_Book!F1770 = "failed", "failed")</f>
        <v>failed</v>
      </c>
      <c r="E1770">
        <f>IF(Starter_Book!F1770 = "failed", Starter_Book!L1770)</f>
        <v>15</v>
      </c>
      <c r="G1770" t="b">
        <f>IF(Starter_Book!F1770 = "Canceled", "Canceled")</f>
        <v>0</v>
      </c>
      <c r="H1770" t="b">
        <f>IF(Starter_Book!F1770 = "Canceled", Starter_Book!L1770)</f>
        <v>0</v>
      </c>
    </row>
    <row r="1771" spans="1:8" x14ac:dyDescent="0.25">
      <c r="A1771" t="b">
        <f>IF(Starter_Book!F1771 = "successful", "Successful")</f>
        <v>0</v>
      </c>
      <c r="B1771" t="b">
        <f>IF(Starter_Book!F1771 = "Successful", Starter_Book!L1771)</f>
        <v>0</v>
      </c>
      <c r="D1771" t="str">
        <f>IF(Starter_Book!F1771 = "failed", "failed")</f>
        <v>failed</v>
      </c>
      <c r="E1771">
        <f>IF(Starter_Book!F1771 = "failed", Starter_Book!L1771)</f>
        <v>22</v>
      </c>
      <c r="G1771" t="b">
        <f>IF(Starter_Book!F1771 = "Canceled", "Canceled")</f>
        <v>0</v>
      </c>
      <c r="H1771" t="b">
        <f>IF(Starter_Book!F1771 = "Canceled", Starter_Book!L1771)</f>
        <v>0</v>
      </c>
    </row>
    <row r="1772" spans="1:8" x14ac:dyDescent="0.25">
      <c r="A1772" t="b">
        <f>IF(Starter_Book!F1772 = "successful", "Successful")</f>
        <v>0</v>
      </c>
      <c r="B1772" t="b">
        <f>IF(Starter_Book!F1772 = "Successful", Starter_Book!L1772)</f>
        <v>0</v>
      </c>
      <c r="D1772" t="str">
        <f>IF(Starter_Book!F1772 = "failed", "failed")</f>
        <v>failed</v>
      </c>
      <c r="E1772">
        <f>IF(Starter_Book!F1772 = "failed", Starter_Book!L1772)</f>
        <v>92</v>
      </c>
      <c r="G1772" t="b">
        <f>IF(Starter_Book!F1772 = "Canceled", "Canceled")</f>
        <v>0</v>
      </c>
      <c r="H1772" t="b">
        <f>IF(Starter_Book!F1772 = "Canceled", Starter_Book!L1772)</f>
        <v>0</v>
      </c>
    </row>
    <row r="1773" spans="1:8" x14ac:dyDescent="0.25">
      <c r="A1773" t="b">
        <f>IF(Starter_Book!F1773 = "successful", "Successful")</f>
        <v>0</v>
      </c>
      <c r="B1773" t="b">
        <f>IF(Starter_Book!F1773 = "Successful", Starter_Book!L1773)</f>
        <v>0</v>
      </c>
      <c r="D1773" t="str">
        <f>IF(Starter_Book!F1773 = "failed", "failed")</f>
        <v>failed</v>
      </c>
      <c r="E1773">
        <f>IF(Starter_Book!F1773 = "failed", Starter_Book!L1773)</f>
        <v>25</v>
      </c>
      <c r="G1773" t="b">
        <f>IF(Starter_Book!F1773 = "Canceled", "Canceled")</f>
        <v>0</v>
      </c>
      <c r="H1773" t="b">
        <f>IF(Starter_Book!F1773 = "Canceled", Starter_Book!L1773)</f>
        <v>0</v>
      </c>
    </row>
    <row r="1774" spans="1:8" x14ac:dyDescent="0.25">
      <c r="A1774" t="b">
        <f>IF(Starter_Book!F1774 = "successful", "Successful")</f>
        <v>0</v>
      </c>
      <c r="B1774" t="b">
        <f>IF(Starter_Book!F1774 = "Successful", Starter_Book!L1774)</f>
        <v>0</v>
      </c>
      <c r="D1774" t="str">
        <f>IF(Starter_Book!F1774 = "failed", "failed")</f>
        <v>failed</v>
      </c>
      <c r="E1774">
        <f>IF(Starter_Book!F1774 = "failed", Starter_Book!L1774)</f>
        <v>19</v>
      </c>
      <c r="G1774" t="b">
        <f>IF(Starter_Book!F1774 = "Canceled", "Canceled")</f>
        <v>0</v>
      </c>
      <c r="H1774" t="b">
        <f>IF(Starter_Book!F1774 = "Canceled", Starter_Book!L1774)</f>
        <v>0</v>
      </c>
    </row>
    <row r="1775" spans="1:8" x14ac:dyDescent="0.25">
      <c r="A1775" t="b">
        <f>IF(Starter_Book!F1775 = "successful", "Successful")</f>
        <v>0</v>
      </c>
      <c r="B1775" t="b">
        <f>IF(Starter_Book!F1775 = "Successful", Starter_Book!L1775)</f>
        <v>0</v>
      </c>
      <c r="D1775" t="str">
        <f>IF(Starter_Book!F1775 = "failed", "failed")</f>
        <v>failed</v>
      </c>
      <c r="E1775">
        <f>IF(Starter_Book!F1775 = "failed", Starter_Book!L1775)</f>
        <v>19</v>
      </c>
      <c r="G1775" t="b">
        <f>IF(Starter_Book!F1775 = "Canceled", "Canceled")</f>
        <v>0</v>
      </c>
      <c r="H1775" t="b">
        <f>IF(Starter_Book!F1775 = "Canceled", Starter_Book!L1775)</f>
        <v>0</v>
      </c>
    </row>
    <row r="1776" spans="1:8" x14ac:dyDescent="0.25">
      <c r="A1776" t="b">
        <f>IF(Starter_Book!F1776 = "successful", "Successful")</f>
        <v>0</v>
      </c>
      <c r="B1776" t="b">
        <f>IF(Starter_Book!F1776 = "Successful", Starter_Book!L1776)</f>
        <v>0</v>
      </c>
      <c r="D1776" t="str">
        <f>IF(Starter_Book!F1776 = "failed", "failed")</f>
        <v>failed</v>
      </c>
      <c r="E1776">
        <f>IF(Starter_Book!F1776 = "failed", Starter_Book!L1776)</f>
        <v>13</v>
      </c>
      <c r="G1776" t="b">
        <f>IF(Starter_Book!F1776 = "Canceled", "Canceled")</f>
        <v>0</v>
      </c>
      <c r="H1776" t="b">
        <f>IF(Starter_Book!F1776 = "Canceled", Starter_Book!L1776)</f>
        <v>0</v>
      </c>
    </row>
    <row r="1777" spans="1:8" x14ac:dyDescent="0.25">
      <c r="A1777" t="b">
        <f>IF(Starter_Book!F1777 = "successful", "Successful")</f>
        <v>0</v>
      </c>
      <c r="B1777" t="b">
        <f>IF(Starter_Book!F1777 = "Successful", Starter_Book!L1777)</f>
        <v>0</v>
      </c>
      <c r="D1777" t="str">
        <f>IF(Starter_Book!F1777 = "failed", "failed")</f>
        <v>failed</v>
      </c>
      <c r="E1777">
        <f>IF(Starter_Book!F1777 = "failed", Starter_Book!L1777)</f>
        <v>124</v>
      </c>
      <c r="G1777" t="b">
        <f>IF(Starter_Book!F1777 = "Canceled", "Canceled")</f>
        <v>0</v>
      </c>
      <c r="H1777" t="b">
        <f>IF(Starter_Book!F1777 = "Canceled", Starter_Book!L1777)</f>
        <v>0</v>
      </c>
    </row>
    <row r="1778" spans="1:8" x14ac:dyDescent="0.25">
      <c r="A1778" t="b">
        <f>IF(Starter_Book!F1778 = "successful", "Successful")</f>
        <v>0</v>
      </c>
      <c r="B1778" t="b">
        <f>IF(Starter_Book!F1778 = "Successful", Starter_Book!L1778)</f>
        <v>0</v>
      </c>
      <c r="D1778" t="str">
        <f>IF(Starter_Book!F1778 = "failed", "failed")</f>
        <v>failed</v>
      </c>
      <c r="E1778">
        <f>IF(Starter_Book!F1778 = "failed", Starter_Book!L1778)</f>
        <v>4</v>
      </c>
      <c r="G1778" t="b">
        <f>IF(Starter_Book!F1778 = "Canceled", "Canceled")</f>
        <v>0</v>
      </c>
      <c r="H1778" t="b">
        <f>IF(Starter_Book!F1778 = "Canceled", Starter_Book!L1778)</f>
        <v>0</v>
      </c>
    </row>
    <row r="1779" spans="1:8" x14ac:dyDescent="0.25">
      <c r="A1779" t="b">
        <f>IF(Starter_Book!F1779 = "successful", "Successful")</f>
        <v>0</v>
      </c>
      <c r="B1779" t="b">
        <f>IF(Starter_Book!F1779 = "Successful", Starter_Book!L1779)</f>
        <v>0</v>
      </c>
      <c r="D1779" t="str">
        <f>IF(Starter_Book!F1779 = "failed", "failed")</f>
        <v>failed</v>
      </c>
      <c r="E1779">
        <f>IF(Starter_Book!F1779 = "failed", Starter_Book!L1779)</f>
        <v>10</v>
      </c>
      <c r="G1779" t="b">
        <f>IF(Starter_Book!F1779 = "Canceled", "Canceled")</f>
        <v>0</v>
      </c>
      <c r="H1779" t="b">
        <f>IF(Starter_Book!F1779 = "Canceled", Starter_Book!L1779)</f>
        <v>0</v>
      </c>
    </row>
    <row r="1780" spans="1:8" x14ac:dyDescent="0.25">
      <c r="A1780" t="b">
        <f>IF(Starter_Book!F1780 = "successful", "Successful")</f>
        <v>0</v>
      </c>
      <c r="B1780" t="b">
        <f>IF(Starter_Book!F1780 = "Successful", Starter_Book!L1780)</f>
        <v>0</v>
      </c>
      <c r="D1780" t="str">
        <f>IF(Starter_Book!F1780 = "failed", "failed")</f>
        <v>failed</v>
      </c>
      <c r="E1780">
        <f>IF(Starter_Book!F1780 = "failed", Starter_Book!L1780)</f>
        <v>15</v>
      </c>
      <c r="G1780" t="b">
        <f>IF(Starter_Book!F1780 = "Canceled", "Canceled")</f>
        <v>0</v>
      </c>
      <c r="H1780" t="b">
        <f>IF(Starter_Book!F1780 = "Canceled", Starter_Book!L1780)</f>
        <v>0</v>
      </c>
    </row>
    <row r="1781" spans="1:8" x14ac:dyDescent="0.25">
      <c r="A1781" t="b">
        <f>IF(Starter_Book!F1781 = "successful", "Successful")</f>
        <v>0</v>
      </c>
      <c r="B1781" t="b">
        <f>IF(Starter_Book!F1781 = "Successful", Starter_Book!L1781)</f>
        <v>0</v>
      </c>
      <c r="D1781" t="str">
        <f>IF(Starter_Book!F1781 = "failed", "failed")</f>
        <v>failed</v>
      </c>
      <c r="E1781">
        <f>IF(Starter_Book!F1781 = "failed", Starter_Book!L1781)</f>
        <v>38</v>
      </c>
      <c r="G1781" t="b">
        <f>IF(Starter_Book!F1781 = "Canceled", "Canceled")</f>
        <v>0</v>
      </c>
      <c r="H1781" t="b">
        <f>IF(Starter_Book!F1781 = "Canceled", Starter_Book!L1781)</f>
        <v>0</v>
      </c>
    </row>
    <row r="1782" spans="1:8" x14ac:dyDescent="0.25">
      <c r="A1782" t="b">
        <f>IF(Starter_Book!F1782 = "successful", "Successful")</f>
        <v>0</v>
      </c>
      <c r="B1782" t="b">
        <f>IF(Starter_Book!F1782 = "Successful", Starter_Book!L1782)</f>
        <v>0</v>
      </c>
      <c r="D1782" t="str">
        <f>IF(Starter_Book!F1782 = "failed", "failed")</f>
        <v>failed</v>
      </c>
      <c r="E1782">
        <f>IF(Starter_Book!F1782 = "failed", Starter_Book!L1782)</f>
        <v>152</v>
      </c>
      <c r="G1782" t="b">
        <f>IF(Starter_Book!F1782 = "Canceled", "Canceled")</f>
        <v>0</v>
      </c>
      <c r="H1782" t="b">
        <f>IF(Starter_Book!F1782 = "Canceled", Starter_Book!L1782)</f>
        <v>0</v>
      </c>
    </row>
    <row r="1783" spans="1:8" x14ac:dyDescent="0.25">
      <c r="A1783" t="b">
        <f>IF(Starter_Book!F1783 = "successful", "Successful")</f>
        <v>0</v>
      </c>
      <c r="B1783" t="b">
        <f>IF(Starter_Book!F1783 = "Successful", Starter_Book!L1783)</f>
        <v>0</v>
      </c>
      <c r="D1783" t="str">
        <f>IF(Starter_Book!F1783 = "failed", "failed")</f>
        <v>failed</v>
      </c>
      <c r="E1783">
        <f>IF(Starter_Book!F1783 = "failed", Starter_Book!L1783)</f>
        <v>24</v>
      </c>
      <c r="G1783" t="b">
        <f>IF(Starter_Book!F1783 = "Canceled", "Canceled")</f>
        <v>0</v>
      </c>
      <c r="H1783" t="b">
        <f>IF(Starter_Book!F1783 = "Canceled", Starter_Book!L1783)</f>
        <v>0</v>
      </c>
    </row>
    <row r="1784" spans="1:8" x14ac:dyDescent="0.25">
      <c r="A1784" t="b">
        <f>IF(Starter_Book!F1784 = "successful", "Successful")</f>
        <v>0</v>
      </c>
      <c r="B1784" t="b">
        <f>IF(Starter_Book!F1784 = "Successful", Starter_Book!L1784)</f>
        <v>0</v>
      </c>
      <c r="D1784" t="str">
        <f>IF(Starter_Book!F1784 = "failed", "failed")</f>
        <v>failed</v>
      </c>
      <c r="E1784">
        <f>IF(Starter_Book!F1784 = "failed", Starter_Book!L1784)</f>
        <v>76</v>
      </c>
      <c r="G1784" t="b">
        <f>IF(Starter_Book!F1784 = "Canceled", "Canceled")</f>
        <v>0</v>
      </c>
      <c r="H1784" t="b">
        <f>IF(Starter_Book!F1784 = "Canceled", Starter_Book!L1784)</f>
        <v>0</v>
      </c>
    </row>
    <row r="1785" spans="1:8" x14ac:dyDescent="0.25">
      <c r="A1785" t="b">
        <f>IF(Starter_Book!F1785 = "successful", "Successful")</f>
        <v>0</v>
      </c>
      <c r="B1785" t="b">
        <f>IF(Starter_Book!F1785 = "Successful", Starter_Book!L1785)</f>
        <v>0</v>
      </c>
      <c r="D1785" t="str">
        <f>IF(Starter_Book!F1785 = "failed", "failed")</f>
        <v>failed</v>
      </c>
      <c r="E1785">
        <f>IF(Starter_Book!F1785 = "failed", Starter_Book!L1785)</f>
        <v>185</v>
      </c>
      <c r="G1785" t="b">
        <f>IF(Starter_Book!F1785 = "Canceled", "Canceled")</f>
        <v>0</v>
      </c>
      <c r="H1785" t="b">
        <f>IF(Starter_Book!F1785 = "Canceled", Starter_Book!L1785)</f>
        <v>0</v>
      </c>
    </row>
    <row r="1786" spans="1:8" x14ac:dyDescent="0.25">
      <c r="A1786" t="b">
        <f>IF(Starter_Book!F1786 = "successful", "Successful")</f>
        <v>0</v>
      </c>
      <c r="B1786" t="b">
        <f>IF(Starter_Book!F1786 = "Successful", Starter_Book!L1786)</f>
        <v>0</v>
      </c>
      <c r="D1786" t="str">
        <f>IF(Starter_Book!F1786 = "failed", "failed")</f>
        <v>failed</v>
      </c>
      <c r="E1786">
        <f>IF(Starter_Book!F1786 = "failed", Starter_Book!L1786)</f>
        <v>33</v>
      </c>
      <c r="G1786" t="b">
        <f>IF(Starter_Book!F1786 = "Canceled", "Canceled")</f>
        <v>0</v>
      </c>
      <c r="H1786" t="b">
        <f>IF(Starter_Book!F1786 = "Canceled", Starter_Book!L1786)</f>
        <v>0</v>
      </c>
    </row>
    <row r="1787" spans="1:8" x14ac:dyDescent="0.25">
      <c r="A1787" t="b">
        <f>IF(Starter_Book!F1787 = "successful", "Successful")</f>
        <v>0</v>
      </c>
      <c r="B1787" t="b">
        <f>IF(Starter_Book!F1787 = "Successful", Starter_Book!L1787)</f>
        <v>0</v>
      </c>
      <c r="D1787" t="str">
        <f>IF(Starter_Book!F1787 = "failed", "failed")</f>
        <v>failed</v>
      </c>
      <c r="E1787">
        <f>IF(Starter_Book!F1787 = "failed", Starter_Book!L1787)</f>
        <v>108</v>
      </c>
      <c r="G1787" t="b">
        <f>IF(Starter_Book!F1787 = "Canceled", "Canceled")</f>
        <v>0</v>
      </c>
      <c r="H1787" t="b">
        <f>IF(Starter_Book!F1787 = "Canceled", Starter_Book!L1787)</f>
        <v>0</v>
      </c>
    </row>
    <row r="1788" spans="1:8" x14ac:dyDescent="0.25">
      <c r="A1788" t="b">
        <f>IF(Starter_Book!F1788 = "successful", "Successful")</f>
        <v>0</v>
      </c>
      <c r="B1788" t="b">
        <f>IF(Starter_Book!F1788 = "Successful", Starter_Book!L1788)</f>
        <v>0</v>
      </c>
      <c r="D1788" t="str">
        <f>IF(Starter_Book!F1788 = "failed", "failed")</f>
        <v>failed</v>
      </c>
      <c r="E1788">
        <f>IF(Starter_Book!F1788 = "failed", Starter_Book!L1788)</f>
        <v>29</v>
      </c>
      <c r="G1788" t="b">
        <f>IF(Starter_Book!F1788 = "Canceled", "Canceled")</f>
        <v>0</v>
      </c>
      <c r="H1788" t="b">
        <f>IF(Starter_Book!F1788 = "Canceled", Starter_Book!L1788)</f>
        <v>0</v>
      </c>
    </row>
    <row r="1789" spans="1:8" x14ac:dyDescent="0.25">
      <c r="A1789" t="b">
        <f>IF(Starter_Book!F1789 = "successful", "Successful")</f>
        <v>0</v>
      </c>
      <c r="B1789" t="b">
        <f>IF(Starter_Book!F1789 = "Successful", Starter_Book!L1789)</f>
        <v>0</v>
      </c>
      <c r="D1789" t="str">
        <f>IF(Starter_Book!F1789 = "failed", "failed")</f>
        <v>failed</v>
      </c>
      <c r="E1789">
        <f>IF(Starter_Book!F1789 = "failed", Starter_Book!L1789)</f>
        <v>24</v>
      </c>
      <c r="G1789" t="b">
        <f>IF(Starter_Book!F1789 = "Canceled", "Canceled")</f>
        <v>0</v>
      </c>
      <c r="H1789" t="b">
        <f>IF(Starter_Book!F1789 = "Canceled", Starter_Book!L1789)</f>
        <v>0</v>
      </c>
    </row>
    <row r="1790" spans="1:8" x14ac:dyDescent="0.25">
      <c r="A1790" t="b">
        <f>IF(Starter_Book!F1790 = "successful", "Successful")</f>
        <v>0</v>
      </c>
      <c r="B1790" t="b">
        <f>IF(Starter_Book!F1790 = "Successful", Starter_Book!L1790)</f>
        <v>0</v>
      </c>
      <c r="D1790" t="str">
        <f>IF(Starter_Book!F1790 = "failed", "failed")</f>
        <v>failed</v>
      </c>
      <c r="E1790">
        <f>IF(Starter_Book!F1790 = "failed", Starter_Book!L1790)</f>
        <v>4</v>
      </c>
      <c r="G1790" t="b">
        <f>IF(Starter_Book!F1790 = "Canceled", "Canceled")</f>
        <v>0</v>
      </c>
      <c r="H1790" t="b">
        <f>IF(Starter_Book!F1790 = "Canceled", Starter_Book!L1790)</f>
        <v>0</v>
      </c>
    </row>
    <row r="1791" spans="1:8" x14ac:dyDescent="0.25">
      <c r="A1791" t="b">
        <f>IF(Starter_Book!F1791 = "successful", "Successful")</f>
        <v>0</v>
      </c>
      <c r="B1791" t="b">
        <f>IF(Starter_Book!F1791 = "Successful", Starter_Book!L1791)</f>
        <v>0</v>
      </c>
      <c r="D1791" t="str">
        <f>IF(Starter_Book!F1791 = "failed", "failed")</f>
        <v>failed</v>
      </c>
      <c r="E1791">
        <f>IF(Starter_Book!F1791 = "failed", Starter_Book!L1791)</f>
        <v>4</v>
      </c>
      <c r="G1791" t="b">
        <f>IF(Starter_Book!F1791 = "Canceled", "Canceled")</f>
        <v>0</v>
      </c>
      <c r="H1791" t="b">
        <f>IF(Starter_Book!F1791 = "Canceled", Starter_Book!L1791)</f>
        <v>0</v>
      </c>
    </row>
    <row r="1792" spans="1:8" x14ac:dyDescent="0.25">
      <c r="A1792" t="b">
        <f>IF(Starter_Book!F1792 = "successful", "Successful")</f>
        <v>0</v>
      </c>
      <c r="B1792" t="b">
        <f>IF(Starter_Book!F1792 = "Successful", Starter_Book!L1792)</f>
        <v>0</v>
      </c>
      <c r="D1792" t="str">
        <f>IF(Starter_Book!F1792 = "failed", "failed")</f>
        <v>failed</v>
      </c>
      <c r="E1792">
        <f>IF(Starter_Book!F1792 = "failed", Starter_Book!L1792)</f>
        <v>15</v>
      </c>
      <c r="G1792" t="b">
        <f>IF(Starter_Book!F1792 = "Canceled", "Canceled")</f>
        <v>0</v>
      </c>
      <c r="H1792" t="b">
        <f>IF(Starter_Book!F1792 = "Canceled", Starter_Book!L1792)</f>
        <v>0</v>
      </c>
    </row>
    <row r="1793" spans="1:8" x14ac:dyDescent="0.25">
      <c r="A1793" t="b">
        <f>IF(Starter_Book!F1793 = "successful", "Successful")</f>
        <v>0</v>
      </c>
      <c r="B1793" t="b">
        <f>IF(Starter_Book!F1793 = "Successful", Starter_Book!L1793)</f>
        <v>0</v>
      </c>
      <c r="D1793" t="str">
        <f>IF(Starter_Book!F1793 = "failed", "failed")</f>
        <v>failed</v>
      </c>
      <c r="E1793">
        <f>IF(Starter_Book!F1793 = "failed", Starter_Book!L1793)</f>
        <v>4</v>
      </c>
      <c r="G1793" t="b">
        <f>IF(Starter_Book!F1793 = "Canceled", "Canceled")</f>
        <v>0</v>
      </c>
      <c r="H1793" t="b">
        <f>IF(Starter_Book!F1793 = "Canceled", Starter_Book!L1793)</f>
        <v>0</v>
      </c>
    </row>
    <row r="1794" spans="1:8" x14ac:dyDescent="0.25">
      <c r="A1794" t="b">
        <f>IF(Starter_Book!F1794 = "successful", "Successful")</f>
        <v>0</v>
      </c>
      <c r="B1794" t="b">
        <f>IF(Starter_Book!F1794 = "Successful", Starter_Book!L1794)</f>
        <v>0</v>
      </c>
      <c r="D1794" t="str">
        <f>IF(Starter_Book!F1794 = "failed", "failed")</f>
        <v>failed</v>
      </c>
      <c r="E1794">
        <f>IF(Starter_Book!F1794 = "failed", Starter_Book!L1794)</f>
        <v>139</v>
      </c>
      <c r="G1794" t="b">
        <f>IF(Starter_Book!F1794 = "Canceled", "Canceled")</f>
        <v>0</v>
      </c>
      <c r="H1794" t="b">
        <f>IF(Starter_Book!F1794 = "Canceled", Starter_Book!L1794)</f>
        <v>0</v>
      </c>
    </row>
    <row r="1795" spans="1:8" x14ac:dyDescent="0.25">
      <c r="A1795" t="b">
        <f>IF(Starter_Book!F1795 = "successful", "Successful")</f>
        <v>0</v>
      </c>
      <c r="B1795" t="b">
        <f>IF(Starter_Book!F1795 = "Successful", Starter_Book!L1795)</f>
        <v>0</v>
      </c>
      <c r="D1795" t="str">
        <f>IF(Starter_Book!F1795 = "failed", "failed")</f>
        <v>failed</v>
      </c>
      <c r="E1795">
        <f>IF(Starter_Book!F1795 = "failed", Starter_Book!L1795)</f>
        <v>2</v>
      </c>
      <c r="G1795" t="b">
        <f>IF(Starter_Book!F1795 = "Canceled", "Canceled")</f>
        <v>0</v>
      </c>
      <c r="H1795" t="b">
        <f>IF(Starter_Book!F1795 = "Canceled", Starter_Book!L1795)</f>
        <v>0</v>
      </c>
    </row>
    <row r="1796" spans="1:8" x14ac:dyDescent="0.25">
      <c r="A1796" t="b">
        <f>IF(Starter_Book!F1796 = "successful", "Successful")</f>
        <v>0</v>
      </c>
      <c r="B1796" t="b">
        <f>IF(Starter_Book!F1796 = "Successful", Starter_Book!L1796)</f>
        <v>0</v>
      </c>
      <c r="D1796" t="str">
        <f>IF(Starter_Book!F1796 = "failed", "failed")</f>
        <v>failed</v>
      </c>
      <c r="E1796">
        <f>IF(Starter_Book!F1796 = "failed", Starter_Book!L1796)</f>
        <v>18</v>
      </c>
      <c r="G1796" t="b">
        <f>IF(Starter_Book!F1796 = "Canceled", "Canceled")</f>
        <v>0</v>
      </c>
      <c r="H1796" t="b">
        <f>IF(Starter_Book!F1796 = "Canceled", Starter_Book!L1796)</f>
        <v>0</v>
      </c>
    </row>
    <row r="1797" spans="1:8" x14ac:dyDescent="0.25">
      <c r="A1797" t="b">
        <f>IF(Starter_Book!F1797 = "successful", "Successful")</f>
        <v>0</v>
      </c>
      <c r="B1797" t="b">
        <f>IF(Starter_Book!F1797 = "Successful", Starter_Book!L1797)</f>
        <v>0</v>
      </c>
      <c r="D1797" t="str">
        <f>IF(Starter_Book!F1797 = "failed", "failed")</f>
        <v>failed</v>
      </c>
      <c r="E1797">
        <f>IF(Starter_Book!F1797 = "failed", Starter_Book!L1797)</f>
        <v>81</v>
      </c>
      <c r="G1797" t="b">
        <f>IF(Starter_Book!F1797 = "Canceled", "Canceled")</f>
        <v>0</v>
      </c>
      <c r="H1797" t="b">
        <f>IF(Starter_Book!F1797 = "Canceled", Starter_Book!L1797)</f>
        <v>0</v>
      </c>
    </row>
    <row r="1798" spans="1:8" x14ac:dyDescent="0.25">
      <c r="A1798" t="b">
        <f>IF(Starter_Book!F1798 = "successful", "Successful")</f>
        <v>0</v>
      </c>
      <c r="B1798" t="b">
        <f>IF(Starter_Book!F1798 = "Successful", Starter_Book!L1798)</f>
        <v>0</v>
      </c>
      <c r="D1798" t="str">
        <f>IF(Starter_Book!F1798 = "failed", "failed")</f>
        <v>failed</v>
      </c>
      <c r="E1798">
        <f>IF(Starter_Book!F1798 = "failed", Starter_Book!L1798)</f>
        <v>86</v>
      </c>
      <c r="G1798" t="b">
        <f>IF(Starter_Book!F1798 = "Canceled", "Canceled")</f>
        <v>0</v>
      </c>
      <c r="H1798" t="b">
        <f>IF(Starter_Book!F1798 = "Canceled", Starter_Book!L1798)</f>
        <v>0</v>
      </c>
    </row>
    <row r="1799" spans="1:8" x14ac:dyDescent="0.25">
      <c r="A1799" t="b">
        <f>IF(Starter_Book!F1799 = "successful", "Successful")</f>
        <v>0</v>
      </c>
      <c r="B1799" t="b">
        <f>IF(Starter_Book!F1799 = "Successful", Starter_Book!L1799)</f>
        <v>0</v>
      </c>
      <c r="D1799" t="str">
        <f>IF(Starter_Book!F1799 = "failed", "failed")</f>
        <v>failed</v>
      </c>
      <c r="E1799">
        <f>IF(Starter_Book!F1799 = "failed", Starter_Book!L1799)</f>
        <v>140</v>
      </c>
      <c r="G1799" t="b">
        <f>IF(Starter_Book!F1799 = "Canceled", "Canceled")</f>
        <v>0</v>
      </c>
      <c r="H1799" t="b">
        <f>IF(Starter_Book!F1799 = "Canceled", Starter_Book!L1799)</f>
        <v>0</v>
      </c>
    </row>
    <row r="1800" spans="1:8" x14ac:dyDescent="0.25">
      <c r="A1800" t="b">
        <f>IF(Starter_Book!F1800 = "successful", "Successful")</f>
        <v>0</v>
      </c>
      <c r="B1800" t="b">
        <f>IF(Starter_Book!F1800 = "Successful", Starter_Book!L1800)</f>
        <v>0</v>
      </c>
      <c r="D1800" t="str">
        <f>IF(Starter_Book!F1800 = "failed", "failed")</f>
        <v>failed</v>
      </c>
      <c r="E1800">
        <f>IF(Starter_Book!F1800 = "failed", Starter_Book!L1800)</f>
        <v>37</v>
      </c>
      <c r="G1800" t="b">
        <f>IF(Starter_Book!F1800 = "Canceled", "Canceled")</f>
        <v>0</v>
      </c>
      <c r="H1800" t="b">
        <f>IF(Starter_Book!F1800 = "Canceled", Starter_Book!L1800)</f>
        <v>0</v>
      </c>
    </row>
    <row r="1801" spans="1:8" x14ac:dyDescent="0.25">
      <c r="A1801" t="b">
        <f>IF(Starter_Book!F1801 = "successful", "Successful")</f>
        <v>0</v>
      </c>
      <c r="B1801" t="b">
        <f>IF(Starter_Book!F1801 = "Successful", Starter_Book!L1801)</f>
        <v>0</v>
      </c>
      <c r="D1801" t="str">
        <f>IF(Starter_Book!F1801 = "failed", "failed")</f>
        <v>failed</v>
      </c>
      <c r="E1801">
        <f>IF(Starter_Book!F1801 = "failed", Starter_Book!L1801)</f>
        <v>6</v>
      </c>
      <c r="G1801" t="b">
        <f>IF(Starter_Book!F1801 = "Canceled", "Canceled")</f>
        <v>0</v>
      </c>
      <c r="H1801" t="b">
        <f>IF(Starter_Book!F1801 = "Canceled", Starter_Book!L1801)</f>
        <v>0</v>
      </c>
    </row>
    <row r="1802" spans="1:8" x14ac:dyDescent="0.25">
      <c r="A1802" t="b">
        <f>IF(Starter_Book!F1802 = "successful", "Successful")</f>
        <v>0</v>
      </c>
      <c r="B1802" t="b">
        <f>IF(Starter_Book!F1802 = "Successful", Starter_Book!L1802)</f>
        <v>0</v>
      </c>
      <c r="D1802" t="str">
        <f>IF(Starter_Book!F1802 = "failed", "failed")</f>
        <v>failed</v>
      </c>
      <c r="E1802">
        <f>IF(Starter_Book!F1802 = "failed", Starter_Book!L1802)</f>
        <v>113</v>
      </c>
      <c r="G1802" t="b">
        <f>IF(Starter_Book!F1802 = "Canceled", "Canceled")</f>
        <v>0</v>
      </c>
      <c r="H1802" t="b">
        <f>IF(Starter_Book!F1802 = "Canceled", Starter_Book!L1802)</f>
        <v>0</v>
      </c>
    </row>
    <row r="1803" spans="1:8" x14ac:dyDescent="0.25">
      <c r="A1803" t="b">
        <f>IF(Starter_Book!F1803 = "successful", "Successful")</f>
        <v>0</v>
      </c>
      <c r="B1803" t="b">
        <f>IF(Starter_Book!F1803 = "Successful", Starter_Book!L1803)</f>
        <v>0</v>
      </c>
      <c r="D1803" t="str">
        <f>IF(Starter_Book!F1803 = "failed", "failed")</f>
        <v>failed</v>
      </c>
      <c r="E1803">
        <f>IF(Starter_Book!F1803 = "failed", Starter_Book!L1803)</f>
        <v>37</v>
      </c>
      <c r="G1803" t="b">
        <f>IF(Starter_Book!F1803 = "Canceled", "Canceled")</f>
        <v>0</v>
      </c>
      <c r="H1803" t="b">
        <f>IF(Starter_Book!F1803 = "Canceled", Starter_Book!L1803)</f>
        <v>0</v>
      </c>
    </row>
    <row r="1804" spans="1:8" x14ac:dyDescent="0.25">
      <c r="A1804" t="b">
        <f>IF(Starter_Book!F1804 = "successful", "Successful")</f>
        <v>0</v>
      </c>
      <c r="B1804" t="b">
        <f>IF(Starter_Book!F1804 = "Successful", Starter_Book!L1804)</f>
        <v>0</v>
      </c>
      <c r="D1804" t="str">
        <f>IF(Starter_Book!F1804 = "failed", "failed")</f>
        <v>failed</v>
      </c>
      <c r="E1804">
        <f>IF(Starter_Book!F1804 = "failed", Starter_Book!L1804)</f>
        <v>18</v>
      </c>
      <c r="G1804" t="b">
        <f>IF(Starter_Book!F1804 = "Canceled", "Canceled")</f>
        <v>0</v>
      </c>
      <c r="H1804" t="b">
        <f>IF(Starter_Book!F1804 = "Canceled", Starter_Book!L1804)</f>
        <v>0</v>
      </c>
    </row>
    <row r="1805" spans="1:8" x14ac:dyDescent="0.25">
      <c r="A1805" t="b">
        <f>IF(Starter_Book!F1805 = "successful", "Successful")</f>
        <v>0</v>
      </c>
      <c r="B1805" t="b">
        <f>IF(Starter_Book!F1805 = "Successful", Starter_Book!L1805)</f>
        <v>0</v>
      </c>
      <c r="D1805" t="str">
        <f>IF(Starter_Book!F1805 = "failed", "failed")</f>
        <v>failed</v>
      </c>
      <c r="E1805">
        <f>IF(Starter_Book!F1805 = "failed", Starter_Book!L1805)</f>
        <v>75</v>
      </c>
      <c r="G1805" t="b">
        <f>IF(Starter_Book!F1805 = "Canceled", "Canceled")</f>
        <v>0</v>
      </c>
      <c r="H1805" t="b">
        <f>IF(Starter_Book!F1805 = "Canceled", Starter_Book!L1805)</f>
        <v>0</v>
      </c>
    </row>
    <row r="1806" spans="1:8" x14ac:dyDescent="0.25">
      <c r="A1806" t="b">
        <f>IF(Starter_Book!F1806 = "successful", "Successful")</f>
        <v>0</v>
      </c>
      <c r="B1806" t="b">
        <f>IF(Starter_Book!F1806 = "Successful", Starter_Book!L1806)</f>
        <v>0</v>
      </c>
      <c r="D1806" t="str">
        <f>IF(Starter_Book!F1806 = "failed", "failed")</f>
        <v>failed</v>
      </c>
      <c r="E1806">
        <f>IF(Starter_Book!F1806 = "failed", Starter_Book!L1806)</f>
        <v>52</v>
      </c>
      <c r="G1806" t="b">
        <f>IF(Starter_Book!F1806 = "Canceled", "Canceled")</f>
        <v>0</v>
      </c>
      <c r="H1806" t="b">
        <f>IF(Starter_Book!F1806 = "Canceled", Starter_Book!L1806)</f>
        <v>0</v>
      </c>
    </row>
    <row r="1807" spans="1:8" x14ac:dyDescent="0.25">
      <c r="A1807" t="b">
        <f>IF(Starter_Book!F1807 = "successful", "Successful")</f>
        <v>0</v>
      </c>
      <c r="B1807" t="b">
        <f>IF(Starter_Book!F1807 = "Successful", Starter_Book!L1807)</f>
        <v>0</v>
      </c>
      <c r="D1807" t="str">
        <f>IF(Starter_Book!F1807 = "failed", "failed")</f>
        <v>failed</v>
      </c>
      <c r="E1807">
        <f>IF(Starter_Book!F1807 = "failed", Starter_Book!L1807)</f>
        <v>122</v>
      </c>
      <c r="G1807" t="b">
        <f>IF(Starter_Book!F1807 = "Canceled", "Canceled")</f>
        <v>0</v>
      </c>
      <c r="H1807" t="b">
        <f>IF(Starter_Book!F1807 = "Canceled", Starter_Book!L1807)</f>
        <v>0</v>
      </c>
    </row>
    <row r="1808" spans="1:8" x14ac:dyDescent="0.25">
      <c r="A1808" t="b">
        <f>IF(Starter_Book!F1808 = "successful", "Successful")</f>
        <v>0</v>
      </c>
      <c r="B1808" t="b">
        <f>IF(Starter_Book!F1808 = "Successful", Starter_Book!L1808)</f>
        <v>0</v>
      </c>
      <c r="D1808" t="str">
        <f>IF(Starter_Book!F1808 = "failed", "failed")</f>
        <v>failed</v>
      </c>
      <c r="E1808">
        <f>IF(Starter_Book!F1808 = "failed", Starter_Book!L1808)</f>
        <v>8</v>
      </c>
      <c r="G1808" t="b">
        <f>IF(Starter_Book!F1808 = "Canceled", "Canceled")</f>
        <v>0</v>
      </c>
      <c r="H1808" t="b">
        <f>IF(Starter_Book!F1808 = "Canceled", Starter_Book!L1808)</f>
        <v>0</v>
      </c>
    </row>
    <row r="1809" spans="1:8" x14ac:dyDescent="0.25">
      <c r="A1809" t="b">
        <f>IF(Starter_Book!F1809 = "successful", "Successful")</f>
        <v>0</v>
      </c>
      <c r="B1809" t="b">
        <f>IF(Starter_Book!F1809 = "Successful", Starter_Book!L1809)</f>
        <v>0</v>
      </c>
      <c r="D1809" t="str">
        <f>IF(Starter_Book!F1809 = "failed", "failed")</f>
        <v>failed</v>
      </c>
      <c r="E1809">
        <f>IF(Starter_Book!F1809 = "failed", Starter_Book!L1809)</f>
        <v>8</v>
      </c>
      <c r="G1809" t="b">
        <f>IF(Starter_Book!F1809 = "Canceled", "Canceled")</f>
        <v>0</v>
      </c>
      <c r="H1809" t="b">
        <f>IF(Starter_Book!F1809 = "Canceled", Starter_Book!L1809)</f>
        <v>0</v>
      </c>
    </row>
    <row r="1810" spans="1:8" x14ac:dyDescent="0.25">
      <c r="A1810" t="b">
        <f>IF(Starter_Book!F1810 = "successful", "Successful")</f>
        <v>0</v>
      </c>
      <c r="B1810" t="b">
        <f>IF(Starter_Book!F1810 = "Successful", Starter_Book!L1810)</f>
        <v>0</v>
      </c>
      <c r="D1810" t="str">
        <f>IF(Starter_Book!F1810 = "failed", "failed")</f>
        <v>failed</v>
      </c>
      <c r="E1810">
        <f>IF(Starter_Book!F1810 = "failed", Starter_Book!L1810)</f>
        <v>96</v>
      </c>
      <c r="G1810" t="b">
        <f>IF(Starter_Book!F1810 = "Canceled", "Canceled")</f>
        <v>0</v>
      </c>
      <c r="H1810" t="b">
        <f>IF(Starter_Book!F1810 = "Canceled", Starter_Book!L1810)</f>
        <v>0</v>
      </c>
    </row>
    <row r="1811" spans="1:8" x14ac:dyDescent="0.25">
      <c r="A1811" t="b">
        <f>IF(Starter_Book!F1811 = "successful", "Successful")</f>
        <v>0</v>
      </c>
      <c r="B1811" t="b">
        <f>IF(Starter_Book!F1811 = "Successful", Starter_Book!L1811)</f>
        <v>0</v>
      </c>
      <c r="D1811" t="str">
        <f>IF(Starter_Book!F1811 = "failed", "failed")</f>
        <v>failed</v>
      </c>
      <c r="E1811">
        <f>IF(Starter_Book!F1811 = "failed", Starter_Book!L1811)</f>
        <v>9</v>
      </c>
      <c r="G1811" t="b">
        <f>IF(Starter_Book!F1811 = "Canceled", "Canceled")</f>
        <v>0</v>
      </c>
      <c r="H1811" t="b">
        <f>IF(Starter_Book!F1811 = "Canceled", Starter_Book!L1811)</f>
        <v>0</v>
      </c>
    </row>
    <row r="1812" spans="1:8" x14ac:dyDescent="0.25">
      <c r="A1812" t="b">
        <f>IF(Starter_Book!F1812 = "successful", "Successful")</f>
        <v>0</v>
      </c>
      <c r="B1812" t="b">
        <f>IF(Starter_Book!F1812 = "Successful", Starter_Book!L1812)</f>
        <v>0</v>
      </c>
      <c r="D1812" t="str">
        <f>IF(Starter_Book!F1812 = "failed", "failed")</f>
        <v>failed</v>
      </c>
      <c r="E1812">
        <f>IF(Starter_Book!F1812 = "failed", Starter_Book!L1812)</f>
        <v>2</v>
      </c>
      <c r="G1812" t="b">
        <f>IF(Starter_Book!F1812 = "Canceled", "Canceled")</f>
        <v>0</v>
      </c>
      <c r="H1812" t="b">
        <f>IF(Starter_Book!F1812 = "Canceled", Starter_Book!L1812)</f>
        <v>0</v>
      </c>
    </row>
    <row r="1813" spans="1:8" x14ac:dyDescent="0.25">
      <c r="A1813" t="b">
        <f>IF(Starter_Book!F1813 = "successful", "Successful")</f>
        <v>0</v>
      </c>
      <c r="B1813" t="b">
        <f>IF(Starter_Book!F1813 = "Successful", Starter_Book!L1813)</f>
        <v>0</v>
      </c>
      <c r="D1813" t="str">
        <f>IF(Starter_Book!F1813 = "failed", "failed")</f>
        <v>failed</v>
      </c>
      <c r="E1813">
        <f>IF(Starter_Book!F1813 = "failed", Starter_Book!L1813)</f>
        <v>26</v>
      </c>
      <c r="G1813" t="b">
        <f>IF(Starter_Book!F1813 = "Canceled", "Canceled")</f>
        <v>0</v>
      </c>
      <c r="H1813" t="b">
        <f>IF(Starter_Book!F1813 = "Canceled", Starter_Book!L1813)</f>
        <v>0</v>
      </c>
    </row>
    <row r="1814" spans="1:8" x14ac:dyDescent="0.25">
      <c r="A1814" t="b">
        <f>IF(Starter_Book!F1814 = "successful", "Successful")</f>
        <v>0</v>
      </c>
      <c r="B1814" t="b">
        <f>IF(Starter_Book!F1814 = "Successful", Starter_Book!L1814)</f>
        <v>0</v>
      </c>
      <c r="D1814" t="str">
        <f>IF(Starter_Book!F1814 = "failed", "failed")</f>
        <v>failed</v>
      </c>
      <c r="E1814">
        <f>IF(Starter_Book!F1814 = "failed", Starter_Book!L1814)</f>
        <v>23</v>
      </c>
      <c r="G1814" t="b">
        <f>IF(Starter_Book!F1814 = "Canceled", "Canceled")</f>
        <v>0</v>
      </c>
      <c r="H1814" t="b">
        <f>IF(Starter_Book!F1814 = "Canceled", Starter_Book!L1814)</f>
        <v>0</v>
      </c>
    </row>
    <row r="1815" spans="1:8" x14ac:dyDescent="0.25">
      <c r="A1815" t="b">
        <f>IF(Starter_Book!F1815 = "successful", "Successful")</f>
        <v>0</v>
      </c>
      <c r="B1815" t="b">
        <f>IF(Starter_Book!F1815 = "Successful", Starter_Book!L1815)</f>
        <v>0</v>
      </c>
      <c r="D1815" t="str">
        <f>IF(Starter_Book!F1815 = "failed", "failed")</f>
        <v>failed</v>
      </c>
      <c r="E1815">
        <f>IF(Starter_Book!F1815 = "failed", Starter_Book!L1815)</f>
        <v>0</v>
      </c>
      <c r="G1815" t="b">
        <f>IF(Starter_Book!F1815 = "Canceled", "Canceled")</f>
        <v>0</v>
      </c>
      <c r="H1815" t="b">
        <f>IF(Starter_Book!F1815 = "Canceled", Starter_Book!L1815)</f>
        <v>0</v>
      </c>
    </row>
    <row r="1816" spans="1:8" x14ac:dyDescent="0.25">
      <c r="A1816" t="b">
        <f>IF(Starter_Book!F1816 = "successful", "Successful")</f>
        <v>0</v>
      </c>
      <c r="B1816" t="b">
        <f>IF(Starter_Book!F1816 = "Successful", Starter_Book!L1816)</f>
        <v>0</v>
      </c>
      <c r="D1816" t="str">
        <f>IF(Starter_Book!F1816 = "failed", "failed")</f>
        <v>failed</v>
      </c>
      <c r="E1816">
        <f>IF(Starter_Book!F1816 = "failed", Starter_Book!L1816)</f>
        <v>140</v>
      </c>
      <c r="G1816" t="b">
        <f>IF(Starter_Book!F1816 = "Canceled", "Canceled")</f>
        <v>0</v>
      </c>
      <c r="H1816" t="b">
        <f>IF(Starter_Book!F1816 = "Canceled", Starter_Book!L1816)</f>
        <v>0</v>
      </c>
    </row>
    <row r="1817" spans="1:8" x14ac:dyDescent="0.25">
      <c r="A1817" t="b">
        <f>IF(Starter_Book!F1817 = "successful", "Successful")</f>
        <v>0</v>
      </c>
      <c r="B1817" t="b">
        <f>IF(Starter_Book!F1817 = "Successful", Starter_Book!L1817)</f>
        <v>0</v>
      </c>
      <c r="D1817" t="str">
        <f>IF(Starter_Book!F1817 = "failed", "failed")</f>
        <v>failed</v>
      </c>
      <c r="E1817">
        <f>IF(Starter_Book!F1817 = "failed", Starter_Book!L1817)</f>
        <v>0</v>
      </c>
      <c r="G1817" t="b">
        <f>IF(Starter_Book!F1817 = "Canceled", "Canceled")</f>
        <v>0</v>
      </c>
      <c r="H1817" t="b">
        <f>IF(Starter_Book!F1817 = "Canceled", Starter_Book!L1817)</f>
        <v>0</v>
      </c>
    </row>
    <row r="1818" spans="1:8" x14ac:dyDescent="0.25">
      <c r="A1818" t="b">
        <f>IF(Starter_Book!F1818 = "successful", "Successful")</f>
        <v>0</v>
      </c>
      <c r="B1818" t="b">
        <f>IF(Starter_Book!F1818 = "Successful", Starter_Book!L1818)</f>
        <v>0</v>
      </c>
      <c r="D1818" t="str">
        <f>IF(Starter_Book!F1818 = "failed", "failed")</f>
        <v>failed</v>
      </c>
      <c r="E1818">
        <f>IF(Starter_Book!F1818 = "failed", Starter_Book!L1818)</f>
        <v>6</v>
      </c>
      <c r="G1818" t="b">
        <f>IF(Starter_Book!F1818 = "Canceled", "Canceled")</f>
        <v>0</v>
      </c>
      <c r="H1818" t="b">
        <f>IF(Starter_Book!F1818 = "Canceled", Starter_Book!L1818)</f>
        <v>0</v>
      </c>
    </row>
    <row r="1819" spans="1:8" x14ac:dyDescent="0.25">
      <c r="A1819" t="b">
        <f>IF(Starter_Book!F1819 = "successful", "Successful")</f>
        <v>0</v>
      </c>
      <c r="B1819" t="b">
        <f>IF(Starter_Book!F1819 = "Successful", Starter_Book!L1819)</f>
        <v>0</v>
      </c>
      <c r="D1819" t="str">
        <f>IF(Starter_Book!F1819 = "failed", "failed")</f>
        <v>failed</v>
      </c>
      <c r="E1819">
        <f>IF(Starter_Book!F1819 = "failed", Starter_Book!L1819)</f>
        <v>100</v>
      </c>
      <c r="G1819" t="b">
        <f>IF(Starter_Book!F1819 = "Canceled", "Canceled")</f>
        <v>0</v>
      </c>
      <c r="H1819" t="b">
        <f>IF(Starter_Book!F1819 = "Canceled", Starter_Book!L1819)</f>
        <v>0</v>
      </c>
    </row>
    <row r="1820" spans="1:8" x14ac:dyDescent="0.25">
      <c r="A1820" t="b">
        <f>IF(Starter_Book!F1820 = "successful", "Successful")</f>
        <v>0</v>
      </c>
      <c r="B1820" t="b">
        <f>IF(Starter_Book!F1820 = "Successful", Starter_Book!L1820)</f>
        <v>0</v>
      </c>
      <c r="D1820" t="str">
        <f>IF(Starter_Book!F1820 = "failed", "failed")</f>
        <v>failed</v>
      </c>
      <c r="E1820">
        <f>IF(Starter_Book!F1820 = "failed", Starter_Book!L1820)</f>
        <v>0</v>
      </c>
      <c r="G1820" t="b">
        <f>IF(Starter_Book!F1820 = "Canceled", "Canceled")</f>
        <v>0</v>
      </c>
      <c r="H1820" t="b">
        <f>IF(Starter_Book!F1820 = "Canceled", Starter_Book!L1820)</f>
        <v>0</v>
      </c>
    </row>
    <row r="1821" spans="1:8" x14ac:dyDescent="0.25">
      <c r="A1821" t="b">
        <f>IF(Starter_Book!F1821 = "successful", "Successful")</f>
        <v>0</v>
      </c>
      <c r="B1821" t="b">
        <f>IF(Starter_Book!F1821 = "Successful", Starter_Book!L1821)</f>
        <v>0</v>
      </c>
      <c r="D1821" t="str">
        <f>IF(Starter_Book!F1821 = "failed", "failed")</f>
        <v>failed</v>
      </c>
      <c r="E1821">
        <f>IF(Starter_Book!F1821 = "failed", Starter_Book!L1821)</f>
        <v>4</v>
      </c>
      <c r="G1821" t="b">
        <f>IF(Starter_Book!F1821 = "Canceled", "Canceled")</f>
        <v>0</v>
      </c>
      <c r="H1821" t="b">
        <f>IF(Starter_Book!F1821 = "Canceled", Starter_Book!L1821)</f>
        <v>0</v>
      </c>
    </row>
    <row r="1822" spans="1:8" x14ac:dyDescent="0.25">
      <c r="A1822" t="b">
        <f>IF(Starter_Book!F1822 = "successful", "Successful")</f>
        <v>0</v>
      </c>
      <c r="B1822" t="b">
        <f>IF(Starter_Book!F1822 = "Successful", Starter_Book!L1822)</f>
        <v>0</v>
      </c>
      <c r="D1822" t="str">
        <f>IF(Starter_Book!F1822 = "failed", "failed")</f>
        <v>failed</v>
      </c>
      <c r="E1822">
        <f>IF(Starter_Book!F1822 = "failed", Starter_Book!L1822)</f>
        <v>8</v>
      </c>
      <c r="G1822" t="b">
        <f>IF(Starter_Book!F1822 = "Canceled", "Canceled")</f>
        <v>0</v>
      </c>
      <c r="H1822" t="b">
        <f>IF(Starter_Book!F1822 = "Canceled", Starter_Book!L1822)</f>
        <v>0</v>
      </c>
    </row>
    <row r="1823" spans="1:8" x14ac:dyDescent="0.25">
      <c r="A1823" t="str">
        <f>IF(Starter_Book!F1823 = "successful", "Successful")</f>
        <v>Successful</v>
      </c>
      <c r="B1823">
        <f>IF(Starter_Book!F1823 = "Successful", Starter_Book!L1823)</f>
        <v>57</v>
      </c>
      <c r="D1823" t="b">
        <f>IF(Starter_Book!F1823 = "failed", "failed")</f>
        <v>0</v>
      </c>
      <c r="E1823" t="b">
        <f>IF(Starter_Book!F1823 = "failed", Starter_Book!L1823)</f>
        <v>0</v>
      </c>
      <c r="G1823" t="b">
        <f>IF(Starter_Book!F1823 = "Canceled", "Canceled")</f>
        <v>0</v>
      </c>
      <c r="H1823" t="b">
        <f>IF(Starter_Book!F1823 = "Canceled", Starter_Book!L1823)</f>
        <v>0</v>
      </c>
    </row>
    <row r="1824" spans="1:8" x14ac:dyDescent="0.25">
      <c r="A1824" t="str">
        <f>IF(Starter_Book!F1824 = "successful", "Successful")</f>
        <v>Successful</v>
      </c>
      <c r="B1824">
        <f>IF(Starter_Book!F1824 = "Successful", Starter_Book!L1824)</f>
        <v>11</v>
      </c>
      <c r="D1824" t="b">
        <f>IF(Starter_Book!F1824 = "failed", "failed")</f>
        <v>0</v>
      </c>
      <c r="E1824" t="b">
        <f>IF(Starter_Book!F1824 = "failed", Starter_Book!L1824)</f>
        <v>0</v>
      </c>
      <c r="G1824" t="b">
        <f>IF(Starter_Book!F1824 = "Canceled", "Canceled")</f>
        <v>0</v>
      </c>
      <c r="H1824" t="b">
        <f>IF(Starter_Book!F1824 = "Canceled", Starter_Book!L1824)</f>
        <v>0</v>
      </c>
    </row>
    <row r="1825" spans="1:8" x14ac:dyDescent="0.25">
      <c r="A1825" t="str">
        <f>IF(Starter_Book!F1825 = "successful", "Successful")</f>
        <v>Successful</v>
      </c>
      <c r="B1825">
        <f>IF(Starter_Book!F1825 = "Successful", Starter_Book!L1825)</f>
        <v>33</v>
      </c>
      <c r="D1825" t="b">
        <f>IF(Starter_Book!F1825 = "failed", "failed")</f>
        <v>0</v>
      </c>
      <c r="E1825" t="b">
        <f>IF(Starter_Book!F1825 = "failed", Starter_Book!L1825)</f>
        <v>0</v>
      </c>
      <c r="G1825" t="b">
        <f>IF(Starter_Book!F1825 = "Canceled", "Canceled")</f>
        <v>0</v>
      </c>
      <c r="H1825" t="b">
        <f>IF(Starter_Book!F1825 = "Canceled", Starter_Book!L1825)</f>
        <v>0</v>
      </c>
    </row>
    <row r="1826" spans="1:8" x14ac:dyDescent="0.25">
      <c r="A1826" t="str">
        <f>IF(Starter_Book!F1826 = "successful", "Successful")</f>
        <v>Successful</v>
      </c>
      <c r="B1826">
        <f>IF(Starter_Book!F1826 = "Successful", Starter_Book!L1826)</f>
        <v>40</v>
      </c>
      <c r="D1826" t="b">
        <f>IF(Starter_Book!F1826 = "failed", "failed")</f>
        <v>0</v>
      </c>
      <c r="E1826" t="b">
        <f>IF(Starter_Book!F1826 = "failed", Starter_Book!L1826)</f>
        <v>0</v>
      </c>
      <c r="G1826" t="b">
        <f>IF(Starter_Book!F1826 = "Canceled", "Canceled")</f>
        <v>0</v>
      </c>
      <c r="H1826" t="b">
        <f>IF(Starter_Book!F1826 = "Canceled", Starter_Book!L1826)</f>
        <v>0</v>
      </c>
    </row>
    <row r="1827" spans="1:8" x14ac:dyDescent="0.25">
      <c r="A1827" t="str">
        <f>IF(Starter_Book!F1827 = "successful", "Successful")</f>
        <v>Successful</v>
      </c>
      <c r="B1827">
        <f>IF(Starter_Book!F1827 = "Successful", Starter_Book!L1827)</f>
        <v>50</v>
      </c>
      <c r="D1827" t="b">
        <f>IF(Starter_Book!F1827 = "failed", "failed")</f>
        <v>0</v>
      </c>
      <c r="E1827" t="b">
        <f>IF(Starter_Book!F1827 = "failed", Starter_Book!L1827)</f>
        <v>0</v>
      </c>
      <c r="G1827" t="b">
        <f>IF(Starter_Book!F1827 = "Canceled", "Canceled")</f>
        <v>0</v>
      </c>
      <c r="H1827" t="b">
        <f>IF(Starter_Book!F1827 = "Canceled", Starter_Book!L1827)</f>
        <v>0</v>
      </c>
    </row>
    <row r="1828" spans="1:8" x14ac:dyDescent="0.25">
      <c r="A1828" t="str">
        <f>IF(Starter_Book!F1828 = "successful", "Successful")</f>
        <v>Successful</v>
      </c>
      <c r="B1828">
        <f>IF(Starter_Book!F1828 = "Successful", Starter_Book!L1828)</f>
        <v>38</v>
      </c>
      <c r="D1828" t="b">
        <f>IF(Starter_Book!F1828 = "failed", "failed")</f>
        <v>0</v>
      </c>
      <c r="E1828" t="b">
        <f>IF(Starter_Book!F1828 = "failed", Starter_Book!L1828)</f>
        <v>0</v>
      </c>
      <c r="G1828" t="b">
        <f>IF(Starter_Book!F1828 = "Canceled", "Canceled")</f>
        <v>0</v>
      </c>
      <c r="H1828" t="b">
        <f>IF(Starter_Book!F1828 = "Canceled", Starter_Book!L1828)</f>
        <v>0</v>
      </c>
    </row>
    <row r="1829" spans="1:8" x14ac:dyDescent="0.25">
      <c r="A1829" t="str">
        <f>IF(Starter_Book!F1829 = "successful", "Successful")</f>
        <v>Successful</v>
      </c>
      <c r="B1829">
        <f>IF(Starter_Book!F1829 = "Successful", Starter_Book!L1829)</f>
        <v>96</v>
      </c>
      <c r="D1829" t="b">
        <f>IF(Starter_Book!F1829 = "failed", "failed")</f>
        <v>0</v>
      </c>
      <c r="E1829" t="b">
        <f>IF(Starter_Book!F1829 = "failed", Starter_Book!L1829)</f>
        <v>0</v>
      </c>
      <c r="G1829" t="b">
        <f>IF(Starter_Book!F1829 = "Canceled", "Canceled")</f>
        <v>0</v>
      </c>
      <c r="H1829" t="b">
        <f>IF(Starter_Book!F1829 = "Canceled", Starter_Book!L1829)</f>
        <v>0</v>
      </c>
    </row>
    <row r="1830" spans="1:8" x14ac:dyDescent="0.25">
      <c r="A1830" t="str">
        <f>IF(Starter_Book!F1830 = "successful", "Successful")</f>
        <v>Successful</v>
      </c>
      <c r="B1830">
        <f>IF(Starter_Book!F1830 = "Successful", Starter_Book!L1830)</f>
        <v>48</v>
      </c>
      <c r="D1830" t="b">
        <f>IF(Starter_Book!F1830 = "failed", "failed")</f>
        <v>0</v>
      </c>
      <c r="E1830" t="b">
        <f>IF(Starter_Book!F1830 = "failed", Starter_Book!L1830)</f>
        <v>0</v>
      </c>
      <c r="G1830" t="b">
        <f>IF(Starter_Book!F1830 = "Canceled", "Canceled")</f>
        <v>0</v>
      </c>
      <c r="H1830" t="b">
        <f>IF(Starter_Book!F1830 = "Canceled", Starter_Book!L1830)</f>
        <v>0</v>
      </c>
    </row>
    <row r="1831" spans="1:8" x14ac:dyDescent="0.25">
      <c r="A1831" t="str">
        <f>IF(Starter_Book!F1831 = "successful", "Successful")</f>
        <v>Successful</v>
      </c>
      <c r="B1831">
        <f>IF(Starter_Book!F1831 = "Successful", Starter_Book!L1831)</f>
        <v>33</v>
      </c>
      <c r="D1831" t="b">
        <f>IF(Starter_Book!F1831 = "failed", "failed")</f>
        <v>0</v>
      </c>
      <c r="E1831" t="b">
        <f>IF(Starter_Book!F1831 = "failed", Starter_Book!L1831)</f>
        <v>0</v>
      </c>
      <c r="G1831" t="b">
        <f>IF(Starter_Book!F1831 = "Canceled", "Canceled")</f>
        <v>0</v>
      </c>
      <c r="H1831" t="b">
        <f>IF(Starter_Book!F1831 = "Canceled", Starter_Book!L1831)</f>
        <v>0</v>
      </c>
    </row>
    <row r="1832" spans="1:8" x14ac:dyDescent="0.25">
      <c r="A1832" t="str">
        <f>IF(Starter_Book!F1832 = "successful", "Successful")</f>
        <v>Successful</v>
      </c>
      <c r="B1832">
        <f>IF(Starter_Book!F1832 = "Successful", Starter_Book!L1832)</f>
        <v>226</v>
      </c>
      <c r="D1832" t="b">
        <f>IF(Starter_Book!F1832 = "failed", "failed")</f>
        <v>0</v>
      </c>
      <c r="E1832" t="b">
        <f>IF(Starter_Book!F1832 = "failed", Starter_Book!L1832)</f>
        <v>0</v>
      </c>
      <c r="G1832" t="b">
        <f>IF(Starter_Book!F1832 = "Canceled", "Canceled")</f>
        <v>0</v>
      </c>
      <c r="H1832" t="b">
        <f>IF(Starter_Book!F1832 = "Canceled", Starter_Book!L1832)</f>
        <v>0</v>
      </c>
    </row>
    <row r="1833" spans="1:8" x14ac:dyDescent="0.25">
      <c r="A1833" t="str">
        <f>IF(Starter_Book!F1833 = "successful", "Successful")</f>
        <v>Successful</v>
      </c>
      <c r="B1833">
        <f>IF(Starter_Book!F1833 = "Successful", Starter_Book!L1833)</f>
        <v>14</v>
      </c>
      <c r="D1833" t="b">
        <f>IF(Starter_Book!F1833 = "failed", "failed")</f>
        <v>0</v>
      </c>
      <c r="E1833" t="b">
        <f>IF(Starter_Book!F1833 = "failed", Starter_Book!L1833)</f>
        <v>0</v>
      </c>
      <c r="G1833" t="b">
        <f>IF(Starter_Book!F1833 = "Canceled", "Canceled")</f>
        <v>0</v>
      </c>
      <c r="H1833" t="b">
        <f>IF(Starter_Book!F1833 = "Canceled", Starter_Book!L1833)</f>
        <v>0</v>
      </c>
    </row>
    <row r="1834" spans="1:8" x14ac:dyDescent="0.25">
      <c r="A1834" t="str">
        <f>IF(Starter_Book!F1834 = "successful", "Successful")</f>
        <v>Successful</v>
      </c>
      <c r="B1834">
        <f>IF(Starter_Book!F1834 = "Successful", Starter_Book!L1834)</f>
        <v>20</v>
      </c>
      <c r="D1834" t="b">
        <f>IF(Starter_Book!F1834 = "failed", "failed")</f>
        <v>0</v>
      </c>
      <c r="E1834" t="b">
        <f>IF(Starter_Book!F1834 = "failed", Starter_Book!L1834)</f>
        <v>0</v>
      </c>
      <c r="G1834" t="b">
        <f>IF(Starter_Book!F1834 = "Canceled", "Canceled")</f>
        <v>0</v>
      </c>
      <c r="H1834" t="b">
        <f>IF(Starter_Book!F1834 = "Canceled", Starter_Book!L1834)</f>
        <v>0</v>
      </c>
    </row>
    <row r="1835" spans="1:8" x14ac:dyDescent="0.25">
      <c r="A1835" t="str">
        <f>IF(Starter_Book!F1835 = "successful", "Successful")</f>
        <v>Successful</v>
      </c>
      <c r="B1835">
        <f>IF(Starter_Book!F1835 = "Successful", Starter_Book!L1835)</f>
        <v>25</v>
      </c>
      <c r="D1835" t="b">
        <f>IF(Starter_Book!F1835 = "failed", "failed")</f>
        <v>0</v>
      </c>
      <c r="E1835" t="b">
        <f>IF(Starter_Book!F1835 = "failed", Starter_Book!L1835)</f>
        <v>0</v>
      </c>
      <c r="G1835" t="b">
        <f>IF(Starter_Book!F1835 = "Canceled", "Canceled")</f>
        <v>0</v>
      </c>
      <c r="H1835" t="b">
        <f>IF(Starter_Book!F1835 = "Canceled", Starter_Book!L1835)</f>
        <v>0</v>
      </c>
    </row>
    <row r="1836" spans="1:8" x14ac:dyDescent="0.25">
      <c r="A1836" t="str">
        <f>IF(Starter_Book!F1836 = "successful", "Successful")</f>
        <v>Successful</v>
      </c>
      <c r="B1836">
        <f>IF(Starter_Book!F1836 = "Successful", Starter_Book!L1836)</f>
        <v>90</v>
      </c>
      <c r="D1836" t="b">
        <f>IF(Starter_Book!F1836 = "failed", "failed")</f>
        <v>0</v>
      </c>
      <c r="E1836" t="b">
        <f>IF(Starter_Book!F1836 = "failed", Starter_Book!L1836)</f>
        <v>0</v>
      </c>
      <c r="G1836" t="b">
        <f>IF(Starter_Book!F1836 = "Canceled", "Canceled")</f>
        <v>0</v>
      </c>
      <c r="H1836" t="b">
        <f>IF(Starter_Book!F1836 = "Canceled", Starter_Book!L1836)</f>
        <v>0</v>
      </c>
    </row>
    <row r="1837" spans="1:8" x14ac:dyDescent="0.25">
      <c r="A1837" t="str">
        <f>IF(Starter_Book!F1837 = "successful", "Successful")</f>
        <v>Successful</v>
      </c>
      <c r="B1837">
        <f>IF(Starter_Book!F1837 = "Successful", Starter_Book!L1837)</f>
        <v>11</v>
      </c>
      <c r="D1837" t="b">
        <f>IF(Starter_Book!F1837 = "failed", "failed")</f>
        <v>0</v>
      </c>
      <c r="E1837" t="b">
        <f>IF(Starter_Book!F1837 = "failed", Starter_Book!L1837)</f>
        <v>0</v>
      </c>
      <c r="G1837" t="b">
        <f>IF(Starter_Book!F1837 = "Canceled", "Canceled")</f>
        <v>0</v>
      </c>
      <c r="H1837" t="b">
        <f>IF(Starter_Book!F1837 = "Canceled", Starter_Book!L1837)</f>
        <v>0</v>
      </c>
    </row>
    <row r="1838" spans="1:8" x14ac:dyDescent="0.25">
      <c r="A1838" t="str">
        <f>IF(Starter_Book!F1838 = "successful", "Successful")</f>
        <v>Successful</v>
      </c>
      <c r="B1838">
        <f>IF(Starter_Book!F1838 = "Successful", Starter_Book!L1838)</f>
        <v>55</v>
      </c>
      <c r="D1838" t="b">
        <f>IF(Starter_Book!F1838 = "failed", "failed")</f>
        <v>0</v>
      </c>
      <c r="E1838" t="b">
        <f>IF(Starter_Book!F1838 = "failed", Starter_Book!L1838)</f>
        <v>0</v>
      </c>
      <c r="G1838" t="b">
        <f>IF(Starter_Book!F1838 = "Canceled", "Canceled")</f>
        <v>0</v>
      </c>
      <c r="H1838" t="b">
        <f>IF(Starter_Book!F1838 = "Canceled", Starter_Book!L1838)</f>
        <v>0</v>
      </c>
    </row>
    <row r="1839" spans="1:8" x14ac:dyDescent="0.25">
      <c r="A1839" t="str">
        <f>IF(Starter_Book!F1839 = "successful", "Successful")</f>
        <v>Successful</v>
      </c>
      <c r="B1839">
        <f>IF(Starter_Book!F1839 = "Successful", Starter_Book!L1839)</f>
        <v>30</v>
      </c>
      <c r="D1839" t="b">
        <f>IF(Starter_Book!F1839 = "failed", "failed")</f>
        <v>0</v>
      </c>
      <c r="E1839" t="b">
        <f>IF(Starter_Book!F1839 = "failed", Starter_Book!L1839)</f>
        <v>0</v>
      </c>
      <c r="G1839" t="b">
        <f>IF(Starter_Book!F1839 = "Canceled", "Canceled")</f>
        <v>0</v>
      </c>
      <c r="H1839" t="b">
        <f>IF(Starter_Book!F1839 = "Canceled", Starter_Book!L1839)</f>
        <v>0</v>
      </c>
    </row>
    <row r="1840" spans="1:8" x14ac:dyDescent="0.25">
      <c r="A1840" t="str">
        <f>IF(Starter_Book!F1840 = "successful", "Successful")</f>
        <v>Successful</v>
      </c>
      <c r="B1840">
        <f>IF(Starter_Book!F1840 = "Successful", Starter_Book!L1840)</f>
        <v>28</v>
      </c>
      <c r="D1840" t="b">
        <f>IF(Starter_Book!F1840 = "failed", "failed")</f>
        <v>0</v>
      </c>
      <c r="E1840" t="b">
        <f>IF(Starter_Book!F1840 = "failed", Starter_Book!L1840)</f>
        <v>0</v>
      </c>
      <c r="G1840" t="b">
        <f>IF(Starter_Book!F1840 = "Canceled", "Canceled")</f>
        <v>0</v>
      </c>
      <c r="H1840" t="b">
        <f>IF(Starter_Book!F1840 = "Canceled", Starter_Book!L1840)</f>
        <v>0</v>
      </c>
    </row>
    <row r="1841" spans="1:8" x14ac:dyDescent="0.25">
      <c r="A1841" t="str">
        <f>IF(Starter_Book!F1841 = "successful", "Successful")</f>
        <v>Successful</v>
      </c>
      <c r="B1841">
        <f>IF(Starter_Book!F1841 = "Successful", Starter_Book!L1841)</f>
        <v>45</v>
      </c>
      <c r="D1841" t="b">
        <f>IF(Starter_Book!F1841 = "failed", "failed")</f>
        <v>0</v>
      </c>
      <c r="E1841" t="b">
        <f>IF(Starter_Book!F1841 = "failed", Starter_Book!L1841)</f>
        <v>0</v>
      </c>
      <c r="G1841" t="b">
        <f>IF(Starter_Book!F1841 = "Canceled", "Canceled")</f>
        <v>0</v>
      </c>
      <c r="H1841" t="b">
        <f>IF(Starter_Book!F1841 = "Canceled", Starter_Book!L1841)</f>
        <v>0</v>
      </c>
    </row>
    <row r="1842" spans="1:8" x14ac:dyDescent="0.25">
      <c r="A1842" t="str">
        <f>IF(Starter_Book!F1842 = "successful", "Successful")</f>
        <v>Successful</v>
      </c>
      <c r="B1842">
        <f>IF(Starter_Book!F1842 = "Successful", Starter_Book!L1842)</f>
        <v>13</v>
      </c>
      <c r="D1842" t="b">
        <f>IF(Starter_Book!F1842 = "failed", "failed")</f>
        <v>0</v>
      </c>
      <c r="E1842" t="b">
        <f>IF(Starter_Book!F1842 = "failed", Starter_Book!L1842)</f>
        <v>0</v>
      </c>
      <c r="G1842" t="b">
        <f>IF(Starter_Book!F1842 = "Canceled", "Canceled")</f>
        <v>0</v>
      </c>
      <c r="H1842" t="b">
        <f>IF(Starter_Book!F1842 = "Canceled", Starter_Book!L1842)</f>
        <v>0</v>
      </c>
    </row>
    <row r="1843" spans="1:8" x14ac:dyDescent="0.25">
      <c r="A1843" t="str">
        <f>IF(Starter_Book!F1843 = "successful", "Successful")</f>
        <v>Successful</v>
      </c>
      <c r="B1843">
        <f>IF(Starter_Book!F1843 = "Successful", Starter_Book!L1843)</f>
        <v>40</v>
      </c>
      <c r="D1843" t="b">
        <f>IF(Starter_Book!F1843 = "failed", "failed")</f>
        <v>0</v>
      </c>
      <c r="E1843" t="b">
        <f>IF(Starter_Book!F1843 = "failed", Starter_Book!L1843)</f>
        <v>0</v>
      </c>
      <c r="G1843" t="b">
        <f>IF(Starter_Book!F1843 = "Canceled", "Canceled")</f>
        <v>0</v>
      </c>
      <c r="H1843" t="b">
        <f>IF(Starter_Book!F1843 = "Canceled", Starter_Book!L1843)</f>
        <v>0</v>
      </c>
    </row>
    <row r="1844" spans="1:8" x14ac:dyDescent="0.25">
      <c r="A1844" t="str">
        <f>IF(Starter_Book!F1844 = "successful", "Successful")</f>
        <v>Successful</v>
      </c>
      <c r="B1844">
        <f>IF(Starter_Book!F1844 = "Successful", Starter_Book!L1844)</f>
        <v>21</v>
      </c>
      <c r="D1844" t="b">
        <f>IF(Starter_Book!F1844 = "failed", "failed")</f>
        <v>0</v>
      </c>
      <c r="E1844" t="b">
        <f>IF(Starter_Book!F1844 = "failed", Starter_Book!L1844)</f>
        <v>0</v>
      </c>
      <c r="G1844" t="b">
        <f>IF(Starter_Book!F1844 = "Canceled", "Canceled")</f>
        <v>0</v>
      </c>
      <c r="H1844" t="b">
        <f>IF(Starter_Book!F1844 = "Canceled", Starter_Book!L1844)</f>
        <v>0</v>
      </c>
    </row>
    <row r="1845" spans="1:8" x14ac:dyDescent="0.25">
      <c r="A1845" t="str">
        <f>IF(Starter_Book!F1845 = "successful", "Successful")</f>
        <v>Successful</v>
      </c>
      <c r="B1845">
        <f>IF(Starter_Book!F1845 = "Successful", Starter_Book!L1845)</f>
        <v>134</v>
      </c>
      <c r="D1845" t="b">
        <f>IF(Starter_Book!F1845 = "failed", "failed")</f>
        <v>0</v>
      </c>
      <c r="E1845" t="b">
        <f>IF(Starter_Book!F1845 = "failed", Starter_Book!L1845)</f>
        <v>0</v>
      </c>
      <c r="G1845" t="b">
        <f>IF(Starter_Book!F1845 = "Canceled", "Canceled")</f>
        <v>0</v>
      </c>
      <c r="H1845" t="b">
        <f>IF(Starter_Book!F1845 = "Canceled", Starter_Book!L1845)</f>
        <v>0</v>
      </c>
    </row>
    <row r="1846" spans="1:8" x14ac:dyDescent="0.25">
      <c r="A1846" t="str">
        <f>IF(Starter_Book!F1846 = "successful", "Successful")</f>
        <v>Successful</v>
      </c>
      <c r="B1846">
        <f>IF(Starter_Book!F1846 = "Successful", Starter_Book!L1846)</f>
        <v>20</v>
      </c>
      <c r="D1846" t="b">
        <f>IF(Starter_Book!F1846 = "failed", "failed")</f>
        <v>0</v>
      </c>
      <c r="E1846" t="b">
        <f>IF(Starter_Book!F1846 = "failed", Starter_Book!L1846)</f>
        <v>0</v>
      </c>
      <c r="G1846" t="b">
        <f>IF(Starter_Book!F1846 = "Canceled", "Canceled")</f>
        <v>0</v>
      </c>
      <c r="H1846" t="b">
        <f>IF(Starter_Book!F1846 = "Canceled", Starter_Book!L1846)</f>
        <v>0</v>
      </c>
    </row>
    <row r="1847" spans="1:8" x14ac:dyDescent="0.25">
      <c r="A1847" t="str">
        <f>IF(Starter_Book!F1847 = "successful", "Successful")</f>
        <v>Successful</v>
      </c>
      <c r="B1847">
        <f>IF(Starter_Book!F1847 = "Successful", Starter_Book!L1847)</f>
        <v>19</v>
      </c>
      <c r="D1847" t="b">
        <f>IF(Starter_Book!F1847 = "failed", "failed")</f>
        <v>0</v>
      </c>
      <c r="E1847" t="b">
        <f>IF(Starter_Book!F1847 = "failed", Starter_Book!L1847)</f>
        <v>0</v>
      </c>
      <c r="G1847" t="b">
        <f>IF(Starter_Book!F1847 = "Canceled", "Canceled")</f>
        <v>0</v>
      </c>
      <c r="H1847" t="b">
        <f>IF(Starter_Book!F1847 = "Canceled", Starter_Book!L1847)</f>
        <v>0</v>
      </c>
    </row>
    <row r="1848" spans="1:8" x14ac:dyDescent="0.25">
      <c r="A1848" t="str">
        <f>IF(Starter_Book!F1848 = "successful", "Successful")</f>
        <v>Successful</v>
      </c>
      <c r="B1848">
        <f>IF(Starter_Book!F1848 = "Successful", Starter_Book!L1848)</f>
        <v>209</v>
      </c>
      <c r="D1848" t="b">
        <f>IF(Starter_Book!F1848 = "failed", "failed")</f>
        <v>0</v>
      </c>
      <c r="E1848" t="b">
        <f>IF(Starter_Book!F1848 = "failed", Starter_Book!L1848)</f>
        <v>0</v>
      </c>
      <c r="G1848" t="b">
        <f>IF(Starter_Book!F1848 = "Canceled", "Canceled")</f>
        <v>0</v>
      </c>
      <c r="H1848" t="b">
        <f>IF(Starter_Book!F1848 = "Canceled", Starter_Book!L1848)</f>
        <v>0</v>
      </c>
    </row>
    <row r="1849" spans="1:8" x14ac:dyDescent="0.25">
      <c r="A1849" t="str">
        <f>IF(Starter_Book!F1849 = "successful", "Successful")</f>
        <v>Successful</v>
      </c>
      <c r="B1849">
        <f>IF(Starter_Book!F1849 = "Successful", Starter_Book!L1849)</f>
        <v>38</v>
      </c>
      <c r="D1849" t="b">
        <f>IF(Starter_Book!F1849 = "failed", "failed")</f>
        <v>0</v>
      </c>
      <c r="E1849" t="b">
        <f>IF(Starter_Book!F1849 = "failed", Starter_Book!L1849)</f>
        <v>0</v>
      </c>
      <c r="G1849" t="b">
        <f>IF(Starter_Book!F1849 = "Canceled", "Canceled")</f>
        <v>0</v>
      </c>
      <c r="H1849" t="b">
        <f>IF(Starter_Book!F1849 = "Canceled", Starter_Book!L1849)</f>
        <v>0</v>
      </c>
    </row>
    <row r="1850" spans="1:8" x14ac:dyDescent="0.25">
      <c r="A1850" t="str">
        <f>IF(Starter_Book!F1850 = "successful", "Successful")</f>
        <v>Successful</v>
      </c>
      <c r="B1850">
        <f>IF(Starter_Book!F1850 = "Successful", Starter_Book!L1850)</f>
        <v>24</v>
      </c>
      <c r="D1850" t="b">
        <f>IF(Starter_Book!F1850 = "failed", "failed")</f>
        <v>0</v>
      </c>
      <c r="E1850" t="b">
        <f>IF(Starter_Book!F1850 = "failed", Starter_Book!L1850)</f>
        <v>0</v>
      </c>
      <c r="G1850" t="b">
        <f>IF(Starter_Book!F1850 = "Canceled", "Canceled")</f>
        <v>0</v>
      </c>
      <c r="H1850" t="b">
        <f>IF(Starter_Book!F1850 = "Canceled", Starter_Book!L1850)</f>
        <v>0</v>
      </c>
    </row>
    <row r="1851" spans="1:8" x14ac:dyDescent="0.25">
      <c r="A1851" t="str">
        <f>IF(Starter_Book!F1851 = "successful", "Successful")</f>
        <v>Successful</v>
      </c>
      <c r="B1851">
        <f>IF(Starter_Book!F1851 = "Successful", Starter_Book!L1851)</f>
        <v>8</v>
      </c>
      <c r="D1851" t="b">
        <f>IF(Starter_Book!F1851 = "failed", "failed")</f>
        <v>0</v>
      </c>
      <c r="E1851" t="b">
        <f>IF(Starter_Book!F1851 = "failed", Starter_Book!L1851)</f>
        <v>0</v>
      </c>
      <c r="G1851" t="b">
        <f>IF(Starter_Book!F1851 = "Canceled", "Canceled")</f>
        <v>0</v>
      </c>
      <c r="H1851" t="b">
        <f>IF(Starter_Book!F1851 = "Canceled", Starter_Book!L1851)</f>
        <v>0</v>
      </c>
    </row>
    <row r="1852" spans="1:8" x14ac:dyDescent="0.25">
      <c r="A1852" t="str">
        <f>IF(Starter_Book!F1852 = "successful", "Successful")</f>
        <v>Successful</v>
      </c>
      <c r="B1852">
        <f>IF(Starter_Book!F1852 = "Successful", Starter_Book!L1852)</f>
        <v>179</v>
      </c>
      <c r="D1852" t="b">
        <f>IF(Starter_Book!F1852 = "failed", "failed")</f>
        <v>0</v>
      </c>
      <c r="E1852" t="b">
        <f>IF(Starter_Book!F1852 = "failed", Starter_Book!L1852)</f>
        <v>0</v>
      </c>
      <c r="G1852" t="b">
        <f>IF(Starter_Book!F1852 = "Canceled", "Canceled")</f>
        <v>0</v>
      </c>
      <c r="H1852" t="b">
        <f>IF(Starter_Book!F1852 = "Canceled", Starter_Book!L1852)</f>
        <v>0</v>
      </c>
    </row>
    <row r="1853" spans="1:8" x14ac:dyDescent="0.25">
      <c r="A1853" t="str">
        <f>IF(Starter_Book!F1853 = "successful", "Successful")</f>
        <v>Successful</v>
      </c>
      <c r="B1853">
        <f>IF(Starter_Book!F1853 = "Successful", Starter_Book!L1853)</f>
        <v>26</v>
      </c>
      <c r="D1853" t="b">
        <f>IF(Starter_Book!F1853 = "failed", "failed")</f>
        <v>0</v>
      </c>
      <c r="E1853" t="b">
        <f>IF(Starter_Book!F1853 = "failed", Starter_Book!L1853)</f>
        <v>0</v>
      </c>
      <c r="G1853" t="b">
        <f>IF(Starter_Book!F1853 = "Canceled", "Canceled")</f>
        <v>0</v>
      </c>
      <c r="H1853" t="b">
        <f>IF(Starter_Book!F1853 = "Canceled", Starter_Book!L1853)</f>
        <v>0</v>
      </c>
    </row>
    <row r="1854" spans="1:8" x14ac:dyDescent="0.25">
      <c r="A1854" t="str">
        <f>IF(Starter_Book!F1854 = "successful", "Successful")</f>
        <v>Successful</v>
      </c>
      <c r="B1854">
        <f>IF(Starter_Book!F1854 = "Successful", Starter_Book!L1854)</f>
        <v>131</v>
      </c>
      <c r="D1854" t="b">
        <f>IF(Starter_Book!F1854 = "failed", "failed")</f>
        <v>0</v>
      </c>
      <c r="E1854" t="b">
        <f>IF(Starter_Book!F1854 = "failed", Starter_Book!L1854)</f>
        <v>0</v>
      </c>
      <c r="G1854" t="b">
        <f>IF(Starter_Book!F1854 = "Canceled", "Canceled")</f>
        <v>0</v>
      </c>
      <c r="H1854" t="b">
        <f>IF(Starter_Book!F1854 = "Canceled", Starter_Book!L1854)</f>
        <v>0</v>
      </c>
    </row>
    <row r="1855" spans="1:8" x14ac:dyDescent="0.25">
      <c r="A1855" t="str">
        <f>IF(Starter_Book!F1855 = "successful", "Successful")</f>
        <v>Successful</v>
      </c>
      <c r="B1855">
        <f>IF(Starter_Book!F1855 = "Successful", Starter_Book!L1855)</f>
        <v>14</v>
      </c>
      <c r="D1855" t="b">
        <f>IF(Starter_Book!F1855 = "failed", "failed")</f>
        <v>0</v>
      </c>
      <c r="E1855" t="b">
        <f>IF(Starter_Book!F1855 = "failed", Starter_Book!L1855)</f>
        <v>0</v>
      </c>
      <c r="G1855" t="b">
        <f>IF(Starter_Book!F1855 = "Canceled", "Canceled")</f>
        <v>0</v>
      </c>
      <c r="H1855" t="b">
        <f>IF(Starter_Book!F1855 = "Canceled", Starter_Book!L1855)</f>
        <v>0</v>
      </c>
    </row>
    <row r="1856" spans="1:8" x14ac:dyDescent="0.25">
      <c r="A1856" t="str">
        <f>IF(Starter_Book!F1856 = "successful", "Successful")</f>
        <v>Successful</v>
      </c>
      <c r="B1856">
        <f>IF(Starter_Book!F1856 = "Successful", Starter_Book!L1856)</f>
        <v>174</v>
      </c>
      <c r="D1856" t="b">
        <f>IF(Starter_Book!F1856 = "failed", "failed")</f>
        <v>0</v>
      </c>
      <c r="E1856" t="b">
        <f>IF(Starter_Book!F1856 = "failed", Starter_Book!L1856)</f>
        <v>0</v>
      </c>
      <c r="G1856" t="b">
        <f>IF(Starter_Book!F1856 = "Canceled", "Canceled")</f>
        <v>0</v>
      </c>
      <c r="H1856" t="b">
        <f>IF(Starter_Book!F1856 = "Canceled", Starter_Book!L1856)</f>
        <v>0</v>
      </c>
    </row>
    <row r="1857" spans="1:8" x14ac:dyDescent="0.25">
      <c r="A1857" t="str">
        <f>IF(Starter_Book!F1857 = "successful", "Successful")</f>
        <v>Successful</v>
      </c>
      <c r="B1857">
        <f>IF(Starter_Book!F1857 = "Successful", Starter_Book!L1857)</f>
        <v>191</v>
      </c>
      <c r="D1857" t="b">
        <f>IF(Starter_Book!F1857 = "failed", "failed")</f>
        <v>0</v>
      </c>
      <c r="E1857" t="b">
        <f>IF(Starter_Book!F1857 = "failed", Starter_Book!L1857)</f>
        <v>0</v>
      </c>
      <c r="G1857" t="b">
        <f>IF(Starter_Book!F1857 = "Canceled", "Canceled")</f>
        <v>0</v>
      </c>
      <c r="H1857" t="b">
        <f>IF(Starter_Book!F1857 = "Canceled", Starter_Book!L1857)</f>
        <v>0</v>
      </c>
    </row>
    <row r="1858" spans="1:8" x14ac:dyDescent="0.25">
      <c r="A1858" t="str">
        <f>IF(Starter_Book!F1858 = "successful", "Successful")</f>
        <v>Successful</v>
      </c>
      <c r="B1858">
        <f>IF(Starter_Book!F1858 = "Successful", Starter_Book!L1858)</f>
        <v>38</v>
      </c>
      <c r="D1858" t="b">
        <f>IF(Starter_Book!F1858 = "failed", "failed")</f>
        <v>0</v>
      </c>
      <c r="E1858" t="b">
        <f>IF(Starter_Book!F1858 = "failed", Starter_Book!L1858)</f>
        <v>0</v>
      </c>
      <c r="G1858" t="b">
        <f>IF(Starter_Book!F1858 = "Canceled", "Canceled")</f>
        <v>0</v>
      </c>
      <c r="H1858" t="b">
        <f>IF(Starter_Book!F1858 = "Canceled", Starter_Book!L1858)</f>
        <v>0</v>
      </c>
    </row>
    <row r="1859" spans="1:8" x14ac:dyDescent="0.25">
      <c r="A1859" t="str">
        <f>IF(Starter_Book!F1859 = "successful", "Successful")</f>
        <v>Successful</v>
      </c>
      <c r="B1859">
        <f>IF(Starter_Book!F1859 = "Successful", Starter_Book!L1859)</f>
        <v>22</v>
      </c>
      <c r="D1859" t="b">
        <f>IF(Starter_Book!F1859 = "failed", "failed")</f>
        <v>0</v>
      </c>
      <c r="E1859" t="b">
        <f>IF(Starter_Book!F1859 = "failed", Starter_Book!L1859)</f>
        <v>0</v>
      </c>
      <c r="G1859" t="b">
        <f>IF(Starter_Book!F1859 = "Canceled", "Canceled")</f>
        <v>0</v>
      </c>
      <c r="H1859" t="b">
        <f>IF(Starter_Book!F1859 = "Canceled", Starter_Book!L1859)</f>
        <v>0</v>
      </c>
    </row>
    <row r="1860" spans="1:8" x14ac:dyDescent="0.25">
      <c r="A1860" t="str">
        <f>IF(Starter_Book!F1860 = "successful", "Successful")</f>
        <v>Successful</v>
      </c>
      <c r="B1860">
        <f>IF(Starter_Book!F1860 = "Successful", Starter_Book!L1860)</f>
        <v>149</v>
      </c>
      <c r="D1860" t="b">
        <f>IF(Starter_Book!F1860 = "failed", "failed")</f>
        <v>0</v>
      </c>
      <c r="E1860" t="b">
        <f>IF(Starter_Book!F1860 = "failed", Starter_Book!L1860)</f>
        <v>0</v>
      </c>
      <c r="G1860" t="b">
        <f>IF(Starter_Book!F1860 = "Canceled", "Canceled")</f>
        <v>0</v>
      </c>
      <c r="H1860" t="b">
        <f>IF(Starter_Book!F1860 = "Canceled", Starter_Book!L1860)</f>
        <v>0</v>
      </c>
    </row>
    <row r="1861" spans="1:8" x14ac:dyDescent="0.25">
      <c r="A1861" t="str">
        <f>IF(Starter_Book!F1861 = "successful", "Successful")</f>
        <v>Successful</v>
      </c>
      <c r="B1861">
        <f>IF(Starter_Book!F1861 = "Successful", Starter_Book!L1861)</f>
        <v>56</v>
      </c>
      <c r="D1861" t="b">
        <f>IF(Starter_Book!F1861 = "failed", "failed")</f>
        <v>0</v>
      </c>
      <c r="E1861" t="b">
        <f>IF(Starter_Book!F1861 = "failed", Starter_Book!L1861)</f>
        <v>0</v>
      </c>
      <c r="G1861" t="b">
        <f>IF(Starter_Book!F1861 = "Canceled", "Canceled")</f>
        <v>0</v>
      </c>
      <c r="H1861" t="b">
        <f>IF(Starter_Book!F1861 = "Canceled", Starter_Book!L1861)</f>
        <v>0</v>
      </c>
    </row>
    <row r="1862" spans="1:8" x14ac:dyDescent="0.25">
      <c r="A1862" t="str">
        <f>IF(Starter_Book!F1862 = "successful", "Successful")</f>
        <v>Successful</v>
      </c>
      <c r="B1862">
        <f>IF(Starter_Book!F1862 = "Successful", Starter_Book!L1862)</f>
        <v>19</v>
      </c>
      <c r="D1862" t="b">
        <f>IF(Starter_Book!F1862 = "failed", "failed")</f>
        <v>0</v>
      </c>
      <c r="E1862" t="b">
        <f>IF(Starter_Book!F1862 = "failed", Starter_Book!L1862)</f>
        <v>0</v>
      </c>
      <c r="G1862" t="b">
        <f>IF(Starter_Book!F1862 = "Canceled", "Canceled")</f>
        <v>0</v>
      </c>
      <c r="H1862" t="b">
        <f>IF(Starter_Book!F1862 = "Canceled", Starter_Book!L1862)</f>
        <v>0</v>
      </c>
    </row>
    <row r="1863" spans="1:8" x14ac:dyDescent="0.25">
      <c r="A1863" t="b">
        <f>IF(Starter_Book!F1863 = "successful", "Successful")</f>
        <v>0</v>
      </c>
      <c r="B1863" t="b">
        <f>IF(Starter_Book!F1863 = "Successful", Starter_Book!L1863)</f>
        <v>0</v>
      </c>
      <c r="D1863" t="str">
        <f>IF(Starter_Book!F1863 = "failed", "failed")</f>
        <v>failed</v>
      </c>
      <c r="E1863">
        <f>IF(Starter_Book!F1863 = "failed", Starter_Book!L1863)</f>
        <v>0</v>
      </c>
      <c r="G1863" t="b">
        <f>IF(Starter_Book!F1863 = "Canceled", "Canceled")</f>
        <v>0</v>
      </c>
      <c r="H1863" t="b">
        <f>IF(Starter_Book!F1863 = "Canceled", Starter_Book!L1863)</f>
        <v>0</v>
      </c>
    </row>
    <row r="1864" spans="1:8" x14ac:dyDescent="0.25">
      <c r="A1864" t="b">
        <f>IF(Starter_Book!F1864 = "successful", "Successful")</f>
        <v>0</v>
      </c>
      <c r="B1864" t="b">
        <f>IF(Starter_Book!F1864 = "Successful", Starter_Book!L1864)</f>
        <v>0</v>
      </c>
      <c r="D1864" t="str">
        <f>IF(Starter_Book!F1864 = "failed", "failed")</f>
        <v>failed</v>
      </c>
      <c r="E1864">
        <f>IF(Starter_Book!F1864 = "failed", Starter_Book!L1864)</f>
        <v>16</v>
      </c>
      <c r="G1864" t="b">
        <f>IF(Starter_Book!F1864 = "Canceled", "Canceled")</f>
        <v>0</v>
      </c>
      <c r="H1864" t="b">
        <f>IF(Starter_Book!F1864 = "Canceled", Starter_Book!L1864)</f>
        <v>0</v>
      </c>
    </row>
    <row r="1865" spans="1:8" x14ac:dyDescent="0.25">
      <c r="A1865" t="b">
        <f>IF(Starter_Book!F1865 = "successful", "Successful")</f>
        <v>0</v>
      </c>
      <c r="B1865" t="b">
        <f>IF(Starter_Book!F1865 = "Successful", Starter_Book!L1865)</f>
        <v>0</v>
      </c>
      <c r="D1865" t="str">
        <f>IF(Starter_Book!F1865 = "failed", "failed")</f>
        <v>failed</v>
      </c>
      <c r="E1865">
        <f>IF(Starter_Book!F1865 = "failed", Starter_Book!L1865)</f>
        <v>2</v>
      </c>
      <c r="G1865" t="b">
        <f>IF(Starter_Book!F1865 = "Canceled", "Canceled")</f>
        <v>0</v>
      </c>
      <c r="H1865" t="b">
        <f>IF(Starter_Book!F1865 = "Canceled", Starter_Book!L1865)</f>
        <v>0</v>
      </c>
    </row>
    <row r="1866" spans="1:8" x14ac:dyDescent="0.25">
      <c r="A1866" t="b">
        <f>IF(Starter_Book!F1866 = "successful", "Successful")</f>
        <v>0</v>
      </c>
      <c r="B1866" t="b">
        <f>IF(Starter_Book!F1866 = "Successful", Starter_Book!L1866)</f>
        <v>0</v>
      </c>
      <c r="D1866" t="str">
        <f>IF(Starter_Book!F1866 = "failed", "failed")</f>
        <v>failed</v>
      </c>
      <c r="E1866">
        <f>IF(Starter_Book!F1866 = "failed", Starter_Book!L1866)</f>
        <v>48</v>
      </c>
      <c r="G1866" t="b">
        <f>IF(Starter_Book!F1866 = "Canceled", "Canceled")</f>
        <v>0</v>
      </c>
      <c r="H1866" t="b">
        <f>IF(Starter_Book!F1866 = "Canceled", Starter_Book!L1866)</f>
        <v>0</v>
      </c>
    </row>
    <row r="1867" spans="1:8" x14ac:dyDescent="0.25">
      <c r="A1867" t="b">
        <f>IF(Starter_Book!F1867 = "successful", "Successful")</f>
        <v>0</v>
      </c>
      <c r="B1867" t="b">
        <f>IF(Starter_Book!F1867 = "Successful", Starter_Book!L1867)</f>
        <v>0</v>
      </c>
      <c r="D1867" t="str">
        <f>IF(Starter_Book!F1867 = "failed", "failed")</f>
        <v>failed</v>
      </c>
      <c r="E1867">
        <f>IF(Starter_Book!F1867 = "failed", Starter_Book!L1867)</f>
        <v>2</v>
      </c>
      <c r="G1867" t="b">
        <f>IF(Starter_Book!F1867 = "Canceled", "Canceled")</f>
        <v>0</v>
      </c>
      <c r="H1867" t="b">
        <f>IF(Starter_Book!F1867 = "Canceled", Starter_Book!L1867)</f>
        <v>0</v>
      </c>
    </row>
    <row r="1868" spans="1:8" x14ac:dyDescent="0.25">
      <c r="A1868" t="b">
        <f>IF(Starter_Book!F1868 = "successful", "Successful")</f>
        <v>0</v>
      </c>
      <c r="B1868" t="b">
        <f>IF(Starter_Book!F1868 = "Successful", Starter_Book!L1868)</f>
        <v>0</v>
      </c>
      <c r="D1868" t="str">
        <f>IF(Starter_Book!F1868 = "failed", "failed")</f>
        <v>failed</v>
      </c>
      <c r="E1868">
        <f>IF(Starter_Book!F1868 = "failed", Starter_Book!L1868)</f>
        <v>2</v>
      </c>
      <c r="G1868" t="b">
        <f>IF(Starter_Book!F1868 = "Canceled", "Canceled")</f>
        <v>0</v>
      </c>
      <c r="H1868" t="b">
        <f>IF(Starter_Book!F1868 = "Canceled", Starter_Book!L1868)</f>
        <v>0</v>
      </c>
    </row>
    <row r="1869" spans="1:8" x14ac:dyDescent="0.25">
      <c r="A1869" t="b">
        <f>IF(Starter_Book!F1869 = "successful", "Successful")</f>
        <v>0</v>
      </c>
      <c r="B1869" t="b">
        <f>IF(Starter_Book!F1869 = "Successful", Starter_Book!L1869)</f>
        <v>0</v>
      </c>
      <c r="D1869" t="str">
        <f>IF(Starter_Book!F1869 = "failed", "failed")</f>
        <v>failed</v>
      </c>
      <c r="E1869">
        <f>IF(Starter_Book!F1869 = "failed", Starter_Book!L1869)</f>
        <v>1</v>
      </c>
      <c r="G1869" t="b">
        <f>IF(Starter_Book!F1869 = "Canceled", "Canceled")</f>
        <v>0</v>
      </c>
      <c r="H1869" t="b">
        <f>IF(Starter_Book!F1869 = "Canceled", Starter_Book!L1869)</f>
        <v>0</v>
      </c>
    </row>
    <row r="1870" spans="1:8" x14ac:dyDescent="0.25">
      <c r="A1870" t="b">
        <f>IF(Starter_Book!F1870 = "successful", "Successful")</f>
        <v>0</v>
      </c>
      <c r="B1870" t="b">
        <f>IF(Starter_Book!F1870 = "Successful", Starter_Book!L1870)</f>
        <v>0</v>
      </c>
      <c r="D1870" t="str">
        <f>IF(Starter_Book!F1870 = "failed", "failed")</f>
        <v>failed</v>
      </c>
      <c r="E1870">
        <f>IF(Starter_Book!F1870 = "failed", Starter_Book!L1870)</f>
        <v>17</v>
      </c>
      <c r="G1870" t="b">
        <f>IF(Starter_Book!F1870 = "Canceled", "Canceled")</f>
        <v>0</v>
      </c>
      <c r="H1870" t="b">
        <f>IF(Starter_Book!F1870 = "Canceled", Starter_Book!L1870)</f>
        <v>0</v>
      </c>
    </row>
    <row r="1871" spans="1:8" x14ac:dyDescent="0.25">
      <c r="A1871" t="b">
        <f>IF(Starter_Book!F1871 = "successful", "Successful")</f>
        <v>0</v>
      </c>
      <c r="B1871" t="b">
        <f>IF(Starter_Book!F1871 = "Successful", Starter_Book!L1871)</f>
        <v>0</v>
      </c>
      <c r="D1871" t="str">
        <f>IF(Starter_Book!F1871 = "failed", "failed")</f>
        <v>failed</v>
      </c>
      <c r="E1871">
        <f>IF(Starter_Book!F1871 = "failed", Starter_Book!L1871)</f>
        <v>0</v>
      </c>
      <c r="G1871" t="b">
        <f>IF(Starter_Book!F1871 = "Canceled", "Canceled")</f>
        <v>0</v>
      </c>
      <c r="H1871" t="b">
        <f>IF(Starter_Book!F1871 = "Canceled", Starter_Book!L1871)</f>
        <v>0</v>
      </c>
    </row>
    <row r="1872" spans="1:8" x14ac:dyDescent="0.25">
      <c r="A1872" t="b">
        <f>IF(Starter_Book!F1872 = "successful", "Successful")</f>
        <v>0</v>
      </c>
      <c r="B1872" t="b">
        <f>IF(Starter_Book!F1872 = "Successful", Starter_Book!L1872)</f>
        <v>0</v>
      </c>
      <c r="D1872" t="str">
        <f>IF(Starter_Book!F1872 = "failed", "failed")</f>
        <v>failed</v>
      </c>
      <c r="E1872">
        <f>IF(Starter_Book!F1872 = "failed", Starter_Book!L1872)</f>
        <v>11</v>
      </c>
      <c r="G1872" t="b">
        <f>IF(Starter_Book!F1872 = "Canceled", "Canceled")</f>
        <v>0</v>
      </c>
      <c r="H1872" t="b">
        <f>IF(Starter_Book!F1872 = "Canceled", Starter_Book!L1872)</f>
        <v>0</v>
      </c>
    </row>
    <row r="1873" spans="1:8" x14ac:dyDescent="0.25">
      <c r="A1873" t="b">
        <f>IF(Starter_Book!F1873 = "successful", "Successful")</f>
        <v>0</v>
      </c>
      <c r="B1873" t="b">
        <f>IF(Starter_Book!F1873 = "Successful", Starter_Book!L1873)</f>
        <v>0</v>
      </c>
      <c r="D1873" t="str">
        <f>IF(Starter_Book!F1873 = "failed", "failed")</f>
        <v>failed</v>
      </c>
      <c r="E1873">
        <f>IF(Starter_Book!F1873 = "failed", Starter_Book!L1873)</f>
        <v>95</v>
      </c>
      <c r="G1873" t="b">
        <f>IF(Starter_Book!F1873 = "Canceled", "Canceled")</f>
        <v>0</v>
      </c>
      <c r="H1873" t="b">
        <f>IF(Starter_Book!F1873 = "Canceled", Starter_Book!L1873)</f>
        <v>0</v>
      </c>
    </row>
    <row r="1874" spans="1:8" x14ac:dyDescent="0.25">
      <c r="A1874" t="b">
        <f>IF(Starter_Book!F1874 = "successful", "Successful")</f>
        <v>0</v>
      </c>
      <c r="B1874" t="b">
        <f>IF(Starter_Book!F1874 = "Successful", Starter_Book!L1874)</f>
        <v>0</v>
      </c>
      <c r="D1874" t="str">
        <f>IF(Starter_Book!F1874 = "failed", "failed")</f>
        <v>failed</v>
      </c>
      <c r="E1874">
        <f>IF(Starter_Book!F1874 = "failed", Starter_Book!L1874)</f>
        <v>13</v>
      </c>
      <c r="G1874" t="b">
        <f>IF(Starter_Book!F1874 = "Canceled", "Canceled")</f>
        <v>0</v>
      </c>
      <c r="H1874" t="b">
        <f>IF(Starter_Book!F1874 = "Canceled", Starter_Book!L1874)</f>
        <v>0</v>
      </c>
    </row>
    <row r="1875" spans="1:8" x14ac:dyDescent="0.25">
      <c r="A1875" t="b">
        <f>IF(Starter_Book!F1875 = "successful", "Successful")</f>
        <v>0</v>
      </c>
      <c r="B1875" t="b">
        <f>IF(Starter_Book!F1875 = "Successful", Starter_Book!L1875)</f>
        <v>0</v>
      </c>
      <c r="D1875" t="str">
        <f>IF(Starter_Book!F1875 = "failed", "failed")</f>
        <v>failed</v>
      </c>
      <c r="E1875">
        <f>IF(Starter_Book!F1875 = "failed", Starter_Book!L1875)</f>
        <v>2</v>
      </c>
      <c r="G1875" t="b">
        <f>IF(Starter_Book!F1875 = "Canceled", "Canceled")</f>
        <v>0</v>
      </c>
      <c r="H1875" t="b">
        <f>IF(Starter_Book!F1875 = "Canceled", Starter_Book!L1875)</f>
        <v>0</v>
      </c>
    </row>
    <row r="1876" spans="1:8" x14ac:dyDescent="0.25">
      <c r="A1876" t="b">
        <f>IF(Starter_Book!F1876 = "successful", "Successful")</f>
        <v>0</v>
      </c>
      <c r="B1876" t="b">
        <f>IF(Starter_Book!F1876 = "Successful", Starter_Book!L1876)</f>
        <v>0</v>
      </c>
      <c r="D1876" t="str">
        <f>IF(Starter_Book!F1876 = "failed", "failed")</f>
        <v>failed</v>
      </c>
      <c r="E1876">
        <f>IF(Starter_Book!F1876 = "failed", Starter_Book!L1876)</f>
        <v>2</v>
      </c>
      <c r="G1876" t="b">
        <f>IF(Starter_Book!F1876 = "Canceled", "Canceled")</f>
        <v>0</v>
      </c>
      <c r="H1876" t="b">
        <f>IF(Starter_Book!F1876 = "Canceled", Starter_Book!L1876)</f>
        <v>0</v>
      </c>
    </row>
    <row r="1877" spans="1:8" x14ac:dyDescent="0.25">
      <c r="A1877" t="b">
        <f>IF(Starter_Book!F1877 = "successful", "Successful")</f>
        <v>0</v>
      </c>
      <c r="B1877" t="b">
        <f>IF(Starter_Book!F1877 = "Successful", Starter_Book!L1877)</f>
        <v>0</v>
      </c>
      <c r="D1877" t="str">
        <f>IF(Starter_Book!F1877 = "failed", "failed")</f>
        <v>failed</v>
      </c>
      <c r="E1877">
        <f>IF(Starter_Book!F1877 = "failed", Starter_Book!L1877)</f>
        <v>3</v>
      </c>
      <c r="G1877" t="b">
        <f>IF(Starter_Book!F1877 = "Canceled", "Canceled")</f>
        <v>0</v>
      </c>
      <c r="H1877" t="b">
        <f>IF(Starter_Book!F1877 = "Canceled", Starter_Book!L1877)</f>
        <v>0</v>
      </c>
    </row>
    <row r="1878" spans="1:8" x14ac:dyDescent="0.25">
      <c r="A1878" t="b">
        <f>IF(Starter_Book!F1878 = "successful", "Successful")</f>
        <v>0</v>
      </c>
      <c r="B1878" t="b">
        <f>IF(Starter_Book!F1878 = "Successful", Starter_Book!L1878)</f>
        <v>0</v>
      </c>
      <c r="D1878" t="str">
        <f>IF(Starter_Book!F1878 = "failed", "failed")</f>
        <v>failed</v>
      </c>
      <c r="E1878">
        <f>IF(Starter_Book!F1878 = "failed", Starter_Book!L1878)</f>
        <v>0</v>
      </c>
      <c r="G1878" t="b">
        <f>IF(Starter_Book!F1878 = "Canceled", "Canceled")</f>
        <v>0</v>
      </c>
      <c r="H1878" t="b">
        <f>IF(Starter_Book!F1878 = "Canceled", Starter_Book!L1878)</f>
        <v>0</v>
      </c>
    </row>
    <row r="1879" spans="1:8" x14ac:dyDescent="0.25">
      <c r="A1879" t="b">
        <f>IF(Starter_Book!F1879 = "successful", "Successful")</f>
        <v>0</v>
      </c>
      <c r="B1879" t="b">
        <f>IF(Starter_Book!F1879 = "Successful", Starter_Book!L1879)</f>
        <v>0</v>
      </c>
      <c r="D1879" t="str">
        <f>IF(Starter_Book!F1879 = "failed", "failed")</f>
        <v>failed</v>
      </c>
      <c r="E1879">
        <f>IF(Starter_Book!F1879 = "failed", Starter_Book!L1879)</f>
        <v>0</v>
      </c>
      <c r="G1879" t="b">
        <f>IF(Starter_Book!F1879 = "Canceled", "Canceled")</f>
        <v>0</v>
      </c>
      <c r="H1879" t="b">
        <f>IF(Starter_Book!F1879 = "Canceled", Starter_Book!L1879)</f>
        <v>0</v>
      </c>
    </row>
    <row r="1880" spans="1:8" x14ac:dyDescent="0.25">
      <c r="A1880" t="b">
        <f>IF(Starter_Book!F1880 = "successful", "Successful")</f>
        <v>0</v>
      </c>
      <c r="B1880" t="b">
        <f>IF(Starter_Book!F1880 = "Successful", Starter_Book!L1880)</f>
        <v>0</v>
      </c>
      <c r="D1880" t="str">
        <f>IF(Starter_Book!F1880 = "failed", "failed")</f>
        <v>failed</v>
      </c>
      <c r="E1880">
        <f>IF(Starter_Book!F1880 = "failed", Starter_Book!L1880)</f>
        <v>0</v>
      </c>
      <c r="G1880" t="b">
        <f>IF(Starter_Book!F1880 = "Canceled", "Canceled")</f>
        <v>0</v>
      </c>
      <c r="H1880" t="b">
        <f>IF(Starter_Book!F1880 = "Canceled", Starter_Book!L1880)</f>
        <v>0</v>
      </c>
    </row>
    <row r="1881" spans="1:8" x14ac:dyDescent="0.25">
      <c r="A1881" t="b">
        <f>IF(Starter_Book!F1881 = "successful", "Successful")</f>
        <v>0</v>
      </c>
      <c r="B1881" t="b">
        <f>IF(Starter_Book!F1881 = "Successful", Starter_Book!L1881)</f>
        <v>0</v>
      </c>
      <c r="D1881" t="str">
        <f>IF(Starter_Book!F1881 = "failed", "failed")</f>
        <v>failed</v>
      </c>
      <c r="E1881">
        <f>IF(Starter_Book!F1881 = "failed", Starter_Book!L1881)</f>
        <v>2</v>
      </c>
      <c r="G1881" t="b">
        <f>IF(Starter_Book!F1881 = "Canceled", "Canceled")</f>
        <v>0</v>
      </c>
      <c r="H1881" t="b">
        <f>IF(Starter_Book!F1881 = "Canceled", Starter_Book!L1881)</f>
        <v>0</v>
      </c>
    </row>
    <row r="1882" spans="1:8" x14ac:dyDescent="0.25">
      <c r="A1882" t="b">
        <f>IF(Starter_Book!F1882 = "successful", "Successful")</f>
        <v>0</v>
      </c>
      <c r="B1882" t="b">
        <f>IF(Starter_Book!F1882 = "Successful", Starter_Book!L1882)</f>
        <v>0</v>
      </c>
      <c r="D1882" t="str">
        <f>IF(Starter_Book!F1882 = "failed", "failed")</f>
        <v>failed</v>
      </c>
      <c r="E1882">
        <f>IF(Starter_Book!F1882 = "failed", Starter_Book!L1882)</f>
        <v>24</v>
      </c>
      <c r="G1882" t="b">
        <f>IF(Starter_Book!F1882 = "Canceled", "Canceled")</f>
        <v>0</v>
      </c>
      <c r="H1882" t="b">
        <f>IF(Starter_Book!F1882 = "Canceled", Starter_Book!L1882)</f>
        <v>0</v>
      </c>
    </row>
    <row r="1883" spans="1:8" x14ac:dyDescent="0.25">
      <c r="A1883" t="str">
        <f>IF(Starter_Book!F1883 = "successful", "Successful")</f>
        <v>Successful</v>
      </c>
      <c r="B1883">
        <f>IF(Starter_Book!F1883 = "Successful", Starter_Book!L1883)</f>
        <v>70</v>
      </c>
      <c r="D1883" t="b">
        <f>IF(Starter_Book!F1883 = "failed", "failed")</f>
        <v>0</v>
      </c>
      <c r="E1883" t="b">
        <f>IF(Starter_Book!F1883 = "failed", Starter_Book!L1883)</f>
        <v>0</v>
      </c>
      <c r="G1883" t="b">
        <f>IF(Starter_Book!F1883 = "Canceled", "Canceled")</f>
        <v>0</v>
      </c>
      <c r="H1883" t="b">
        <f>IF(Starter_Book!F1883 = "Canceled", Starter_Book!L1883)</f>
        <v>0</v>
      </c>
    </row>
    <row r="1884" spans="1:8" x14ac:dyDescent="0.25">
      <c r="A1884" t="str">
        <f>IF(Starter_Book!F1884 = "successful", "Successful")</f>
        <v>Successful</v>
      </c>
      <c r="B1884">
        <f>IF(Starter_Book!F1884 = "Successful", Starter_Book!L1884)</f>
        <v>81</v>
      </c>
      <c r="D1884" t="b">
        <f>IF(Starter_Book!F1884 = "failed", "failed")</f>
        <v>0</v>
      </c>
      <c r="E1884" t="b">
        <f>IF(Starter_Book!F1884 = "failed", Starter_Book!L1884)</f>
        <v>0</v>
      </c>
      <c r="G1884" t="b">
        <f>IF(Starter_Book!F1884 = "Canceled", "Canceled")</f>
        <v>0</v>
      </c>
      <c r="H1884" t="b">
        <f>IF(Starter_Book!F1884 = "Canceled", Starter_Book!L1884)</f>
        <v>0</v>
      </c>
    </row>
    <row r="1885" spans="1:8" x14ac:dyDescent="0.25">
      <c r="A1885" t="str">
        <f>IF(Starter_Book!F1885 = "successful", "Successful")</f>
        <v>Successful</v>
      </c>
      <c r="B1885">
        <f>IF(Starter_Book!F1885 = "Successful", Starter_Book!L1885)</f>
        <v>32</v>
      </c>
      <c r="D1885" t="b">
        <f>IF(Starter_Book!F1885 = "failed", "failed")</f>
        <v>0</v>
      </c>
      <c r="E1885" t="b">
        <f>IF(Starter_Book!F1885 = "failed", Starter_Book!L1885)</f>
        <v>0</v>
      </c>
      <c r="G1885" t="b">
        <f>IF(Starter_Book!F1885 = "Canceled", "Canceled")</f>
        <v>0</v>
      </c>
      <c r="H1885" t="b">
        <f>IF(Starter_Book!F1885 = "Canceled", Starter_Book!L1885)</f>
        <v>0</v>
      </c>
    </row>
    <row r="1886" spans="1:8" x14ac:dyDescent="0.25">
      <c r="A1886" t="str">
        <f>IF(Starter_Book!F1886 = "successful", "Successful")</f>
        <v>Successful</v>
      </c>
      <c r="B1886">
        <f>IF(Starter_Book!F1886 = "Successful", Starter_Book!L1886)</f>
        <v>26</v>
      </c>
      <c r="D1886" t="b">
        <f>IF(Starter_Book!F1886 = "failed", "failed")</f>
        <v>0</v>
      </c>
      <c r="E1886" t="b">
        <f>IF(Starter_Book!F1886 = "failed", Starter_Book!L1886)</f>
        <v>0</v>
      </c>
      <c r="G1886" t="b">
        <f>IF(Starter_Book!F1886 = "Canceled", "Canceled")</f>
        <v>0</v>
      </c>
      <c r="H1886" t="b">
        <f>IF(Starter_Book!F1886 = "Canceled", Starter_Book!L1886)</f>
        <v>0</v>
      </c>
    </row>
    <row r="1887" spans="1:8" x14ac:dyDescent="0.25">
      <c r="A1887" t="str">
        <f>IF(Starter_Book!F1887 = "successful", "Successful")</f>
        <v>Successful</v>
      </c>
      <c r="B1887">
        <f>IF(Starter_Book!F1887 = "Successful", Starter_Book!L1887)</f>
        <v>105</v>
      </c>
      <c r="D1887" t="b">
        <f>IF(Starter_Book!F1887 = "failed", "failed")</f>
        <v>0</v>
      </c>
      <c r="E1887" t="b">
        <f>IF(Starter_Book!F1887 = "failed", Starter_Book!L1887)</f>
        <v>0</v>
      </c>
      <c r="G1887" t="b">
        <f>IF(Starter_Book!F1887 = "Canceled", "Canceled")</f>
        <v>0</v>
      </c>
      <c r="H1887" t="b">
        <f>IF(Starter_Book!F1887 = "Canceled", Starter_Book!L1887)</f>
        <v>0</v>
      </c>
    </row>
    <row r="1888" spans="1:8" x14ac:dyDescent="0.25">
      <c r="A1888" t="str">
        <f>IF(Starter_Book!F1888 = "successful", "Successful")</f>
        <v>Successful</v>
      </c>
      <c r="B1888">
        <f>IF(Starter_Book!F1888 = "Successful", Starter_Book!L1888)</f>
        <v>29</v>
      </c>
      <c r="D1888" t="b">
        <f>IF(Starter_Book!F1888 = "failed", "failed")</f>
        <v>0</v>
      </c>
      <c r="E1888" t="b">
        <f>IF(Starter_Book!F1888 = "failed", Starter_Book!L1888)</f>
        <v>0</v>
      </c>
      <c r="G1888" t="b">
        <f>IF(Starter_Book!F1888 = "Canceled", "Canceled")</f>
        <v>0</v>
      </c>
      <c r="H1888" t="b">
        <f>IF(Starter_Book!F1888 = "Canceled", Starter_Book!L1888)</f>
        <v>0</v>
      </c>
    </row>
    <row r="1889" spans="1:8" x14ac:dyDescent="0.25">
      <c r="A1889" t="str">
        <f>IF(Starter_Book!F1889 = "successful", "Successful")</f>
        <v>Successful</v>
      </c>
      <c r="B1889">
        <f>IF(Starter_Book!F1889 = "Successful", Starter_Book!L1889)</f>
        <v>8</v>
      </c>
      <c r="D1889" t="b">
        <f>IF(Starter_Book!F1889 = "failed", "failed")</f>
        <v>0</v>
      </c>
      <c r="E1889" t="b">
        <f>IF(Starter_Book!F1889 = "failed", Starter_Book!L1889)</f>
        <v>0</v>
      </c>
      <c r="G1889" t="b">
        <f>IF(Starter_Book!F1889 = "Canceled", "Canceled")</f>
        <v>0</v>
      </c>
      <c r="H1889" t="b">
        <f>IF(Starter_Book!F1889 = "Canceled", Starter_Book!L1889)</f>
        <v>0</v>
      </c>
    </row>
    <row r="1890" spans="1:8" x14ac:dyDescent="0.25">
      <c r="A1890" t="str">
        <f>IF(Starter_Book!F1890 = "successful", "Successful")</f>
        <v>Successful</v>
      </c>
      <c r="B1890">
        <f>IF(Starter_Book!F1890 = "Successful", Starter_Book!L1890)</f>
        <v>89</v>
      </c>
      <c r="D1890" t="b">
        <f>IF(Starter_Book!F1890 = "failed", "failed")</f>
        <v>0</v>
      </c>
      <c r="E1890" t="b">
        <f>IF(Starter_Book!F1890 = "failed", Starter_Book!L1890)</f>
        <v>0</v>
      </c>
      <c r="G1890" t="b">
        <f>IF(Starter_Book!F1890 = "Canceled", "Canceled")</f>
        <v>0</v>
      </c>
      <c r="H1890" t="b">
        <f>IF(Starter_Book!F1890 = "Canceled", Starter_Book!L1890)</f>
        <v>0</v>
      </c>
    </row>
    <row r="1891" spans="1:8" x14ac:dyDescent="0.25">
      <c r="A1891" t="str">
        <f>IF(Starter_Book!F1891 = "successful", "Successful")</f>
        <v>Successful</v>
      </c>
      <c r="B1891">
        <f>IF(Starter_Book!F1891 = "Successful", Starter_Book!L1891)</f>
        <v>44</v>
      </c>
      <c r="D1891" t="b">
        <f>IF(Starter_Book!F1891 = "failed", "failed")</f>
        <v>0</v>
      </c>
      <c r="E1891" t="b">
        <f>IF(Starter_Book!F1891 = "failed", Starter_Book!L1891)</f>
        <v>0</v>
      </c>
      <c r="G1891" t="b">
        <f>IF(Starter_Book!F1891 = "Canceled", "Canceled")</f>
        <v>0</v>
      </c>
      <c r="H1891" t="b">
        <f>IF(Starter_Book!F1891 = "Canceled", Starter_Book!L1891)</f>
        <v>0</v>
      </c>
    </row>
    <row r="1892" spans="1:8" x14ac:dyDescent="0.25">
      <c r="A1892" t="str">
        <f>IF(Starter_Book!F1892 = "successful", "Successful")</f>
        <v>Successful</v>
      </c>
      <c r="B1892">
        <f>IF(Starter_Book!F1892 = "Successful", Starter_Book!L1892)</f>
        <v>246</v>
      </c>
      <c r="D1892" t="b">
        <f>IF(Starter_Book!F1892 = "failed", "failed")</f>
        <v>0</v>
      </c>
      <c r="E1892" t="b">
        <f>IF(Starter_Book!F1892 = "failed", Starter_Book!L1892)</f>
        <v>0</v>
      </c>
      <c r="G1892" t="b">
        <f>IF(Starter_Book!F1892 = "Canceled", "Canceled")</f>
        <v>0</v>
      </c>
      <c r="H1892" t="b">
        <f>IF(Starter_Book!F1892 = "Canceled", Starter_Book!L1892)</f>
        <v>0</v>
      </c>
    </row>
    <row r="1893" spans="1:8" x14ac:dyDescent="0.25">
      <c r="A1893" t="str">
        <f>IF(Starter_Book!F1893 = "successful", "Successful")</f>
        <v>Successful</v>
      </c>
      <c r="B1893">
        <f>IF(Starter_Book!F1893 = "Successful", Starter_Book!L1893)</f>
        <v>120</v>
      </c>
      <c r="D1893" t="b">
        <f>IF(Starter_Book!F1893 = "failed", "failed")</f>
        <v>0</v>
      </c>
      <c r="E1893" t="b">
        <f>IF(Starter_Book!F1893 = "failed", Starter_Book!L1893)</f>
        <v>0</v>
      </c>
      <c r="G1893" t="b">
        <f>IF(Starter_Book!F1893 = "Canceled", "Canceled")</f>
        <v>0</v>
      </c>
      <c r="H1893" t="b">
        <f>IF(Starter_Book!F1893 = "Canceled", Starter_Book!L1893)</f>
        <v>0</v>
      </c>
    </row>
    <row r="1894" spans="1:8" x14ac:dyDescent="0.25">
      <c r="A1894" t="str">
        <f>IF(Starter_Book!F1894 = "successful", "Successful")</f>
        <v>Successful</v>
      </c>
      <c r="B1894">
        <f>IF(Starter_Book!F1894 = "Successful", Starter_Book!L1894)</f>
        <v>26</v>
      </c>
      <c r="D1894" t="b">
        <f>IF(Starter_Book!F1894 = "failed", "failed")</f>
        <v>0</v>
      </c>
      <c r="E1894" t="b">
        <f>IF(Starter_Book!F1894 = "failed", Starter_Book!L1894)</f>
        <v>0</v>
      </c>
      <c r="G1894" t="b">
        <f>IF(Starter_Book!F1894 = "Canceled", "Canceled")</f>
        <v>0</v>
      </c>
      <c r="H1894" t="b">
        <f>IF(Starter_Book!F1894 = "Canceled", Starter_Book!L1894)</f>
        <v>0</v>
      </c>
    </row>
    <row r="1895" spans="1:8" x14ac:dyDescent="0.25">
      <c r="A1895" t="str">
        <f>IF(Starter_Book!F1895 = "successful", "Successful")</f>
        <v>Successful</v>
      </c>
      <c r="B1895">
        <f>IF(Starter_Book!F1895 = "Successful", Starter_Book!L1895)</f>
        <v>45</v>
      </c>
      <c r="D1895" t="b">
        <f>IF(Starter_Book!F1895 = "failed", "failed")</f>
        <v>0</v>
      </c>
      <c r="E1895" t="b">
        <f>IF(Starter_Book!F1895 = "failed", Starter_Book!L1895)</f>
        <v>0</v>
      </c>
      <c r="G1895" t="b">
        <f>IF(Starter_Book!F1895 = "Canceled", "Canceled")</f>
        <v>0</v>
      </c>
      <c r="H1895" t="b">
        <f>IF(Starter_Book!F1895 = "Canceled", Starter_Book!L1895)</f>
        <v>0</v>
      </c>
    </row>
    <row r="1896" spans="1:8" x14ac:dyDescent="0.25">
      <c r="A1896" t="str">
        <f>IF(Starter_Book!F1896 = "successful", "Successful")</f>
        <v>Successful</v>
      </c>
      <c r="B1896">
        <f>IF(Starter_Book!F1896 = "Successful", Starter_Book!L1896)</f>
        <v>20</v>
      </c>
      <c r="D1896" t="b">
        <f>IF(Starter_Book!F1896 = "failed", "failed")</f>
        <v>0</v>
      </c>
      <c r="E1896" t="b">
        <f>IF(Starter_Book!F1896 = "failed", Starter_Book!L1896)</f>
        <v>0</v>
      </c>
      <c r="G1896" t="b">
        <f>IF(Starter_Book!F1896 = "Canceled", "Canceled")</f>
        <v>0</v>
      </c>
      <c r="H1896" t="b">
        <f>IF(Starter_Book!F1896 = "Canceled", Starter_Book!L1896)</f>
        <v>0</v>
      </c>
    </row>
    <row r="1897" spans="1:8" x14ac:dyDescent="0.25">
      <c r="A1897" t="str">
        <f>IF(Starter_Book!F1897 = "successful", "Successful")</f>
        <v>Successful</v>
      </c>
      <c r="B1897">
        <f>IF(Starter_Book!F1897 = "Successful", Starter_Book!L1897)</f>
        <v>47</v>
      </c>
      <c r="D1897" t="b">
        <f>IF(Starter_Book!F1897 = "failed", "failed")</f>
        <v>0</v>
      </c>
      <c r="E1897" t="b">
        <f>IF(Starter_Book!F1897 = "failed", Starter_Book!L1897)</f>
        <v>0</v>
      </c>
      <c r="G1897" t="b">
        <f>IF(Starter_Book!F1897 = "Canceled", "Canceled")</f>
        <v>0</v>
      </c>
      <c r="H1897" t="b">
        <f>IF(Starter_Book!F1897 = "Canceled", Starter_Book!L1897)</f>
        <v>0</v>
      </c>
    </row>
    <row r="1898" spans="1:8" x14ac:dyDescent="0.25">
      <c r="A1898" t="str">
        <f>IF(Starter_Book!F1898 = "successful", "Successful")</f>
        <v>Successful</v>
      </c>
      <c r="B1898">
        <f>IF(Starter_Book!F1898 = "Successful", Starter_Book!L1898)</f>
        <v>13</v>
      </c>
      <c r="D1898" t="b">
        <f>IF(Starter_Book!F1898 = "failed", "failed")</f>
        <v>0</v>
      </c>
      <c r="E1898" t="b">
        <f>IF(Starter_Book!F1898 = "failed", Starter_Book!L1898)</f>
        <v>0</v>
      </c>
      <c r="G1898" t="b">
        <f>IF(Starter_Book!F1898 = "Canceled", "Canceled")</f>
        <v>0</v>
      </c>
      <c r="H1898" t="b">
        <f>IF(Starter_Book!F1898 = "Canceled", Starter_Book!L1898)</f>
        <v>0</v>
      </c>
    </row>
    <row r="1899" spans="1:8" x14ac:dyDescent="0.25">
      <c r="A1899" t="str">
        <f>IF(Starter_Book!F1899 = "successful", "Successful")</f>
        <v>Successful</v>
      </c>
      <c r="B1899">
        <f>IF(Starter_Book!F1899 = "Successful", Starter_Book!L1899)</f>
        <v>183</v>
      </c>
      <c r="D1899" t="b">
        <f>IF(Starter_Book!F1899 = "failed", "failed")</f>
        <v>0</v>
      </c>
      <c r="E1899" t="b">
        <f>IF(Starter_Book!F1899 = "failed", Starter_Book!L1899)</f>
        <v>0</v>
      </c>
      <c r="G1899" t="b">
        <f>IF(Starter_Book!F1899 = "Canceled", "Canceled")</f>
        <v>0</v>
      </c>
      <c r="H1899" t="b">
        <f>IF(Starter_Book!F1899 = "Canceled", Starter_Book!L1899)</f>
        <v>0</v>
      </c>
    </row>
    <row r="1900" spans="1:8" x14ac:dyDescent="0.25">
      <c r="A1900" t="str">
        <f>IF(Starter_Book!F1900 = "successful", "Successful")</f>
        <v>Successful</v>
      </c>
      <c r="B1900">
        <f>IF(Starter_Book!F1900 = "Successful", Starter_Book!L1900)</f>
        <v>21</v>
      </c>
      <c r="D1900" t="b">
        <f>IF(Starter_Book!F1900 = "failed", "failed")</f>
        <v>0</v>
      </c>
      <c r="E1900" t="b">
        <f>IF(Starter_Book!F1900 = "failed", Starter_Book!L1900)</f>
        <v>0</v>
      </c>
      <c r="G1900" t="b">
        <f>IF(Starter_Book!F1900 = "Canceled", "Canceled")</f>
        <v>0</v>
      </c>
      <c r="H1900" t="b">
        <f>IF(Starter_Book!F1900 = "Canceled", Starter_Book!L1900)</f>
        <v>0</v>
      </c>
    </row>
    <row r="1901" spans="1:8" x14ac:dyDescent="0.25">
      <c r="A1901" t="str">
        <f>IF(Starter_Book!F1901 = "successful", "Successful")</f>
        <v>Successful</v>
      </c>
      <c r="B1901">
        <f>IF(Starter_Book!F1901 = "Successful", Starter_Book!L1901)</f>
        <v>42</v>
      </c>
      <c r="D1901" t="b">
        <f>IF(Starter_Book!F1901 = "failed", "failed")</f>
        <v>0</v>
      </c>
      <c r="E1901" t="b">
        <f>IF(Starter_Book!F1901 = "failed", Starter_Book!L1901)</f>
        <v>0</v>
      </c>
      <c r="G1901" t="b">
        <f>IF(Starter_Book!F1901 = "Canceled", "Canceled")</f>
        <v>0</v>
      </c>
      <c r="H1901" t="b">
        <f>IF(Starter_Book!F1901 = "Canceled", Starter_Book!L1901)</f>
        <v>0</v>
      </c>
    </row>
    <row r="1902" spans="1:8" x14ac:dyDescent="0.25">
      <c r="A1902" t="str">
        <f>IF(Starter_Book!F1902 = "successful", "Successful")</f>
        <v>Successful</v>
      </c>
      <c r="B1902">
        <f>IF(Starter_Book!F1902 = "Successful", Starter_Book!L1902)</f>
        <v>54</v>
      </c>
      <c r="D1902" t="b">
        <f>IF(Starter_Book!F1902 = "failed", "failed")</f>
        <v>0</v>
      </c>
      <c r="E1902" t="b">
        <f>IF(Starter_Book!F1902 = "failed", Starter_Book!L1902)</f>
        <v>0</v>
      </c>
      <c r="G1902" t="b">
        <f>IF(Starter_Book!F1902 = "Canceled", "Canceled")</f>
        <v>0</v>
      </c>
      <c r="H1902" t="b">
        <f>IF(Starter_Book!F1902 = "Canceled", Starter_Book!L1902)</f>
        <v>0</v>
      </c>
    </row>
    <row r="1903" spans="1:8" x14ac:dyDescent="0.25">
      <c r="A1903" t="b">
        <f>IF(Starter_Book!F1903 = "successful", "Successful")</f>
        <v>0</v>
      </c>
      <c r="B1903" t="b">
        <f>IF(Starter_Book!F1903 = "Successful", Starter_Book!L1903)</f>
        <v>0</v>
      </c>
      <c r="D1903" t="str">
        <f>IF(Starter_Book!F1903 = "failed", "failed")</f>
        <v>failed</v>
      </c>
      <c r="E1903">
        <f>IF(Starter_Book!F1903 = "failed", Starter_Book!L1903)</f>
        <v>25</v>
      </c>
      <c r="G1903" t="b">
        <f>IF(Starter_Book!F1903 = "Canceled", "Canceled")</f>
        <v>0</v>
      </c>
      <c r="H1903" t="b">
        <f>IF(Starter_Book!F1903 = "Canceled", Starter_Book!L1903)</f>
        <v>0</v>
      </c>
    </row>
    <row r="1904" spans="1:8" x14ac:dyDescent="0.25">
      <c r="A1904" t="b">
        <f>IF(Starter_Book!F1904 = "successful", "Successful")</f>
        <v>0</v>
      </c>
      <c r="B1904" t="b">
        <f>IF(Starter_Book!F1904 = "Successful", Starter_Book!L1904)</f>
        <v>0</v>
      </c>
      <c r="D1904" t="str">
        <f>IF(Starter_Book!F1904 = "failed", "failed")</f>
        <v>failed</v>
      </c>
      <c r="E1904">
        <f>IF(Starter_Book!F1904 = "failed", Starter_Book!L1904)</f>
        <v>3</v>
      </c>
      <c r="G1904" t="b">
        <f>IF(Starter_Book!F1904 = "Canceled", "Canceled")</f>
        <v>0</v>
      </c>
      <c r="H1904" t="b">
        <f>IF(Starter_Book!F1904 = "Canceled", Starter_Book!L1904)</f>
        <v>0</v>
      </c>
    </row>
    <row r="1905" spans="1:8" x14ac:dyDescent="0.25">
      <c r="A1905" t="b">
        <f>IF(Starter_Book!F1905 = "successful", "Successful")</f>
        <v>0</v>
      </c>
      <c r="B1905" t="b">
        <f>IF(Starter_Book!F1905 = "Successful", Starter_Book!L1905)</f>
        <v>0</v>
      </c>
      <c r="D1905" t="str">
        <f>IF(Starter_Book!F1905 = "failed", "failed")</f>
        <v>failed</v>
      </c>
      <c r="E1905">
        <f>IF(Starter_Book!F1905 = "failed", Starter_Book!L1905)</f>
        <v>41</v>
      </c>
      <c r="G1905" t="b">
        <f>IF(Starter_Book!F1905 = "Canceled", "Canceled")</f>
        <v>0</v>
      </c>
      <c r="H1905" t="b">
        <f>IF(Starter_Book!F1905 = "Canceled", Starter_Book!L1905)</f>
        <v>0</v>
      </c>
    </row>
    <row r="1906" spans="1:8" x14ac:dyDescent="0.25">
      <c r="A1906" t="b">
        <f>IF(Starter_Book!F1906 = "successful", "Successful")</f>
        <v>0</v>
      </c>
      <c r="B1906" t="b">
        <f>IF(Starter_Book!F1906 = "Successful", Starter_Book!L1906)</f>
        <v>0</v>
      </c>
      <c r="D1906" t="str">
        <f>IF(Starter_Book!F1906 = "failed", "failed")</f>
        <v>failed</v>
      </c>
      <c r="E1906">
        <f>IF(Starter_Book!F1906 = "failed", Starter_Book!L1906)</f>
        <v>2</v>
      </c>
      <c r="G1906" t="b">
        <f>IF(Starter_Book!F1906 = "Canceled", "Canceled")</f>
        <v>0</v>
      </c>
      <c r="H1906" t="b">
        <f>IF(Starter_Book!F1906 = "Canceled", Starter_Book!L1906)</f>
        <v>0</v>
      </c>
    </row>
    <row r="1907" spans="1:8" x14ac:dyDescent="0.25">
      <c r="A1907" t="b">
        <f>IF(Starter_Book!F1907 = "successful", "Successful")</f>
        <v>0</v>
      </c>
      <c r="B1907" t="b">
        <f>IF(Starter_Book!F1907 = "Successful", Starter_Book!L1907)</f>
        <v>0</v>
      </c>
      <c r="D1907" t="str">
        <f>IF(Starter_Book!F1907 = "failed", "failed")</f>
        <v>failed</v>
      </c>
      <c r="E1907">
        <f>IF(Starter_Book!F1907 = "failed", Starter_Book!L1907)</f>
        <v>4</v>
      </c>
      <c r="G1907" t="b">
        <f>IF(Starter_Book!F1907 = "Canceled", "Canceled")</f>
        <v>0</v>
      </c>
      <c r="H1907" t="b">
        <f>IF(Starter_Book!F1907 = "Canceled", Starter_Book!L1907)</f>
        <v>0</v>
      </c>
    </row>
    <row r="1908" spans="1:8" x14ac:dyDescent="0.25">
      <c r="A1908" t="b">
        <f>IF(Starter_Book!F1908 = "successful", "Successful")</f>
        <v>0</v>
      </c>
      <c r="B1908" t="b">
        <f>IF(Starter_Book!F1908 = "Successful", Starter_Book!L1908)</f>
        <v>0</v>
      </c>
      <c r="D1908" t="str">
        <f>IF(Starter_Book!F1908 = "failed", "failed")</f>
        <v>failed</v>
      </c>
      <c r="E1908">
        <f>IF(Starter_Book!F1908 = "failed", Starter_Book!L1908)</f>
        <v>99</v>
      </c>
      <c r="G1908" t="b">
        <f>IF(Starter_Book!F1908 = "Canceled", "Canceled")</f>
        <v>0</v>
      </c>
      <c r="H1908" t="b">
        <f>IF(Starter_Book!F1908 = "Canceled", Starter_Book!L1908)</f>
        <v>0</v>
      </c>
    </row>
    <row r="1909" spans="1:8" x14ac:dyDescent="0.25">
      <c r="A1909" t="b">
        <f>IF(Starter_Book!F1909 = "successful", "Successful")</f>
        <v>0</v>
      </c>
      <c r="B1909" t="b">
        <f>IF(Starter_Book!F1909 = "Successful", Starter_Book!L1909)</f>
        <v>0</v>
      </c>
      <c r="D1909" t="str">
        <f>IF(Starter_Book!F1909 = "failed", "failed")</f>
        <v>failed</v>
      </c>
      <c r="E1909">
        <f>IF(Starter_Book!F1909 = "failed", Starter_Book!L1909)</f>
        <v>4</v>
      </c>
      <c r="G1909" t="b">
        <f>IF(Starter_Book!F1909 = "Canceled", "Canceled")</f>
        <v>0</v>
      </c>
      <c r="H1909" t="b">
        <f>IF(Starter_Book!F1909 = "Canceled", Starter_Book!L1909)</f>
        <v>0</v>
      </c>
    </row>
    <row r="1910" spans="1:8" x14ac:dyDescent="0.25">
      <c r="A1910" t="b">
        <f>IF(Starter_Book!F1910 = "successful", "Successful")</f>
        <v>0</v>
      </c>
      <c r="B1910" t="b">
        <f>IF(Starter_Book!F1910 = "Successful", Starter_Book!L1910)</f>
        <v>0</v>
      </c>
      <c r="D1910" t="str">
        <f>IF(Starter_Book!F1910 = "failed", "failed")</f>
        <v>failed</v>
      </c>
      <c r="E1910">
        <f>IF(Starter_Book!F1910 = "failed", Starter_Book!L1910)</f>
        <v>4</v>
      </c>
      <c r="G1910" t="b">
        <f>IF(Starter_Book!F1910 = "Canceled", "Canceled")</f>
        <v>0</v>
      </c>
      <c r="H1910" t="b">
        <f>IF(Starter_Book!F1910 = "Canceled", Starter_Book!L1910)</f>
        <v>0</v>
      </c>
    </row>
    <row r="1911" spans="1:8" x14ac:dyDescent="0.25">
      <c r="A1911" t="b">
        <f>IF(Starter_Book!F1911 = "successful", "Successful")</f>
        <v>0</v>
      </c>
      <c r="B1911" t="b">
        <f>IF(Starter_Book!F1911 = "Successful", Starter_Book!L1911)</f>
        <v>0</v>
      </c>
      <c r="D1911" t="str">
        <f>IF(Starter_Book!F1911 = "failed", "failed")</f>
        <v>failed</v>
      </c>
      <c r="E1911">
        <f>IF(Starter_Book!F1911 = "failed", Starter_Book!L1911)</f>
        <v>38</v>
      </c>
      <c r="G1911" t="b">
        <f>IF(Starter_Book!F1911 = "Canceled", "Canceled")</f>
        <v>0</v>
      </c>
      <c r="H1911" t="b">
        <f>IF(Starter_Book!F1911 = "Canceled", Starter_Book!L1911)</f>
        <v>0</v>
      </c>
    </row>
    <row r="1912" spans="1:8" x14ac:dyDescent="0.25">
      <c r="A1912" t="b">
        <f>IF(Starter_Book!F1912 = "successful", "Successful")</f>
        <v>0</v>
      </c>
      <c r="B1912" t="b">
        <f>IF(Starter_Book!F1912 = "Successful", Starter_Book!L1912)</f>
        <v>0</v>
      </c>
      <c r="D1912" t="str">
        <f>IF(Starter_Book!F1912 = "failed", "failed")</f>
        <v>failed</v>
      </c>
      <c r="E1912">
        <f>IF(Starter_Book!F1912 = "failed", Starter_Book!L1912)</f>
        <v>285</v>
      </c>
      <c r="G1912" t="b">
        <f>IF(Starter_Book!F1912 = "Canceled", "Canceled")</f>
        <v>0</v>
      </c>
      <c r="H1912" t="b">
        <f>IF(Starter_Book!F1912 = "Canceled", Starter_Book!L1912)</f>
        <v>0</v>
      </c>
    </row>
    <row r="1913" spans="1:8" x14ac:dyDescent="0.25">
      <c r="A1913" t="b">
        <f>IF(Starter_Book!F1913 = "successful", "Successful")</f>
        <v>0</v>
      </c>
      <c r="B1913" t="b">
        <f>IF(Starter_Book!F1913 = "Successful", Starter_Book!L1913)</f>
        <v>0</v>
      </c>
      <c r="D1913" t="str">
        <f>IF(Starter_Book!F1913 = "failed", "failed")</f>
        <v>failed</v>
      </c>
      <c r="E1913">
        <f>IF(Starter_Book!F1913 = "failed", Starter_Book!L1913)</f>
        <v>1</v>
      </c>
      <c r="G1913" t="b">
        <f>IF(Starter_Book!F1913 = "Canceled", "Canceled")</f>
        <v>0</v>
      </c>
      <c r="H1913" t="b">
        <f>IF(Starter_Book!F1913 = "Canceled", Starter_Book!L1913)</f>
        <v>0</v>
      </c>
    </row>
    <row r="1914" spans="1:8" x14ac:dyDescent="0.25">
      <c r="A1914" t="b">
        <f>IF(Starter_Book!F1914 = "successful", "Successful")</f>
        <v>0</v>
      </c>
      <c r="B1914" t="b">
        <f>IF(Starter_Book!F1914 = "Successful", Starter_Book!L1914)</f>
        <v>0</v>
      </c>
      <c r="D1914" t="str">
        <f>IF(Starter_Book!F1914 = "failed", "failed")</f>
        <v>failed</v>
      </c>
      <c r="E1914">
        <f>IF(Starter_Book!F1914 = "failed", Starter_Book!L1914)</f>
        <v>42</v>
      </c>
      <c r="G1914" t="b">
        <f>IF(Starter_Book!F1914 = "Canceled", "Canceled")</f>
        <v>0</v>
      </c>
      <c r="H1914" t="b">
        <f>IF(Starter_Book!F1914 = "Canceled", Starter_Book!L1914)</f>
        <v>0</v>
      </c>
    </row>
    <row r="1915" spans="1:8" x14ac:dyDescent="0.25">
      <c r="A1915" t="b">
        <f>IF(Starter_Book!F1915 = "successful", "Successful")</f>
        <v>0</v>
      </c>
      <c r="B1915" t="b">
        <f>IF(Starter_Book!F1915 = "Successful", Starter_Book!L1915)</f>
        <v>0</v>
      </c>
      <c r="D1915" t="str">
        <f>IF(Starter_Book!F1915 = "failed", "failed")</f>
        <v>failed</v>
      </c>
      <c r="E1915">
        <f>IF(Starter_Book!F1915 = "failed", Starter_Book!L1915)</f>
        <v>26</v>
      </c>
      <c r="G1915" t="b">
        <f>IF(Starter_Book!F1915 = "Canceled", "Canceled")</f>
        <v>0</v>
      </c>
      <c r="H1915" t="b">
        <f>IF(Starter_Book!F1915 = "Canceled", Starter_Book!L1915)</f>
        <v>0</v>
      </c>
    </row>
    <row r="1916" spans="1:8" x14ac:dyDescent="0.25">
      <c r="A1916" t="b">
        <f>IF(Starter_Book!F1916 = "successful", "Successful")</f>
        <v>0</v>
      </c>
      <c r="B1916" t="b">
        <f>IF(Starter_Book!F1916 = "Successful", Starter_Book!L1916)</f>
        <v>0</v>
      </c>
      <c r="D1916" t="str">
        <f>IF(Starter_Book!F1916 = "failed", "failed")</f>
        <v>failed</v>
      </c>
      <c r="E1916">
        <f>IF(Starter_Book!F1916 = "failed", Starter_Book!L1916)</f>
        <v>2</v>
      </c>
      <c r="G1916" t="b">
        <f>IF(Starter_Book!F1916 = "Canceled", "Canceled")</f>
        <v>0</v>
      </c>
      <c r="H1916" t="b">
        <f>IF(Starter_Book!F1916 = "Canceled", Starter_Book!L1916)</f>
        <v>0</v>
      </c>
    </row>
    <row r="1917" spans="1:8" x14ac:dyDescent="0.25">
      <c r="A1917" t="b">
        <f>IF(Starter_Book!F1917 = "successful", "Successful")</f>
        <v>0</v>
      </c>
      <c r="B1917" t="b">
        <f>IF(Starter_Book!F1917 = "Successful", Starter_Book!L1917)</f>
        <v>0</v>
      </c>
      <c r="D1917" t="str">
        <f>IF(Starter_Book!F1917 = "failed", "failed")</f>
        <v>failed</v>
      </c>
      <c r="E1917">
        <f>IF(Starter_Book!F1917 = "failed", Starter_Book!L1917)</f>
        <v>4</v>
      </c>
      <c r="G1917" t="b">
        <f>IF(Starter_Book!F1917 = "Canceled", "Canceled")</f>
        <v>0</v>
      </c>
      <c r="H1917" t="b">
        <f>IF(Starter_Book!F1917 = "Canceled", Starter_Book!L1917)</f>
        <v>0</v>
      </c>
    </row>
    <row r="1918" spans="1:8" x14ac:dyDescent="0.25">
      <c r="A1918" t="b">
        <f>IF(Starter_Book!F1918 = "successful", "Successful")</f>
        <v>0</v>
      </c>
      <c r="B1918" t="b">
        <f>IF(Starter_Book!F1918 = "Successful", Starter_Book!L1918)</f>
        <v>0</v>
      </c>
      <c r="D1918" t="str">
        <f>IF(Starter_Book!F1918 = "failed", "failed")</f>
        <v>failed</v>
      </c>
      <c r="E1918">
        <f>IF(Starter_Book!F1918 = "failed", Starter_Book!L1918)</f>
        <v>6</v>
      </c>
      <c r="G1918" t="b">
        <f>IF(Starter_Book!F1918 = "Canceled", "Canceled")</f>
        <v>0</v>
      </c>
      <c r="H1918" t="b">
        <f>IF(Starter_Book!F1918 = "Canceled", Starter_Book!L1918)</f>
        <v>0</v>
      </c>
    </row>
    <row r="1919" spans="1:8" x14ac:dyDescent="0.25">
      <c r="A1919" t="b">
        <f>IF(Starter_Book!F1919 = "successful", "Successful")</f>
        <v>0</v>
      </c>
      <c r="B1919" t="b">
        <f>IF(Starter_Book!F1919 = "Successful", Starter_Book!L1919)</f>
        <v>0</v>
      </c>
      <c r="D1919" t="str">
        <f>IF(Starter_Book!F1919 = "failed", "failed")</f>
        <v>failed</v>
      </c>
      <c r="E1919">
        <f>IF(Starter_Book!F1919 = "failed", Starter_Book!L1919)</f>
        <v>70</v>
      </c>
      <c r="G1919" t="b">
        <f>IF(Starter_Book!F1919 = "Canceled", "Canceled")</f>
        <v>0</v>
      </c>
      <c r="H1919" t="b">
        <f>IF(Starter_Book!F1919 = "Canceled", Starter_Book!L1919)</f>
        <v>0</v>
      </c>
    </row>
    <row r="1920" spans="1:8" x14ac:dyDescent="0.25">
      <c r="A1920" t="b">
        <f>IF(Starter_Book!F1920 = "successful", "Successful")</f>
        <v>0</v>
      </c>
      <c r="B1920" t="b">
        <f>IF(Starter_Book!F1920 = "Successful", Starter_Book!L1920)</f>
        <v>0</v>
      </c>
      <c r="D1920" t="str">
        <f>IF(Starter_Book!F1920 = "failed", "failed")</f>
        <v>failed</v>
      </c>
      <c r="E1920">
        <f>IF(Starter_Book!F1920 = "failed", Starter_Book!L1920)</f>
        <v>9</v>
      </c>
      <c r="G1920" t="b">
        <f>IF(Starter_Book!F1920 = "Canceled", "Canceled")</f>
        <v>0</v>
      </c>
      <c r="H1920" t="b">
        <f>IF(Starter_Book!F1920 = "Canceled", Starter_Book!L1920)</f>
        <v>0</v>
      </c>
    </row>
    <row r="1921" spans="1:8" x14ac:dyDescent="0.25">
      <c r="A1921" t="b">
        <f>IF(Starter_Book!F1921 = "successful", "Successful")</f>
        <v>0</v>
      </c>
      <c r="B1921" t="b">
        <f>IF(Starter_Book!F1921 = "Successful", Starter_Book!L1921)</f>
        <v>0</v>
      </c>
      <c r="D1921" t="str">
        <f>IF(Starter_Book!F1921 = "failed", "failed")</f>
        <v>failed</v>
      </c>
      <c r="E1921">
        <f>IF(Starter_Book!F1921 = "failed", Starter_Book!L1921)</f>
        <v>8</v>
      </c>
      <c r="G1921" t="b">
        <f>IF(Starter_Book!F1921 = "Canceled", "Canceled")</f>
        <v>0</v>
      </c>
      <c r="H1921" t="b">
        <f>IF(Starter_Book!F1921 = "Canceled", Starter_Book!L1921)</f>
        <v>0</v>
      </c>
    </row>
    <row r="1922" spans="1:8" x14ac:dyDescent="0.25">
      <c r="A1922" t="b">
        <f>IF(Starter_Book!F1922 = "successful", "Successful")</f>
        <v>0</v>
      </c>
      <c r="B1922" t="b">
        <f>IF(Starter_Book!F1922 = "Successful", Starter_Book!L1922)</f>
        <v>0</v>
      </c>
      <c r="D1922" t="str">
        <f>IF(Starter_Book!F1922 = "failed", "failed")</f>
        <v>failed</v>
      </c>
      <c r="E1922">
        <f>IF(Starter_Book!F1922 = "failed", Starter_Book!L1922)</f>
        <v>105</v>
      </c>
      <c r="G1922" t="b">
        <f>IF(Starter_Book!F1922 = "Canceled", "Canceled")</f>
        <v>0</v>
      </c>
      <c r="H1922" t="b">
        <f>IF(Starter_Book!F1922 = "Canceled", Starter_Book!L1922)</f>
        <v>0</v>
      </c>
    </row>
    <row r="1923" spans="1:8" x14ac:dyDescent="0.25">
      <c r="A1923" t="str">
        <f>IF(Starter_Book!F1923 = "successful", "Successful")</f>
        <v>Successful</v>
      </c>
      <c r="B1923">
        <f>IF(Starter_Book!F1923 = "Successful", Starter_Book!L1923)</f>
        <v>38</v>
      </c>
      <c r="D1923" t="b">
        <f>IF(Starter_Book!F1923 = "failed", "failed")</f>
        <v>0</v>
      </c>
      <c r="E1923" t="b">
        <f>IF(Starter_Book!F1923 = "failed", Starter_Book!L1923)</f>
        <v>0</v>
      </c>
      <c r="G1923" t="b">
        <f>IF(Starter_Book!F1923 = "Canceled", "Canceled")</f>
        <v>0</v>
      </c>
      <c r="H1923" t="b">
        <f>IF(Starter_Book!F1923 = "Canceled", Starter_Book!L1923)</f>
        <v>0</v>
      </c>
    </row>
    <row r="1924" spans="1:8" x14ac:dyDescent="0.25">
      <c r="A1924" t="str">
        <f>IF(Starter_Book!F1924 = "successful", "Successful")</f>
        <v>Successful</v>
      </c>
      <c r="B1924">
        <f>IF(Starter_Book!F1924 = "Successful", Starter_Book!L1924)</f>
        <v>64</v>
      </c>
      <c r="D1924" t="b">
        <f>IF(Starter_Book!F1924 = "failed", "failed")</f>
        <v>0</v>
      </c>
      <c r="E1924" t="b">
        <f>IF(Starter_Book!F1924 = "failed", Starter_Book!L1924)</f>
        <v>0</v>
      </c>
      <c r="G1924" t="b">
        <f>IF(Starter_Book!F1924 = "Canceled", "Canceled")</f>
        <v>0</v>
      </c>
      <c r="H1924" t="b">
        <f>IF(Starter_Book!F1924 = "Canceled", Starter_Book!L1924)</f>
        <v>0</v>
      </c>
    </row>
    <row r="1925" spans="1:8" x14ac:dyDescent="0.25">
      <c r="A1925" t="str">
        <f>IF(Starter_Book!F1925 = "successful", "Successful")</f>
        <v>Successful</v>
      </c>
      <c r="B1925">
        <f>IF(Starter_Book!F1925 = "Successful", Starter_Book!L1925)</f>
        <v>13</v>
      </c>
      <c r="D1925" t="b">
        <f>IF(Starter_Book!F1925 = "failed", "failed")</f>
        <v>0</v>
      </c>
      <c r="E1925" t="b">
        <f>IF(Starter_Book!F1925 = "failed", Starter_Book!L1925)</f>
        <v>0</v>
      </c>
      <c r="G1925" t="b">
        <f>IF(Starter_Book!F1925 = "Canceled", "Canceled")</f>
        <v>0</v>
      </c>
      <c r="H1925" t="b">
        <f>IF(Starter_Book!F1925 = "Canceled", Starter_Book!L1925)</f>
        <v>0</v>
      </c>
    </row>
    <row r="1926" spans="1:8" x14ac:dyDescent="0.25">
      <c r="A1926" t="str">
        <f>IF(Starter_Book!F1926 = "successful", "Successful")</f>
        <v>Successful</v>
      </c>
      <c r="B1926">
        <f>IF(Starter_Book!F1926 = "Successful", Starter_Book!L1926)</f>
        <v>33</v>
      </c>
      <c r="D1926" t="b">
        <f>IF(Starter_Book!F1926 = "failed", "failed")</f>
        <v>0</v>
      </c>
      <c r="E1926" t="b">
        <f>IF(Starter_Book!F1926 = "failed", Starter_Book!L1926)</f>
        <v>0</v>
      </c>
      <c r="G1926" t="b">
        <f>IF(Starter_Book!F1926 = "Canceled", "Canceled")</f>
        <v>0</v>
      </c>
      <c r="H1926" t="b">
        <f>IF(Starter_Book!F1926 = "Canceled", Starter_Book!L1926)</f>
        <v>0</v>
      </c>
    </row>
    <row r="1927" spans="1:8" x14ac:dyDescent="0.25">
      <c r="A1927" t="str">
        <f>IF(Starter_Book!F1927 = "successful", "Successful")</f>
        <v>Successful</v>
      </c>
      <c r="B1927">
        <f>IF(Starter_Book!F1927 = "Successful", Starter_Book!L1927)</f>
        <v>52</v>
      </c>
      <c r="D1927" t="b">
        <f>IF(Starter_Book!F1927 = "failed", "failed")</f>
        <v>0</v>
      </c>
      <c r="E1927" t="b">
        <f>IF(Starter_Book!F1927 = "failed", Starter_Book!L1927)</f>
        <v>0</v>
      </c>
      <c r="G1927" t="b">
        <f>IF(Starter_Book!F1927 = "Canceled", "Canceled")</f>
        <v>0</v>
      </c>
      <c r="H1927" t="b">
        <f>IF(Starter_Book!F1927 = "Canceled", Starter_Book!L1927)</f>
        <v>0</v>
      </c>
    </row>
    <row r="1928" spans="1:8" x14ac:dyDescent="0.25">
      <c r="A1928" t="str">
        <f>IF(Starter_Book!F1928 = "successful", "Successful")</f>
        <v>Successful</v>
      </c>
      <c r="B1928">
        <f>IF(Starter_Book!F1928 = "Successful", Starter_Book!L1928)</f>
        <v>107</v>
      </c>
      <c r="D1928" t="b">
        <f>IF(Starter_Book!F1928 = "failed", "failed")</f>
        <v>0</v>
      </c>
      <c r="E1928" t="b">
        <f>IF(Starter_Book!F1928 = "failed", Starter_Book!L1928)</f>
        <v>0</v>
      </c>
      <c r="G1928" t="b">
        <f>IF(Starter_Book!F1928 = "Canceled", "Canceled")</f>
        <v>0</v>
      </c>
      <c r="H1928" t="b">
        <f>IF(Starter_Book!F1928 = "Canceled", Starter_Book!L1928)</f>
        <v>0</v>
      </c>
    </row>
    <row r="1929" spans="1:8" x14ac:dyDescent="0.25">
      <c r="A1929" t="str">
        <f>IF(Starter_Book!F1929 = "successful", "Successful")</f>
        <v>Successful</v>
      </c>
      <c r="B1929">
        <f>IF(Starter_Book!F1929 = "Successful", Starter_Book!L1929)</f>
        <v>11</v>
      </c>
      <c r="D1929" t="b">
        <f>IF(Starter_Book!F1929 = "failed", "failed")</f>
        <v>0</v>
      </c>
      <c r="E1929" t="b">
        <f>IF(Starter_Book!F1929 = "failed", Starter_Book!L1929)</f>
        <v>0</v>
      </c>
      <c r="G1929" t="b">
        <f>IF(Starter_Book!F1929 = "Canceled", "Canceled")</f>
        <v>0</v>
      </c>
      <c r="H1929" t="b">
        <f>IF(Starter_Book!F1929 = "Canceled", Starter_Book!L1929)</f>
        <v>0</v>
      </c>
    </row>
    <row r="1930" spans="1:8" x14ac:dyDescent="0.25">
      <c r="A1930" t="str">
        <f>IF(Starter_Book!F1930 = "successful", "Successful")</f>
        <v>Successful</v>
      </c>
      <c r="B1930">
        <f>IF(Starter_Book!F1930 = "Successful", Starter_Book!L1930)</f>
        <v>34</v>
      </c>
      <c r="D1930" t="b">
        <f>IF(Starter_Book!F1930 = "failed", "failed")</f>
        <v>0</v>
      </c>
      <c r="E1930" t="b">
        <f>IF(Starter_Book!F1930 = "failed", Starter_Book!L1930)</f>
        <v>0</v>
      </c>
      <c r="G1930" t="b">
        <f>IF(Starter_Book!F1930 = "Canceled", "Canceled")</f>
        <v>0</v>
      </c>
      <c r="H1930" t="b">
        <f>IF(Starter_Book!F1930 = "Canceled", Starter_Book!L1930)</f>
        <v>0</v>
      </c>
    </row>
    <row r="1931" spans="1:8" x14ac:dyDescent="0.25">
      <c r="A1931" t="str">
        <f>IF(Starter_Book!F1931 = "successful", "Successful")</f>
        <v>Successful</v>
      </c>
      <c r="B1931">
        <f>IF(Starter_Book!F1931 = "Successful", Starter_Book!L1931)</f>
        <v>75</v>
      </c>
      <c r="D1931" t="b">
        <f>IF(Starter_Book!F1931 = "failed", "failed")</f>
        <v>0</v>
      </c>
      <c r="E1931" t="b">
        <f>IF(Starter_Book!F1931 = "failed", Starter_Book!L1931)</f>
        <v>0</v>
      </c>
      <c r="G1931" t="b">
        <f>IF(Starter_Book!F1931 = "Canceled", "Canceled")</f>
        <v>0</v>
      </c>
      <c r="H1931" t="b">
        <f>IF(Starter_Book!F1931 = "Canceled", Starter_Book!L1931)</f>
        <v>0</v>
      </c>
    </row>
    <row r="1932" spans="1:8" x14ac:dyDescent="0.25">
      <c r="A1932" t="str">
        <f>IF(Starter_Book!F1932 = "successful", "Successful")</f>
        <v>Successful</v>
      </c>
      <c r="B1932">
        <f>IF(Starter_Book!F1932 = "Successful", Starter_Book!L1932)</f>
        <v>26</v>
      </c>
      <c r="D1932" t="b">
        <f>IF(Starter_Book!F1932 = "failed", "failed")</f>
        <v>0</v>
      </c>
      <c r="E1932" t="b">
        <f>IF(Starter_Book!F1932 = "failed", Starter_Book!L1932)</f>
        <v>0</v>
      </c>
      <c r="G1932" t="b">
        <f>IF(Starter_Book!F1932 = "Canceled", "Canceled")</f>
        <v>0</v>
      </c>
      <c r="H1932" t="b">
        <f>IF(Starter_Book!F1932 = "Canceled", Starter_Book!L1932)</f>
        <v>0</v>
      </c>
    </row>
    <row r="1933" spans="1:8" x14ac:dyDescent="0.25">
      <c r="A1933" t="str">
        <f>IF(Starter_Book!F1933 = "successful", "Successful")</f>
        <v>Successful</v>
      </c>
      <c r="B1933">
        <f>IF(Starter_Book!F1933 = "Successful", Starter_Book!L1933)</f>
        <v>50</v>
      </c>
      <c r="D1933" t="b">
        <f>IF(Starter_Book!F1933 = "failed", "failed")</f>
        <v>0</v>
      </c>
      <c r="E1933" t="b">
        <f>IF(Starter_Book!F1933 = "failed", Starter_Book!L1933)</f>
        <v>0</v>
      </c>
      <c r="G1933" t="b">
        <f>IF(Starter_Book!F1933 = "Canceled", "Canceled")</f>
        <v>0</v>
      </c>
      <c r="H1933" t="b">
        <f>IF(Starter_Book!F1933 = "Canceled", Starter_Book!L1933)</f>
        <v>0</v>
      </c>
    </row>
    <row r="1934" spans="1:8" x14ac:dyDescent="0.25">
      <c r="A1934" t="str">
        <f>IF(Starter_Book!F1934 = "successful", "Successful")</f>
        <v>Successful</v>
      </c>
      <c r="B1934">
        <f>IF(Starter_Book!F1934 = "Successful", Starter_Book!L1934)</f>
        <v>80</v>
      </c>
      <c r="D1934" t="b">
        <f>IF(Starter_Book!F1934 = "failed", "failed")</f>
        <v>0</v>
      </c>
      <c r="E1934" t="b">
        <f>IF(Starter_Book!F1934 = "failed", Starter_Book!L1934)</f>
        <v>0</v>
      </c>
      <c r="G1934" t="b">
        <f>IF(Starter_Book!F1934 = "Canceled", "Canceled")</f>
        <v>0</v>
      </c>
      <c r="H1934" t="b">
        <f>IF(Starter_Book!F1934 = "Canceled", Starter_Book!L1934)</f>
        <v>0</v>
      </c>
    </row>
    <row r="1935" spans="1:8" x14ac:dyDescent="0.25">
      <c r="A1935" t="str">
        <f>IF(Starter_Book!F1935 = "successful", "Successful")</f>
        <v>Successful</v>
      </c>
      <c r="B1935">
        <f>IF(Starter_Book!F1935 = "Successful", Starter_Book!L1935)</f>
        <v>110</v>
      </c>
      <c r="D1935" t="b">
        <f>IF(Starter_Book!F1935 = "failed", "failed")</f>
        <v>0</v>
      </c>
      <c r="E1935" t="b">
        <f>IF(Starter_Book!F1935 = "failed", Starter_Book!L1935)</f>
        <v>0</v>
      </c>
      <c r="G1935" t="b">
        <f>IF(Starter_Book!F1935 = "Canceled", "Canceled")</f>
        <v>0</v>
      </c>
      <c r="H1935" t="b">
        <f>IF(Starter_Book!F1935 = "Canceled", Starter_Book!L1935)</f>
        <v>0</v>
      </c>
    </row>
    <row r="1936" spans="1:8" x14ac:dyDescent="0.25">
      <c r="A1936" t="str">
        <f>IF(Starter_Book!F1936 = "successful", "Successful")</f>
        <v>Successful</v>
      </c>
      <c r="B1936">
        <f>IF(Starter_Book!F1936 = "Successful", Starter_Book!L1936)</f>
        <v>77</v>
      </c>
      <c r="D1936" t="b">
        <f>IF(Starter_Book!F1936 = "failed", "failed")</f>
        <v>0</v>
      </c>
      <c r="E1936" t="b">
        <f>IF(Starter_Book!F1936 = "failed", Starter_Book!L1936)</f>
        <v>0</v>
      </c>
      <c r="G1936" t="b">
        <f>IF(Starter_Book!F1936 = "Canceled", "Canceled")</f>
        <v>0</v>
      </c>
      <c r="H1936" t="b">
        <f>IF(Starter_Book!F1936 = "Canceled", Starter_Book!L1936)</f>
        <v>0</v>
      </c>
    </row>
    <row r="1937" spans="1:8" x14ac:dyDescent="0.25">
      <c r="A1937" t="str">
        <f>IF(Starter_Book!F1937 = "successful", "Successful")</f>
        <v>Successful</v>
      </c>
      <c r="B1937">
        <f>IF(Starter_Book!F1937 = "Successful", Starter_Book!L1937)</f>
        <v>50</v>
      </c>
      <c r="D1937" t="b">
        <f>IF(Starter_Book!F1937 = "failed", "failed")</f>
        <v>0</v>
      </c>
      <c r="E1937" t="b">
        <f>IF(Starter_Book!F1937 = "failed", Starter_Book!L1937)</f>
        <v>0</v>
      </c>
      <c r="G1937" t="b">
        <f>IF(Starter_Book!F1937 = "Canceled", "Canceled")</f>
        <v>0</v>
      </c>
      <c r="H1937" t="b">
        <f>IF(Starter_Book!F1937 = "Canceled", Starter_Book!L1937)</f>
        <v>0</v>
      </c>
    </row>
    <row r="1938" spans="1:8" x14ac:dyDescent="0.25">
      <c r="A1938" t="str">
        <f>IF(Starter_Book!F1938 = "successful", "Successful")</f>
        <v>Successful</v>
      </c>
      <c r="B1938">
        <f>IF(Starter_Book!F1938 = "Successful", Starter_Book!L1938)</f>
        <v>145</v>
      </c>
      <c r="D1938" t="b">
        <f>IF(Starter_Book!F1938 = "failed", "failed")</f>
        <v>0</v>
      </c>
      <c r="E1938" t="b">
        <f>IF(Starter_Book!F1938 = "failed", Starter_Book!L1938)</f>
        <v>0</v>
      </c>
      <c r="G1938" t="b">
        <f>IF(Starter_Book!F1938 = "Canceled", "Canceled")</f>
        <v>0</v>
      </c>
      <c r="H1938" t="b">
        <f>IF(Starter_Book!F1938 = "Canceled", Starter_Book!L1938)</f>
        <v>0</v>
      </c>
    </row>
    <row r="1939" spans="1:8" x14ac:dyDescent="0.25">
      <c r="A1939" t="str">
        <f>IF(Starter_Book!F1939 = "successful", "Successful")</f>
        <v>Successful</v>
      </c>
      <c r="B1939">
        <f>IF(Starter_Book!F1939 = "Successful", Starter_Book!L1939)</f>
        <v>29</v>
      </c>
      <c r="D1939" t="b">
        <f>IF(Starter_Book!F1939 = "failed", "failed")</f>
        <v>0</v>
      </c>
      <c r="E1939" t="b">
        <f>IF(Starter_Book!F1939 = "failed", Starter_Book!L1939)</f>
        <v>0</v>
      </c>
      <c r="G1939" t="b">
        <f>IF(Starter_Book!F1939 = "Canceled", "Canceled")</f>
        <v>0</v>
      </c>
      <c r="H1939" t="b">
        <f>IF(Starter_Book!F1939 = "Canceled", Starter_Book!L1939)</f>
        <v>0</v>
      </c>
    </row>
    <row r="1940" spans="1:8" x14ac:dyDescent="0.25">
      <c r="A1940" t="str">
        <f>IF(Starter_Book!F1940 = "successful", "Successful")</f>
        <v>Successful</v>
      </c>
      <c r="B1940">
        <f>IF(Starter_Book!F1940 = "Successful", Starter_Book!L1940)</f>
        <v>114</v>
      </c>
      <c r="D1940" t="b">
        <f>IF(Starter_Book!F1940 = "failed", "failed")</f>
        <v>0</v>
      </c>
      <c r="E1940" t="b">
        <f>IF(Starter_Book!F1940 = "failed", Starter_Book!L1940)</f>
        <v>0</v>
      </c>
      <c r="G1940" t="b">
        <f>IF(Starter_Book!F1940 = "Canceled", "Canceled")</f>
        <v>0</v>
      </c>
      <c r="H1940" t="b">
        <f>IF(Starter_Book!F1940 = "Canceled", Starter_Book!L1940)</f>
        <v>0</v>
      </c>
    </row>
    <row r="1941" spans="1:8" x14ac:dyDescent="0.25">
      <c r="A1941" t="str">
        <f>IF(Starter_Book!F1941 = "successful", "Successful")</f>
        <v>Successful</v>
      </c>
      <c r="B1941">
        <f>IF(Starter_Book!F1941 = "Successful", Starter_Book!L1941)</f>
        <v>96</v>
      </c>
      <c r="D1941" t="b">
        <f>IF(Starter_Book!F1941 = "failed", "failed")</f>
        <v>0</v>
      </c>
      <c r="E1941" t="b">
        <f>IF(Starter_Book!F1941 = "failed", Starter_Book!L1941)</f>
        <v>0</v>
      </c>
      <c r="G1941" t="b">
        <f>IF(Starter_Book!F1941 = "Canceled", "Canceled")</f>
        <v>0</v>
      </c>
      <c r="H1941" t="b">
        <f>IF(Starter_Book!F1941 = "Canceled", Starter_Book!L1941)</f>
        <v>0</v>
      </c>
    </row>
    <row r="1942" spans="1:8" x14ac:dyDescent="0.25">
      <c r="A1942" t="str">
        <f>IF(Starter_Book!F1942 = "successful", "Successful")</f>
        <v>Successful</v>
      </c>
      <c r="B1942">
        <f>IF(Starter_Book!F1942 = "Successful", Starter_Book!L1942)</f>
        <v>31</v>
      </c>
      <c r="D1942" t="b">
        <f>IF(Starter_Book!F1942 = "failed", "failed")</f>
        <v>0</v>
      </c>
      <c r="E1942" t="b">
        <f>IF(Starter_Book!F1942 = "failed", Starter_Book!L1942)</f>
        <v>0</v>
      </c>
      <c r="G1942" t="b">
        <f>IF(Starter_Book!F1942 = "Canceled", "Canceled")</f>
        <v>0</v>
      </c>
      <c r="H1942" t="b">
        <f>IF(Starter_Book!F1942 = "Canceled", Starter_Book!L1942)</f>
        <v>0</v>
      </c>
    </row>
    <row r="1943" spans="1:8" x14ac:dyDescent="0.25">
      <c r="A1943" t="str">
        <f>IF(Starter_Book!F1943 = "successful", "Successful")</f>
        <v>Successful</v>
      </c>
      <c r="B1943">
        <f>IF(Starter_Book!F1943 = "Successful", Starter_Book!L1943)</f>
        <v>4883</v>
      </c>
      <c r="D1943" t="b">
        <f>IF(Starter_Book!F1943 = "failed", "failed")</f>
        <v>0</v>
      </c>
      <c r="E1943" t="b">
        <f>IF(Starter_Book!F1943 = "failed", Starter_Book!L1943)</f>
        <v>0</v>
      </c>
      <c r="G1943" t="b">
        <f>IF(Starter_Book!F1943 = "Canceled", "Canceled")</f>
        <v>0</v>
      </c>
      <c r="H1943" t="b">
        <f>IF(Starter_Book!F1943 = "Canceled", Starter_Book!L1943)</f>
        <v>0</v>
      </c>
    </row>
    <row r="1944" spans="1:8" x14ac:dyDescent="0.25">
      <c r="A1944" t="str">
        <f>IF(Starter_Book!F1944 = "successful", "Successful")</f>
        <v>Successful</v>
      </c>
      <c r="B1944">
        <f>IF(Starter_Book!F1944 = "Successful", Starter_Book!L1944)</f>
        <v>95</v>
      </c>
      <c r="D1944" t="b">
        <f>IF(Starter_Book!F1944 = "failed", "failed")</f>
        <v>0</v>
      </c>
      <c r="E1944" t="b">
        <f>IF(Starter_Book!F1944 = "failed", Starter_Book!L1944)</f>
        <v>0</v>
      </c>
      <c r="G1944" t="b">
        <f>IF(Starter_Book!F1944 = "Canceled", "Canceled")</f>
        <v>0</v>
      </c>
      <c r="H1944" t="b">
        <f>IF(Starter_Book!F1944 = "Canceled", Starter_Book!L1944)</f>
        <v>0</v>
      </c>
    </row>
    <row r="1945" spans="1:8" x14ac:dyDescent="0.25">
      <c r="A1945" t="str">
        <f>IF(Starter_Book!F1945 = "successful", "Successful")</f>
        <v>Successful</v>
      </c>
      <c r="B1945">
        <f>IF(Starter_Book!F1945 = "Successful", Starter_Book!L1945)</f>
        <v>2478</v>
      </c>
      <c r="D1945" t="b">
        <f>IF(Starter_Book!F1945 = "failed", "failed")</f>
        <v>0</v>
      </c>
      <c r="E1945" t="b">
        <f>IF(Starter_Book!F1945 = "failed", Starter_Book!L1945)</f>
        <v>0</v>
      </c>
      <c r="G1945" t="b">
        <f>IF(Starter_Book!F1945 = "Canceled", "Canceled")</f>
        <v>0</v>
      </c>
      <c r="H1945" t="b">
        <f>IF(Starter_Book!F1945 = "Canceled", Starter_Book!L1945)</f>
        <v>0</v>
      </c>
    </row>
    <row r="1946" spans="1:8" x14ac:dyDescent="0.25">
      <c r="A1946" t="str">
        <f>IF(Starter_Book!F1946 = "successful", "Successful")</f>
        <v>Successful</v>
      </c>
      <c r="B1946">
        <f>IF(Starter_Book!F1946 = "Successful", Starter_Book!L1946)</f>
        <v>1789</v>
      </c>
      <c r="D1946" t="b">
        <f>IF(Starter_Book!F1946 = "failed", "failed")</f>
        <v>0</v>
      </c>
      <c r="E1946" t="b">
        <f>IF(Starter_Book!F1946 = "failed", Starter_Book!L1946)</f>
        <v>0</v>
      </c>
      <c r="G1946" t="b">
        <f>IF(Starter_Book!F1946 = "Canceled", "Canceled")</f>
        <v>0</v>
      </c>
      <c r="H1946" t="b">
        <f>IF(Starter_Book!F1946 = "Canceled", Starter_Book!L1946)</f>
        <v>0</v>
      </c>
    </row>
    <row r="1947" spans="1:8" x14ac:dyDescent="0.25">
      <c r="A1947" t="str">
        <f>IF(Starter_Book!F1947 = "successful", "Successful")</f>
        <v>Successful</v>
      </c>
      <c r="B1947">
        <f>IF(Starter_Book!F1947 = "Successful", Starter_Book!L1947)</f>
        <v>680</v>
      </c>
      <c r="D1947" t="b">
        <f>IF(Starter_Book!F1947 = "failed", "failed")</f>
        <v>0</v>
      </c>
      <c r="E1947" t="b">
        <f>IF(Starter_Book!F1947 = "failed", Starter_Book!L1947)</f>
        <v>0</v>
      </c>
      <c r="G1947" t="b">
        <f>IF(Starter_Book!F1947 = "Canceled", "Canceled")</f>
        <v>0</v>
      </c>
      <c r="H1947" t="b">
        <f>IF(Starter_Book!F1947 = "Canceled", Starter_Book!L1947)</f>
        <v>0</v>
      </c>
    </row>
    <row r="1948" spans="1:8" x14ac:dyDescent="0.25">
      <c r="A1948" t="str">
        <f>IF(Starter_Book!F1948 = "successful", "Successful")</f>
        <v>Successful</v>
      </c>
      <c r="B1948">
        <f>IF(Starter_Book!F1948 = "Successful", Starter_Book!L1948)</f>
        <v>70</v>
      </c>
      <c r="D1948" t="b">
        <f>IF(Starter_Book!F1948 = "failed", "failed")</f>
        <v>0</v>
      </c>
      <c r="E1948" t="b">
        <f>IF(Starter_Book!F1948 = "failed", Starter_Book!L1948)</f>
        <v>0</v>
      </c>
      <c r="G1948" t="b">
        <f>IF(Starter_Book!F1948 = "Canceled", "Canceled")</f>
        <v>0</v>
      </c>
      <c r="H1948" t="b">
        <f>IF(Starter_Book!F1948 = "Canceled", Starter_Book!L1948)</f>
        <v>0</v>
      </c>
    </row>
    <row r="1949" spans="1:8" x14ac:dyDescent="0.25">
      <c r="A1949" t="str">
        <f>IF(Starter_Book!F1949 = "successful", "Successful")</f>
        <v>Successful</v>
      </c>
      <c r="B1949">
        <f>IF(Starter_Book!F1949 = "Successful", Starter_Book!L1949)</f>
        <v>23</v>
      </c>
      <c r="D1949" t="b">
        <f>IF(Starter_Book!F1949 = "failed", "failed")</f>
        <v>0</v>
      </c>
      <c r="E1949" t="b">
        <f>IF(Starter_Book!F1949 = "failed", Starter_Book!L1949)</f>
        <v>0</v>
      </c>
      <c r="G1949" t="b">
        <f>IF(Starter_Book!F1949 = "Canceled", "Canceled")</f>
        <v>0</v>
      </c>
      <c r="H1949" t="b">
        <f>IF(Starter_Book!F1949 = "Canceled", Starter_Book!L1949)</f>
        <v>0</v>
      </c>
    </row>
    <row r="1950" spans="1:8" x14ac:dyDescent="0.25">
      <c r="A1950" t="str">
        <f>IF(Starter_Book!F1950 = "successful", "Successful")</f>
        <v>Successful</v>
      </c>
      <c r="B1950">
        <f>IF(Starter_Book!F1950 = "Successful", Starter_Book!L1950)</f>
        <v>4245</v>
      </c>
      <c r="D1950" t="b">
        <f>IF(Starter_Book!F1950 = "failed", "failed")</f>
        <v>0</v>
      </c>
      <c r="E1950" t="b">
        <f>IF(Starter_Book!F1950 = "failed", Starter_Book!L1950)</f>
        <v>0</v>
      </c>
      <c r="G1950" t="b">
        <f>IF(Starter_Book!F1950 = "Canceled", "Canceled")</f>
        <v>0</v>
      </c>
      <c r="H1950" t="b">
        <f>IF(Starter_Book!F1950 = "Canceled", Starter_Book!L1950)</f>
        <v>0</v>
      </c>
    </row>
    <row r="1951" spans="1:8" x14ac:dyDescent="0.25">
      <c r="A1951" t="str">
        <f>IF(Starter_Book!F1951 = "successful", "Successful")</f>
        <v>Successful</v>
      </c>
      <c r="B1951">
        <f>IF(Starter_Book!F1951 = "Successful", Starter_Book!L1951)</f>
        <v>943</v>
      </c>
      <c r="D1951" t="b">
        <f>IF(Starter_Book!F1951 = "failed", "failed")</f>
        <v>0</v>
      </c>
      <c r="E1951" t="b">
        <f>IF(Starter_Book!F1951 = "failed", Starter_Book!L1951)</f>
        <v>0</v>
      </c>
      <c r="G1951" t="b">
        <f>IF(Starter_Book!F1951 = "Canceled", "Canceled")</f>
        <v>0</v>
      </c>
      <c r="H1951" t="b">
        <f>IF(Starter_Book!F1951 = "Canceled", Starter_Book!L1951)</f>
        <v>0</v>
      </c>
    </row>
    <row r="1952" spans="1:8" x14ac:dyDescent="0.25">
      <c r="A1952" t="str">
        <f>IF(Starter_Book!F1952 = "successful", "Successful")</f>
        <v>Successful</v>
      </c>
      <c r="B1952">
        <f>IF(Starter_Book!F1952 = "Successful", Starter_Book!L1952)</f>
        <v>1876</v>
      </c>
      <c r="D1952" t="b">
        <f>IF(Starter_Book!F1952 = "failed", "failed")</f>
        <v>0</v>
      </c>
      <c r="E1952" t="b">
        <f>IF(Starter_Book!F1952 = "failed", Starter_Book!L1952)</f>
        <v>0</v>
      </c>
      <c r="G1952" t="b">
        <f>IF(Starter_Book!F1952 = "Canceled", "Canceled")</f>
        <v>0</v>
      </c>
      <c r="H1952" t="b">
        <f>IF(Starter_Book!F1952 = "Canceled", Starter_Book!L1952)</f>
        <v>0</v>
      </c>
    </row>
    <row r="1953" spans="1:8" x14ac:dyDescent="0.25">
      <c r="A1953" t="str">
        <f>IF(Starter_Book!F1953 = "successful", "Successful")</f>
        <v>Successful</v>
      </c>
      <c r="B1953">
        <f>IF(Starter_Book!F1953 = "Successful", Starter_Book!L1953)</f>
        <v>834</v>
      </c>
      <c r="D1953" t="b">
        <f>IF(Starter_Book!F1953 = "failed", "failed")</f>
        <v>0</v>
      </c>
      <c r="E1953" t="b">
        <f>IF(Starter_Book!F1953 = "failed", Starter_Book!L1953)</f>
        <v>0</v>
      </c>
      <c r="G1953" t="b">
        <f>IF(Starter_Book!F1953 = "Canceled", "Canceled")</f>
        <v>0</v>
      </c>
      <c r="H1953" t="b">
        <f>IF(Starter_Book!F1953 = "Canceled", Starter_Book!L1953)</f>
        <v>0</v>
      </c>
    </row>
    <row r="1954" spans="1:8" x14ac:dyDescent="0.25">
      <c r="A1954" t="str">
        <f>IF(Starter_Book!F1954 = "successful", "Successful")</f>
        <v>Successful</v>
      </c>
      <c r="B1954">
        <f>IF(Starter_Book!F1954 = "Successful", Starter_Book!L1954)</f>
        <v>682</v>
      </c>
      <c r="D1954" t="b">
        <f>IF(Starter_Book!F1954 = "failed", "failed")</f>
        <v>0</v>
      </c>
      <c r="E1954" t="b">
        <f>IF(Starter_Book!F1954 = "failed", Starter_Book!L1954)</f>
        <v>0</v>
      </c>
      <c r="G1954" t="b">
        <f>IF(Starter_Book!F1954 = "Canceled", "Canceled")</f>
        <v>0</v>
      </c>
      <c r="H1954" t="b">
        <f>IF(Starter_Book!F1954 = "Canceled", Starter_Book!L1954)</f>
        <v>0</v>
      </c>
    </row>
    <row r="1955" spans="1:8" x14ac:dyDescent="0.25">
      <c r="A1955" t="str">
        <f>IF(Starter_Book!F1955 = "successful", "Successful")</f>
        <v>Successful</v>
      </c>
      <c r="B1955">
        <f>IF(Starter_Book!F1955 = "Successful", Starter_Book!L1955)</f>
        <v>147</v>
      </c>
      <c r="D1955" t="b">
        <f>IF(Starter_Book!F1955 = "failed", "failed")</f>
        <v>0</v>
      </c>
      <c r="E1955" t="b">
        <f>IF(Starter_Book!F1955 = "failed", Starter_Book!L1955)</f>
        <v>0</v>
      </c>
      <c r="G1955" t="b">
        <f>IF(Starter_Book!F1955 = "Canceled", "Canceled")</f>
        <v>0</v>
      </c>
      <c r="H1955" t="b">
        <f>IF(Starter_Book!F1955 = "Canceled", Starter_Book!L1955)</f>
        <v>0</v>
      </c>
    </row>
    <row r="1956" spans="1:8" x14ac:dyDescent="0.25">
      <c r="A1956" t="str">
        <f>IF(Starter_Book!F1956 = "successful", "Successful")</f>
        <v>Successful</v>
      </c>
      <c r="B1956">
        <f>IF(Starter_Book!F1956 = "Successful", Starter_Book!L1956)</f>
        <v>415</v>
      </c>
      <c r="D1956" t="b">
        <f>IF(Starter_Book!F1956 = "failed", "failed")</f>
        <v>0</v>
      </c>
      <c r="E1956" t="b">
        <f>IF(Starter_Book!F1956 = "failed", Starter_Book!L1956)</f>
        <v>0</v>
      </c>
      <c r="G1956" t="b">
        <f>IF(Starter_Book!F1956 = "Canceled", "Canceled")</f>
        <v>0</v>
      </c>
      <c r="H1956" t="b">
        <f>IF(Starter_Book!F1956 = "Canceled", Starter_Book!L1956)</f>
        <v>0</v>
      </c>
    </row>
    <row r="1957" spans="1:8" x14ac:dyDescent="0.25">
      <c r="A1957" t="str">
        <f>IF(Starter_Book!F1957 = "successful", "Successful")</f>
        <v>Successful</v>
      </c>
      <c r="B1957">
        <f>IF(Starter_Book!F1957 = "Successful", Starter_Book!L1957)</f>
        <v>290</v>
      </c>
      <c r="D1957" t="b">
        <f>IF(Starter_Book!F1957 = "failed", "failed")</f>
        <v>0</v>
      </c>
      <c r="E1957" t="b">
        <f>IF(Starter_Book!F1957 = "failed", Starter_Book!L1957)</f>
        <v>0</v>
      </c>
      <c r="G1957" t="b">
        <f>IF(Starter_Book!F1957 = "Canceled", "Canceled")</f>
        <v>0</v>
      </c>
      <c r="H1957" t="b">
        <f>IF(Starter_Book!F1957 = "Canceled", Starter_Book!L1957)</f>
        <v>0</v>
      </c>
    </row>
    <row r="1958" spans="1:8" x14ac:dyDescent="0.25">
      <c r="A1958" t="str">
        <f>IF(Starter_Book!F1958 = "successful", "Successful")</f>
        <v>Successful</v>
      </c>
      <c r="B1958">
        <f>IF(Starter_Book!F1958 = "Successful", Starter_Book!L1958)</f>
        <v>365</v>
      </c>
      <c r="D1958" t="b">
        <f>IF(Starter_Book!F1958 = "failed", "failed")</f>
        <v>0</v>
      </c>
      <c r="E1958" t="b">
        <f>IF(Starter_Book!F1958 = "failed", Starter_Book!L1958)</f>
        <v>0</v>
      </c>
      <c r="G1958" t="b">
        <f>IF(Starter_Book!F1958 = "Canceled", "Canceled")</f>
        <v>0</v>
      </c>
      <c r="H1958" t="b">
        <f>IF(Starter_Book!F1958 = "Canceled", Starter_Book!L1958)</f>
        <v>0</v>
      </c>
    </row>
    <row r="1959" spans="1:8" x14ac:dyDescent="0.25">
      <c r="A1959" t="str">
        <f>IF(Starter_Book!F1959 = "successful", "Successful")</f>
        <v>Successful</v>
      </c>
      <c r="B1959">
        <f>IF(Starter_Book!F1959 = "Successful", Starter_Book!L1959)</f>
        <v>660</v>
      </c>
      <c r="D1959" t="b">
        <f>IF(Starter_Book!F1959 = "failed", "failed")</f>
        <v>0</v>
      </c>
      <c r="E1959" t="b">
        <f>IF(Starter_Book!F1959 = "failed", Starter_Book!L1959)</f>
        <v>0</v>
      </c>
      <c r="G1959" t="b">
        <f>IF(Starter_Book!F1959 = "Canceled", "Canceled")</f>
        <v>0</v>
      </c>
      <c r="H1959" t="b">
        <f>IF(Starter_Book!F1959 = "Canceled", Starter_Book!L1959)</f>
        <v>0</v>
      </c>
    </row>
    <row r="1960" spans="1:8" x14ac:dyDescent="0.25">
      <c r="A1960" t="str">
        <f>IF(Starter_Book!F1960 = "successful", "Successful")</f>
        <v>Successful</v>
      </c>
      <c r="B1960">
        <f>IF(Starter_Book!F1960 = "Successful", Starter_Book!L1960)</f>
        <v>1356</v>
      </c>
      <c r="D1960" t="b">
        <f>IF(Starter_Book!F1960 = "failed", "failed")</f>
        <v>0</v>
      </c>
      <c r="E1960" t="b">
        <f>IF(Starter_Book!F1960 = "failed", Starter_Book!L1960)</f>
        <v>0</v>
      </c>
      <c r="G1960" t="b">
        <f>IF(Starter_Book!F1960 = "Canceled", "Canceled")</f>
        <v>0</v>
      </c>
      <c r="H1960" t="b">
        <f>IF(Starter_Book!F1960 = "Canceled", Starter_Book!L1960)</f>
        <v>0</v>
      </c>
    </row>
    <row r="1961" spans="1:8" x14ac:dyDescent="0.25">
      <c r="A1961" t="str">
        <f>IF(Starter_Book!F1961 = "successful", "Successful")</f>
        <v>Successful</v>
      </c>
      <c r="B1961">
        <f>IF(Starter_Book!F1961 = "Successful", Starter_Book!L1961)</f>
        <v>424</v>
      </c>
      <c r="D1961" t="b">
        <f>IF(Starter_Book!F1961 = "failed", "failed")</f>
        <v>0</v>
      </c>
      <c r="E1961" t="b">
        <f>IF(Starter_Book!F1961 = "failed", Starter_Book!L1961)</f>
        <v>0</v>
      </c>
      <c r="G1961" t="b">
        <f>IF(Starter_Book!F1961 = "Canceled", "Canceled")</f>
        <v>0</v>
      </c>
      <c r="H1961" t="b">
        <f>IF(Starter_Book!F1961 = "Canceled", Starter_Book!L1961)</f>
        <v>0</v>
      </c>
    </row>
    <row r="1962" spans="1:8" x14ac:dyDescent="0.25">
      <c r="A1962" t="str">
        <f>IF(Starter_Book!F1962 = "successful", "Successful")</f>
        <v>Successful</v>
      </c>
      <c r="B1962">
        <f>IF(Starter_Book!F1962 = "Successful", Starter_Book!L1962)</f>
        <v>33</v>
      </c>
      <c r="D1962" t="b">
        <f>IF(Starter_Book!F1962 = "failed", "failed")</f>
        <v>0</v>
      </c>
      <c r="E1962" t="b">
        <f>IF(Starter_Book!F1962 = "failed", Starter_Book!L1962)</f>
        <v>0</v>
      </c>
      <c r="G1962" t="b">
        <f>IF(Starter_Book!F1962 = "Canceled", "Canceled")</f>
        <v>0</v>
      </c>
      <c r="H1962" t="b">
        <f>IF(Starter_Book!F1962 = "Canceled", Starter_Book!L1962)</f>
        <v>0</v>
      </c>
    </row>
    <row r="1963" spans="1:8" x14ac:dyDescent="0.25">
      <c r="A1963" t="str">
        <f>IF(Starter_Book!F1963 = "successful", "Successful")</f>
        <v>Successful</v>
      </c>
      <c r="B1963">
        <f>IF(Starter_Book!F1963 = "Successful", Starter_Book!L1963)</f>
        <v>1633</v>
      </c>
      <c r="D1963" t="b">
        <f>IF(Starter_Book!F1963 = "failed", "failed")</f>
        <v>0</v>
      </c>
      <c r="E1963" t="b">
        <f>IF(Starter_Book!F1963 = "failed", Starter_Book!L1963)</f>
        <v>0</v>
      </c>
      <c r="G1963" t="b">
        <f>IF(Starter_Book!F1963 = "Canceled", "Canceled")</f>
        <v>0</v>
      </c>
      <c r="H1963" t="b">
        <f>IF(Starter_Book!F1963 = "Canceled", Starter_Book!L1963)</f>
        <v>0</v>
      </c>
    </row>
    <row r="1964" spans="1:8" x14ac:dyDescent="0.25">
      <c r="A1964" t="str">
        <f>IF(Starter_Book!F1964 = "successful", "Successful")</f>
        <v>Successful</v>
      </c>
      <c r="B1964">
        <f>IF(Starter_Book!F1964 = "Successful", Starter_Book!L1964)</f>
        <v>306</v>
      </c>
      <c r="D1964" t="b">
        <f>IF(Starter_Book!F1964 = "failed", "failed")</f>
        <v>0</v>
      </c>
      <c r="E1964" t="b">
        <f>IF(Starter_Book!F1964 = "failed", Starter_Book!L1964)</f>
        <v>0</v>
      </c>
      <c r="G1964" t="b">
        <f>IF(Starter_Book!F1964 = "Canceled", "Canceled")</f>
        <v>0</v>
      </c>
      <c r="H1964" t="b">
        <f>IF(Starter_Book!F1964 = "Canceled", Starter_Book!L1964)</f>
        <v>0</v>
      </c>
    </row>
    <row r="1965" spans="1:8" x14ac:dyDescent="0.25">
      <c r="A1965" t="str">
        <f>IF(Starter_Book!F1965 = "successful", "Successful")</f>
        <v>Successful</v>
      </c>
      <c r="B1965">
        <f>IF(Starter_Book!F1965 = "Successful", Starter_Book!L1965)</f>
        <v>205</v>
      </c>
      <c r="D1965" t="b">
        <f>IF(Starter_Book!F1965 = "failed", "failed")</f>
        <v>0</v>
      </c>
      <c r="E1965" t="b">
        <f>IF(Starter_Book!F1965 = "failed", Starter_Book!L1965)</f>
        <v>0</v>
      </c>
      <c r="G1965" t="b">
        <f>IF(Starter_Book!F1965 = "Canceled", "Canceled")</f>
        <v>0</v>
      </c>
      <c r="H1965" t="b">
        <f>IF(Starter_Book!F1965 = "Canceled", Starter_Book!L1965)</f>
        <v>0</v>
      </c>
    </row>
    <row r="1966" spans="1:8" x14ac:dyDescent="0.25">
      <c r="A1966" t="str">
        <f>IF(Starter_Book!F1966 = "successful", "Successful")</f>
        <v>Successful</v>
      </c>
      <c r="B1966">
        <f>IF(Starter_Book!F1966 = "Successful", Starter_Book!L1966)</f>
        <v>1281</v>
      </c>
      <c r="D1966" t="b">
        <f>IF(Starter_Book!F1966 = "failed", "failed")</f>
        <v>0</v>
      </c>
      <c r="E1966" t="b">
        <f>IF(Starter_Book!F1966 = "failed", Starter_Book!L1966)</f>
        <v>0</v>
      </c>
      <c r="G1966" t="b">
        <f>IF(Starter_Book!F1966 = "Canceled", "Canceled")</f>
        <v>0</v>
      </c>
      <c r="H1966" t="b">
        <f>IF(Starter_Book!F1966 = "Canceled", Starter_Book!L1966)</f>
        <v>0</v>
      </c>
    </row>
    <row r="1967" spans="1:8" x14ac:dyDescent="0.25">
      <c r="A1967" t="str">
        <f>IF(Starter_Book!F1967 = "successful", "Successful")</f>
        <v>Successful</v>
      </c>
      <c r="B1967">
        <f>IF(Starter_Book!F1967 = "Successful", Starter_Book!L1967)</f>
        <v>103</v>
      </c>
      <c r="D1967" t="b">
        <f>IF(Starter_Book!F1967 = "failed", "failed")</f>
        <v>0</v>
      </c>
      <c r="E1967" t="b">
        <f>IF(Starter_Book!F1967 = "failed", Starter_Book!L1967)</f>
        <v>0</v>
      </c>
      <c r="G1967" t="b">
        <f>IF(Starter_Book!F1967 = "Canceled", "Canceled")</f>
        <v>0</v>
      </c>
      <c r="H1967" t="b">
        <f>IF(Starter_Book!F1967 = "Canceled", Starter_Book!L1967)</f>
        <v>0</v>
      </c>
    </row>
    <row r="1968" spans="1:8" x14ac:dyDescent="0.25">
      <c r="A1968" t="str">
        <f>IF(Starter_Book!F1968 = "successful", "Successful")</f>
        <v>Successful</v>
      </c>
      <c r="B1968">
        <f>IF(Starter_Book!F1968 = "Successful", Starter_Book!L1968)</f>
        <v>1513</v>
      </c>
      <c r="D1968" t="b">
        <f>IF(Starter_Book!F1968 = "failed", "failed")</f>
        <v>0</v>
      </c>
      <c r="E1968" t="b">
        <f>IF(Starter_Book!F1968 = "failed", Starter_Book!L1968)</f>
        <v>0</v>
      </c>
      <c r="G1968" t="b">
        <f>IF(Starter_Book!F1968 = "Canceled", "Canceled")</f>
        <v>0</v>
      </c>
      <c r="H1968" t="b">
        <f>IF(Starter_Book!F1968 = "Canceled", Starter_Book!L1968)</f>
        <v>0</v>
      </c>
    </row>
    <row r="1969" spans="1:8" x14ac:dyDescent="0.25">
      <c r="A1969" t="str">
        <f>IF(Starter_Book!F1969 = "successful", "Successful")</f>
        <v>Successful</v>
      </c>
      <c r="B1969">
        <f>IF(Starter_Book!F1969 = "Successful", Starter_Book!L1969)</f>
        <v>405</v>
      </c>
      <c r="D1969" t="b">
        <f>IF(Starter_Book!F1969 = "failed", "failed")</f>
        <v>0</v>
      </c>
      <c r="E1969" t="b">
        <f>IF(Starter_Book!F1969 = "failed", Starter_Book!L1969)</f>
        <v>0</v>
      </c>
      <c r="G1969" t="b">
        <f>IF(Starter_Book!F1969 = "Canceled", "Canceled")</f>
        <v>0</v>
      </c>
      <c r="H1969" t="b">
        <f>IF(Starter_Book!F1969 = "Canceled", Starter_Book!L1969)</f>
        <v>0</v>
      </c>
    </row>
    <row r="1970" spans="1:8" x14ac:dyDescent="0.25">
      <c r="A1970" t="str">
        <f>IF(Starter_Book!F1970 = "successful", "Successful")</f>
        <v>Successful</v>
      </c>
      <c r="B1970">
        <f>IF(Starter_Book!F1970 = "Successful", Starter_Book!L1970)</f>
        <v>510</v>
      </c>
      <c r="D1970" t="b">
        <f>IF(Starter_Book!F1970 = "failed", "failed")</f>
        <v>0</v>
      </c>
      <c r="E1970" t="b">
        <f>IF(Starter_Book!F1970 = "failed", Starter_Book!L1970)</f>
        <v>0</v>
      </c>
      <c r="G1970" t="b">
        <f>IF(Starter_Book!F1970 = "Canceled", "Canceled")</f>
        <v>0</v>
      </c>
      <c r="H1970" t="b">
        <f>IF(Starter_Book!F1970 = "Canceled", Starter_Book!L1970)</f>
        <v>0</v>
      </c>
    </row>
    <row r="1971" spans="1:8" x14ac:dyDescent="0.25">
      <c r="A1971" t="str">
        <f>IF(Starter_Book!F1971 = "successful", "Successful")</f>
        <v>Successful</v>
      </c>
      <c r="B1971">
        <f>IF(Starter_Book!F1971 = "Successful", Starter_Book!L1971)</f>
        <v>1887</v>
      </c>
      <c r="D1971" t="b">
        <f>IF(Starter_Book!F1971 = "failed", "failed")</f>
        <v>0</v>
      </c>
      <c r="E1971" t="b">
        <f>IF(Starter_Book!F1971 = "failed", Starter_Book!L1971)</f>
        <v>0</v>
      </c>
      <c r="G1971" t="b">
        <f>IF(Starter_Book!F1971 = "Canceled", "Canceled")</f>
        <v>0</v>
      </c>
      <c r="H1971" t="b">
        <f>IF(Starter_Book!F1971 = "Canceled", Starter_Book!L1971)</f>
        <v>0</v>
      </c>
    </row>
    <row r="1972" spans="1:8" x14ac:dyDescent="0.25">
      <c r="A1972" t="str">
        <f>IF(Starter_Book!F1972 = "successful", "Successful")</f>
        <v>Successful</v>
      </c>
      <c r="B1972">
        <f>IF(Starter_Book!F1972 = "Successful", Starter_Book!L1972)</f>
        <v>701</v>
      </c>
      <c r="D1972" t="b">
        <f>IF(Starter_Book!F1972 = "failed", "failed")</f>
        <v>0</v>
      </c>
      <c r="E1972" t="b">
        <f>IF(Starter_Book!F1972 = "failed", Starter_Book!L1972)</f>
        <v>0</v>
      </c>
      <c r="G1972" t="b">
        <f>IF(Starter_Book!F1972 = "Canceled", "Canceled")</f>
        <v>0</v>
      </c>
      <c r="H1972" t="b">
        <f>IF(Starter_Book!F1972 = "Canceled", Starter_Book!L1972)</f>
        <v>0</v>
      </c>
    </row>
    <row r="1973" spans="1:8" x14ac:dyDescent="0.25">
      <c r="A1973" t="str">
        <f>IF(Starter_Book!F1973 = "successful", "Successful")</f>
        <v>Successful</v>
      </c>
      <c r="B1973">
        <f>IF(Starter_Book!F1973 = "Successful", Starter_Book!L1973)</f>
        <v>3863</v>
      </c>
      <c r="D1973" t="b">
        <f>IF(Starter_Book!F1973 = "failed", "failed")</f>
        <v>0</v>
      </c>
      <c r="E1973" t="b">
        <f>IF(Starter_Book!F1973 = "failed", Starter_Book!L1973)</f>
        <v>0</v>
      </c>
      <c r="G1973" t="b">
        <f>IF(Starter_Book!F1973 = "Canceled", "Canceled")</f>
        <v>0</v>
      </c>
      <c r="H1973" t="b">
        <f>IF(Starter_Book!F1973 = "Canceled", Starter_Book!L1973)</f>
        <v>0</v>
      </c>
    </row>
    <row r="1974" spans="1:8" x14ac:dyDescent="0.25">
      <c r="A1974" t="str">
        <f>IF(Starter_Book!F1974 = "successful", "Successful")</f>
        <v>Successful</v>
      </c>
      <c r="B1974">
        <f>IF(Starter_Book!F1974 = "Successful", Starter_Book!L1974)</f>
        <v>238</v>
      </c>
      <c r="D1974" t="b">
        <f>IF(Starter_Book!F1974 = "failed", "failed")</f>
        <v>0</v>
      </c>
      <c r="E1974" t="b">
        <f>IF(Starter_Book!F1974 = "failed", Starter_Book!L1974)</f>
        <v>0</v>
      </c>
      <c r="G1974" t="b">
        <f>IF(Starter_Book!F1974 = "Canceled", "Canceled")</f>
        <v>0</v>
      </c>
      <c r="H1974" t="b">
        <f>IF(Starter_Book!F1974 = "Canceled", Starter_Book!L1974)</f>
        <v>0</v>
      </c>
    </row>
    <row r="1975" spans="1:8" x14ac:dyDescent="0.25">
      <c r="A1975" t="str">
        <f>IF(Starter_Book!F1975 = "successful", "Successful")</f>
        <v>Successful</v>
      </c>
      <c r="B1975">
        <f>IF(Starter_Book!F1975 = "Successful", Starter_Book!L1975)</f>
        <v>2051</v>
      </c>
      <c r="D1975" t="b">
        <f>IF(Starter_Book!F1975 = "failed", "failed")</f>
        <v>0</v>
      </c>
      <c r="E1975" t="b">
        <f>IF(Starter_Book!F1975 = "failed", Starter_Book!L1975)</f>
        <v>0</v>
      </c>
      <c r="G1975" t="b">
        <f>IF(Starter_Book!F1975 = "Canceled", "Canceled")</f>
        <v>0</v>
      </c>
      <c r="H1975" t="b">
        <f>IF(Starter_Book!F1975 = "Canceled", Starter_Book!L1975)</f>
        <v>0</v>
      </c>
    </row>
    <row r="1976" spans="1:8" x14ac:dyDescent="0.25">
      <c r="A1976" t="str">
        <f>IF(Starter_Book!F1976 = "successful", "Successful")</f>
        <v>Successful</v>
      </c>
      <c r="B1976">
        <f>IF(Starter_Book!F1976 = "Successful", Starter_Book!L1976)</f>
        <v>402</v>
      </c>
      <c r="D1976" t="b">
        <f>IF(Starter_Book!F1976 = "failed", "failed")</f>
        <v>0</v>
      </c>
      <c r="E1976" t="b">
        <f>IF(Starter_Book!F1976 = "failed", Starter_Book!L1976)</f>
        <v>0</v>
      </c>
      <c r="G1976" t="b">
        <f>IF(Starter_Book!F1976 = "Canceled", "Canceled")</f>
        <v>0</v>
      </c>
      <c r="H1976" t="b">
        <f>IF(Starter_Book!F1976 = "Canceled", Starter_Book!L1976)</f>
        <v>0</v>
      </c>
    </row>
    <row r="1977" spans="1:8" x14ac:dyDescent="0.25">
      <c r="A1977" t="str">
        <f>IF(Starter_Book!F1977 = "successful", "Successful")</f>
        <v>Successful</v>
      </c>
      <c r="B1977">
        <f>IF(Starter_Book!F1977 = "Successful", Starter_Book!L1977)</f>
        <v>253</v>
      </c>
      <c r="D1977" t="b">
        <f>IF(Starter_Book!F1977 = "failed", "failed")</f>
        <v>0</v>
      </c>
      <c r="E1977" t="b">
        <f>IF(Starter_Book!F1977 = "failed", Starter_Book!L1977)</f>
        <v>0</v>
      </c>
      <c r="G1977" t="b">
        <f>IF(Starter_Book!F1977 = "Canceled", "Canceled")</f>
        <v>0</v>
      </c>
      <c r="H1977" t="b">
        <f>IF(Starter_Book!F1977 = "Canceled", Starter_Book!L1977)</f>
        <v>0</v>
      </c>
    </row>
    <row r="1978" spans="1:8" x14ac:dyDescent="0.25">
      <c r="A1978" t="str">
        <f>IF(Starter_Book!F1978 = "successful", "Successful")</f>
        <v>Successful</v>
      </c>
      <c r="B1978">
        <f>IF(Starter_Book!F1978 = "Successful", Starter_Book!L1978)</f>
        <v>473</v>
      </c>
      <c r="D1978" t="b">
        <f>IF(Starter_Book!F1978 = "failed", "failed")</f>
        <v>0</v>
      </c>
      <c r="E1978" t="b">
        <f>IF(Starter_Book!F1978 = "failed", Starter_Book!L1978)</f>
        <v>0</v>
      </c>
      <c r="G1978" t="b">
        <f>IF(Starter_Book!F1978 = "Canceled", "Canceled")</f>
        <v>0</v>
      </c>
      <c r="H1978" t="b">
        <f>IF(Starter_Book!F1978 = "Canceled", Starter_Book!L1978)</f>
        <v>0</v>
      </c>
    </row>
    <row r="1979" spans="1:8" x14ac:dyDescent="0.25">
      <c r="A1979" t="str">
        <f>IF(Starter_Book!F1979 = "successful", "Successful")</f>
        <v>Successful</v>
      </c>
      <c r="B1979">
        <f>IF(Starter_Book!F1979 = "Successful", Starter_Book!L1979)</f>
        <v>821</v>
      </c>
      <c r="D1979" t="b">
        <f>IF(Starter_Book!F1979 = "failed", "failed")</f>
        <v>0</v>
      </c>
      <c r="E1979" t="b">
        <f>IF(Starter_Book!F1979 = "failed", Starter_Book!L1979)</f>
        <v>0</v>
      </c>
      <c r="G1979" t="b">
        <f>IF(Starter_Book!F1979 = "Canceled", "Canceled")</f>
        <v>0</v>
      </c>
      <c r="H1979" t="b">
        <f>IF(Starter_Book!F1979 = "Canceled", Starter_Book!L1979)</f>
        <v>0</v>
      </c>
    </row>
    <row r="1980" spans="1:8" x14ac:dyDescent="0.25">
      <c r="A1980" t="str">
        <f>IF(Starter_Book!F1980 = "successful", "Successful")</f>
        <v>Successful</v>
      </c>
      <c r="B1980">
        <f>IF(Starter_Book!F1980 = "Successful", Starter_Book!L1980)</f>
        <v>388</v>
      </c>
      <c r="D1980" t="b">
        <f>IF(Starter_Book!F1980 = "failed", "failed")</f>
        <v>0</v>
      </c>
      <c r="E1980" t="b">
        <f>IF(Starter_Book!F1980 = "failed", Starter_Book!L1980)</f>
        <v>0</v>
      </c>
      <c r="G1980" t="b">
        <f>IF(Starter_Book!F1980 = "Canceled", "Canceled")</f>
        <v>0</v>
      </c>
      <c r="H1980" t="b">
        <f>IF(Starter_Book!F1980 = "Canceled", Starter_Book!L1980)</f>
        <v>0</v>
      </c>
    </row>
    <row r="1981" spans="1:8" x14ac:dyDescent="0.25">
      <c r="A1981" t="str">
        <f>IF(Starter_Book!F1981 = "successful", "Successful")</f>
        <v>Successful</v>
      </c>
      <c r="B1981">
        <f>IF(Starter_Book!F1981 = "Successful", Starter_Book!L1981)</f>
        <v>813</v>
      </c>
      <c r="D1981" t="b">
        <f>IF(Starter_Book!F1981 = "failed", "failed")</f>
        <v>0</v>
      </c>
      <c r="E1981" t="b">
        <f>IF(Starter_Book!F1981 = "failed", Starter_Book!L1981)</f>
        <v>0</v>
      </c>
      <c r="G1981" t="b">
        <f>IF(Starter_Book!F1981 = "Canceled", "Canceled")</f>
        <v>0</v>
      </c>
      <c r="H1981" t="b">
        <f>IF(Starter_Book!F1981 = "Canceled", Starter_Book!L1981)</f>
        <v>0</v>
      </c>
    </row>
    <row r="1982" spans="1:8" x14ac:dyDescent="0.25">
      <c r="A1982" t="str">
        <f>IF(Starter_Book!F1982 = "successful", "Successful")</f>
        <v>Successful</v>
      </c>
      <c r="B1982">
        <f>IF(Starter_Book!F1982 = "Successful", Starter_Book!L1982)</f>
        <v>1945</v>
      </c>
      <c r="D1982" t="b">
        <f>IF(Starter_Book!F1982 = "failed", "failed")</f>
        <v>0</v>
      </c>
      <c r="E1982" t="b">
        <f>IF(Starter_Book!F1982 = "failed", Starter_Book!L1982)</f>
        <v>0</v>
      </c>
      <c r="G1982" t="b">
        <f>IF(Starter_Book!F1982 = "Canceled", "Canceled")</f>
        <v>0</v>
      </c>
      <c r="H1982" t="b">
        <f>IF(Starter_Book!F1982 = "Canceled", Starter_Book!L1982)</f>
        <v>0</v>
      </c>
    </row>
    <row r="1983" spans="1:8" x14ac:dyDescent="0.25">
      <c r="A1983" t="b">
        <f>IF(Starter_Book!F1983 = "successful", "Successful")</f>
        <v>0</v>
      </c>
      <c r="B1983" t="b">
        <f>IF(Starter_Book!F1983 = "Successful", Starter_Book!L1983)</f>
        <v>0</v>
      </c>
      <c r="D1983" t="str">
        <f>IF(Starter_Book!F1983 = "failed", "failed")</f>
        <v>failed</v>
      </c>
      <c r="E1983">
        <f>IF(Starter_Book!F1983 = "failed", Starter_Book!L1983)</f>
        <v>12</v>
      </c>
      <c r="G1983" t="b">
        <f>IF(Starter_Book!F1983 = "Canceled", "Canceled")</f>
        <v>0</v>
      </c>
      <c r="H1983" t="b">
        <f>IF(Starter_Book!F1983 = "Canceled", Starter_Book!L1983)</f>
        <v>0</v>
      </c>
    </row>
    <row r="1984" spans="1:8" x14ac:dyDescent="0.25">
      <c r="A1984" t="b">
        <f>IF(Starter_Book!F1984 = "successful", "Successful")</f>
        <v>0</v>
      </c>
      <c r="B1984" t="b">
        <f>IF(Starter_Book!F1984 = "Successful", Starter_Book!L1984)</f>
        <v>0</v>
      </c>
      <c r="D1984" t="str">
        <f>IF(Starter_Book!F1984 = "failed", "failed")</f>
        <v>failed</v>
      </c>
      <c r="E1984">
        <f>IF(Starter_Book!F1984 = "failed", Starter_Book!L1984)</f>
        <v>0</v>
      </c>
      <c r="G1984" t="b">
        <f>IF(Starter_Book!F1984 = "Canceled", "Canceled")</f>
        <v>0</v>
      </c>
      <c r="H1984" t="b">
        <f>IF(Starter_Book!F1984 = "Canceled", Starter_Book!L1984)</f>
        <v>0</v>
      </c>
    </row>
    <row r="1985" spans="1:8" x14ac:dyDescent="0.25">
      <c r="A1985" t="b">
        <f>IF(Starter_Book!F1985 = "successful", "Successful")</f>
        <v>0</v>
      </c>
      <c r="B1985" t="b">
        <f>IF(Starter_Book!F1985 = "Successful", Starter_Book!L1985)</f>
        <v>0</v>
      </c>
      <c r="D1985" t="str">
        <f>IF(Starter_Book!F1985 = "failed", "failed")</f>
        <v>failed</v>
      </c>
      <c r="E1985">
        <f>IF(Starter_Book!F1985 = "failed", Starter_Book!L1985)</f>
        <v>16</v>
      </c>
      <c r="G1985" t="b">
        <f>IF(Starter_Book!F1985 = "Canceled", "Canceled")</f>
        <v>0</v>
      </c>
      <c r="H1985" t="b">
        <f>IF(Starter_Book!F1985 = "Canceled", Starter_Book!L1985)</f>
        <v>0</v>
      </c>
    </row>
    <row r="1986" spans="1:8" x14ac:dyDescent="0.25">
      <c r="A1986" t="b">
        <f>IF(Starter_Book!F1986 = "successful", "Successful")</f>
        <v>0</v>
      </c>
      <c r="B1986" t="b">
        <f>IF(Starter_Book!F1986 = "Successful", Starter_Book!L1986)</f>
        <v>0</v>
      </c>
      <c r="D1986" t="str">
        <f>IF(Starter_Book!F1986 = "failed", "failed")</f>
        <v>failed</v>
      </c>
      <c r="E1986">
        <f>IF(Starter_Book!F1986 = "failed", Starter_Book!L1986)</f>
        <v>7</v>
      </c>
      <c r="G1986" t="b">
        <f>IF(Starter_Book!F1986 = "Canceled", "Canceled")</f>
        <v>0</v>
      </c>
      <c r="H1986" t="b">
        <f>IF(Starter_Book!F1986 = "Canceled", Starter_Book!L1986)</f>
        <v>0</v>
      </c>
    </row>
    <row r="1987" spans="1:8" x14ac:dyDescent="0.25">
      <c r="A1987" t="b">
        <f>IF(Starter_Book!F1987 = "successful", "Successful")</f>
        <v>0</v>
      </c>
      <c r="B1987" t="b">
        <f>IF(Starter_Book!F1987 = "Successful", Starter_Book!L1987)</f>
        <v>0</v>
      </c>
      <c r="D1987" t="str">
        <f>IF(Starter_Book!F1987 = "failed", "failed")</f>
        <v>failed</v>
      </c>
      <c r="E1987">
        <f>IF(Starter_Book!F1987 = "failed", Starter_Book!L1987)</f>
        <v>4</v>
      </c>
      <c r="G1987" t="b">
        <f>IF(Starter_Book!F1987 = "Canceled", "Canceled")</f>
        <v>0</v>
      </c>
      <c r="H1987" t="b">
        <f>IF(Starter_Book!F1987 = "Canceled", Starter_Book!L1987)</f>
        <v>0</v>
      </c>
    </row>
    <row r="1988" spans="1:8" x14ac:dyDescent="0.25">
      <c r="A1988" t="b">
        <f>IF(Starter_Book!F1988 = "successful", "Successful")</f>
        <v>0</v>
      </c>
      <c r="B1988" t="b">
        <f>IF(Starter_Book!F1988 = "Successful", Starter_Book!L1988)</f>
        <v>0</v>
      </c>
      <c r="D1988" t="str">
        <f>IF(Starter_Book!F1988 = "failed", "failed")</f>
        <v>failed</v>
      </c>
      <c r="E1988">
        <f>IF(Starter_Book!F1988 = "failed", Starter_Book!L1988)</f>
        <v>1</v>
      </c>
      <c r="G1988" t="b">
        <f>IF(Starter_Book!F1988 = "Canceled", "Canceled")</f>
        <v>0</v>
      </c>
      <c r="H1988" t="b">
        <f>IF(Starter_Book!F1988 = "Canceled", Starter_Book!L1988)</f>
        <v>0</v>
      </c>
    </row>
    <row r="1989" spans="1:8" x14ac:dyDescent="0.25">
      <c r="A1989" t="b">
        <f>IF(Starter_Book!F1989 = "successful", "Successful")</f>
        <v>0</v>
      </c>
      <c r="B1989" t="b">
        <f>IF(Starter_Book!F1989 = "Successful", Starter_Book!L1989)</f>
        <v>0</v>
      </c>
      <c r="D1989" t="str">
        <f>IF(Starter_Book!F1989 = "failed", "failed")</f>
        <v>failed</v>
      </c>
      <c r="E1989">
        <f>IF(Starter_Book!F1989 = "failed", Starter_Book!L1989)</f>
        <v>28</v>
      </c>
      <c r="G1989" t="b">
        <f>IF(Starter_Book!F1989 = "Canceled", "Canceled")</f>
        <v>0</v>
      </c>
      <c r="H1989" t="b">
        <f>IF(Starter_Book!F1989 = "Canceled", Starter_Book!L1989)</f>
        <v>0</v>
      </c>
    </row>
    <row r="1990" spans="1:8" x14ac:dyDescent="0.25">
      <c r="A1990" t="b">
        <f>IF(Starter_Book!F1990 = "successful", "Successful")</f>
        <v>0</v>
      </c>
      <c r="B1990" t="b">
        <f>IF(Starter_Book!F1990 = "Successful", Starter_Book!L1990)</f>
        <v>0</v>
      </c>
      <c r="D1990" t="str">
        <f>IF(Starter_Book!F1990 = "failed", "failed")</f>
        <v>failed</v>
      </c>
      <c r="E1990">
        <f>IF(Starter_Book!F1990 = "failed", Starter_Book!L1990)</f>
        <v>1</v>
      </c>
      <c r="G1990" t="b">
        <f>IF(Starter_Book!F1990 = "Canceled", "Canceled")</f>
        <v>0</v>
      </c>
      <c r="H1990" t="b">
        <f>IF(Starter_Book!F1990 = "Canceled", Starter_Book!L1990)</f>
        <v>0</v>
      </c>
    </row>
    <row r="1991" spans="1:8" x14ac:dyDescent="0.25">
      <c r="A1991" t="b">
        <f>IF(Starter_Book!F1991 = "successful", "Successful")</f>
        <v>0</v>
      </c>
      <c r="B1991" t="b">
        <f>IF(Starter_Book!F1991 = "Successful", Starter_Book!L1991)</f>
        <v>0</v>
      </c>
      <c r="D1991" t="str">
        <f>IF(Starter_Book!F1991 = "failed", "failed")</f>
        <v>failed</v>
      </c>
      <c r="E1991">
        <f>IF(Starter_Book!F1991 = "failed", Starter_Book!L1991)</f>
        <v>1</v>
      </c>
      <c r="G1991" t="b">
        <f>IF(Starter_Book!F1991 = "Canceled", "Canceled")</f>
        <v>0</v>
      </c>
      <c r="H1991" t="b">
        <f>IF(Starter_Book!F1991 = "Canceled", Starter_Book!L1991)</f>
        <v>0</v>
      </c>
    </row>
    <row r="1992" spans="1:8" x14ac:dyDescent="0.25">
      <c r="A1992" t="b">
        <f>IF(Starter_Book!F1992 = "successful", "Successful")</f>
        <v>0</v>
      </c>
      <c r="B1992" t="b">
        <f>IF(Starter_Book!F1992 = "Successful", Starter_Book!L1992)</f>
        <v>0</v>
      </c>
      <c r="D1992" t="str">
        <f>IF(Starter_Book!F1992 = "failed", "failed")</f>
        <v>failed</v>
      </c>
      <c r="E1992">
        <f>IF(Starter_Book!F1992 = "failed", Starter_Book!L1992)</f>
        <v>5</v>
      </c>
      <c r="G1992" t="b">
        <f>IF(Starter_Book!F1992 = "Canceled", "Canceled")</f>
        <v>0</v>
      </c>
      <c r="H1992" t="b">
        <f>IF(Starter_Book!F1992 = "Canceled", Starter_Book!L1992)</f>
        <v>0</v>
      </c>
    </row>
    <row r="1993" spans="1:8" x14ac:dyDescent="0.25">
      <c r="A1993" t="b">
        <f>IF(Starter_Book!F1993 = "successful", "Successful")</f>
        <v>0</v>
      </c>
      <c r="B1993" t="b">
        <f>IF(Starter_Book!F1993 = "Successful", Starter_Book!L1993)</f>
        <v>0</v>
      </c>
      <c r="D1993" t="str">
        <f>IF(Starter_Book!F1993 = "failed", "failed")</f>
        <v>failed</v>
      </c>
      <c r="E1993">
        <f>IF(Starter_Book!F1993 = "failed", Starter_Book!L1993)</f>
        <v>3</v>
      </c>
      <c r="G1993" t="b">
        <f>IF(Starter_Book!F1993 = "Canceled", "Canceled")</f>
        <v>0</v>
      </c>
      <c r="H1993" t="b">
        <f>IF(Starter_Book!F1993 = "Canceled", Starter_Book!L1993)</f>
        <v>0</v>
      </c>
    </row>
    <row r="1994" spans="1:8" x14ac:dyDescent="0.25">
      <c r="A1994" t="b">
        <f>IF(Starter_Book!F1994 = "successful", "Successful")</f>
        <v>0</v>
      </c>
      <c r="B1994" t="b">
        <f>IF(Starter_Book!F1994 = "Successful", Starter_Book!L1994)</f>
        <v>0</v>
      </c>
      <c r="D1994" t="str">
        <f>IF(Starter_Book!F1994 = "failed", "failed")</f>
        <v>failed</v>
      </c>
      <c r="E1994">
        <f>IF(Starter_Book!F1994 = "failed", Starter_Book!L1994)</f>
        <v>2</v>
      </c>
      <c r="G1994" t="b">
        <f>IF(Starter_Book!F1994 = "Canceled", "Canceled")</f>
        <v>0</v>
      </c>
      <c r="H1994" t="b">
        <f>IF(Starter_Book!F1994 = "Canceled", Starter_Book!L1994)</f>
        <v>0</v>
      </c>
    </row>
    <row r="1995" spans="1:8" x14ac:dyDescent="0.25">
      <c r="A1995" t="b">
        <f>IF(Starter_Book!F1995 = "successful", "Successful")</f>
        <v>0</v>
      </c>
      <c r="B1995" t="b">
        <f>IF(Starter_Book!F1995 = "Successful", Starter_Book!L1995)</f>
        <v>0</v>
      </c>
      <c r="D1995" t="str">
        <f>IF(Starter_Book!F1995 = "failed", "failed")</f>
        <v>failed</v>
      </c>
      <c r="E1995">
        <f>IF(Starter_Book!F1995 = "failed", Starter_Book!L1995)</f>
        <v>0</v>
      </c>
      <c r="G1995" t="b">
        <f>IF(Starter_Book!F1995 = "Canceled", "Canceled")</f>
        <v>0</v>
      </c>
      <c r="H1995" t="b">
        <f>IF(Starter_Book!F1995 = "Canceled", Starter_Book!L1995)</f>
        <v>0</v>
      </c>
    </row>
    <row r="1996" spans="1:8" x14ac:dyDescent="0.25">
      <c r="A1996" t="b">
        <f>IF(Starter_Book!F1996 = "successful", "Successful")</f>
        <v>0</v>
      </c>
      <c r="B1996" t="b">
        <f>IF(Starter_Book!F1996 = "Successful", Starter_Book!L1996)</f>
        <v>0</v>
      </c>
      <c r="D1996" t="str">
        <f>IF(Starter_Book!F1996 = "failed", "failed")</f>
        <v>failed</v>
      </c>
      <c r="E1996">
        <f>IF(Starter_Book!F1996 = "failed", Starter_Book!L1996)</f>
        <v>0</v>
      </c>
      <c r="G1996" t="b">
        <f>IF(Starter_Book!F1996 = "Canceled", "Canceled")</f>
        <v>0</v>
      </c>
      <c r="H1996" t="b">
        <f>IF(Starter_Book!F1996 = "Canceled", Starter_Book!L1996)</f>
        <v>0</v>
      </c>
    </row>
    <row r="1997" spans="1:8" x14ac:dyDescent="0.25">
      <c r="A1997" t="b">
        <f>IF(Starter_Book!F1997 = "successful", "Successful")</f>
        <v>0</v>
      </c>
      <c r="B1997" t="b">
        <f>IF(Starter_Book!F1997 = "Successful", Starter_Book!L1997)</f>
        <v>0</v>
      </c>
      <c r="D1997" t="str">
        <f>IF(Starter_Book!F1997 = "failed", "failed")</f>
        <v>failed</v>
      </c>
      <c r="E1997">
        <f>IF(Starter_Book!F1997 = "failed", Starter_Book!L1997)</f>
        <v>3</v>
      </c>
      <c r="G1997" t="b">
        <f>IF(Starter_Book!F1997 = "Canceled", "Canceled")</f>
        <v>0</v>
      </c>
      <c r="H1997" t="b">
        <f>IF(Starter_Book!F1997 = "Canceled", Starter_Book!L1997)</f>
        <v>0</v>
      </c>
    </row>
    <row r="1998" spans="1:8" x14ac:dyDescent="0.25">
      <c r="A1998" t="b">
        <f>IF(Starter_Book!F1998 = "successful", "Successful")</f>
        <v>0</v>
      </c>
      <c r="B1998" t="b">
        <f>IF(Starter_Book!F1998 = "Successful", Starter_Book!L1998)</f>
        <v>0</v>
      </c>
      <c r="D1998" t="str">
        <f>IF(Starter_Book!F1998 = "failed", "failed")</f>
        <v>failed</v>
      </c>
      <c r="E1998">
        <f>IF(Starter_Book!F1998 = "failed", Starter_Book!L1998)</f>
        <v>0</v>
      </c>
      <c r="G1998" t="b">
        <f>IF(Starter_Book!F1998 = "Canceled", "Canceled")</f>
        <v>0</v>
      </c>
      <c r="H1998" t="b">
        <f>IF(Starter_Book!F1998 = "Canceled", Starter_Book!L1998)</f>
        <v>0</v>
      </c>
    </row>
    <row r="1999" spans="1:8" x14ac:dyDescent="0.25">
      <c r="A1999" t="b">
        <f>IF(Starter_Book!F1999 = "successful", "Successful")</f>
        <v>0</v>
      </c>
      <c r="B1999" t="b">
        <f>IF(Starter_Book!F1999 = "Successful", Starter_Book!L1999)</f>
        <v>0</v>
      </c>
      <c r="D1999" t="str">
        <f>IF(Starter_Book!F1999 = "failed", "failed")</f>
        <v>failed</v>
      </c>
      <c r="E1999">
        <f>IF(Starter_Book!F1999 = "failed", Starter_Book!L1999)</f>
        <v>0</v>
      </c>
      <c r="G1999" t="b">
        <f>IF(Starter_Book!F1999 = "Canceled", "Canceled")</f>
        <v>0</v>
      </c>
      <c r="H1999" t="b">
        <f>IF(Starter_Book!F1999 = "Canceled", Starter_Book!L1999)</f>
        <v>0</v>
      </c>
    </row>
    <row r="2000" spans="1:8" x14ac:dyDescent="0.25">
      <c r="A2000" t="b">
        <f>IF(Starter_Book!F2000 = "successful", "Successful")</f>
        <v>0</v>
      </c>
      <c r="B2000" t="b">
        <f>IF(Starter_Book!F2000 = "Successful", Starter_Book!L2000)</f>
        <v>0</v>
      </c>
      <c r="D2000" t="str">
        <f>IF(Starter_Book!F2000 = "failed", "failed")</f>
        <v>failed</v>
      </c>
      <c r="E2000">
        <f>IF(Starter_Book!F2000 = "failed", Starter_Book!L2000)</f>
        <v>3</v>
      </c>
      <c r="G2000" t="b">
        <f>IF(Starter_Book!F2000 = "Canceled", "Canceled")</f>
        <v>0</v>
      </c>
      <c r="H2000" t="b">
        <f>IF(Starter_Book!F2000 = "Canceled", Starter_Book!L2000)</f>
        <v>0</v>
      </c>
    </row>
    <row r="2001" spans="1:8" x14ac:dyDescent="0.25">
      <c r="A2001" t="b">
        <f>IF(Starter_Book!F2001 = "successful", "Successful")</f>
        <v>0</v>
      </c>
      <c r="B2001" t="b">
        <f>IF(Starter_Book!F2001 = "Successful", Starter_Book!L2001)</f>
        <v>0</v>
      </c>
      <c r="D2001" t="str">
        <f>IF(Starter_Book!F2001 = "failed", "failed")</f>
        <v>failed</v>
      </c>
      <c r="E2001">
        <f>IF(Starter_Book!F2001 = "failed", Starter_Book!L2001)</f>
        <v>7</v>
      </c>
      <c r="G2001" t="b">
        <f>IF(Starter_Book!F2001 = "Canceled", "Canceled")</f>
        <v>0</v>
      </c>
      <c r="H2001" t="b">
        <f>IF(Starter_Book!F2001 = "Canceled", Starter_Book!L2001)</f>
        <v>0</v>
      </c>
    </row>
    <row r="2002" spans="1:8" x14ac:dyDescent="0.25">
      <c r="A2002" t="b">
        <f>IF(Starter_Book!F2002 = "successful", "Successful")</f>
        <v>0</v>
      </c>
      <c r="B2002" t="b">
        <f>IF(Starter_Book!F2002 = "Successful", Starter_Book!L2002)</f>
        <v>0</v>
      </c>
      <c r="D2002" t="str">
        <f>IF(Starter_Book!F2002 = "failed", "failed")</f>
        <v>failed</v>
      </c>
      <c r="E2002">
        <f>IF(Starter_Book!F2002 = "failed", Starter_Book!L2002)</f>
        <v>25</v>
      </c>
      <c r="G2002" t="b">
        <f>IF(Starter_Book!F2002 = "Canceled", "Canceled")</f>
        <v>0</v>
      </c>
      <c r="H2002" t="b">
        <f>IF(Starter_Book!F2002 = "Canceled", Starter_Book!L2002)</f>
        <v>0</v>
      </c>
    </row>
    <row r="2003" spans="1:8" x14ac:dyDescent="0.25">
      <c r="A2003" t="str">
        <f>IF(Starter_Book!F2003 = "successful", "Successful")</f>
        <v>Successful</v>
      </c>
      <c r="B2003">
        <f>IF(Starter_Book!F2003 = "Successful", Starter_Book!L2003)</f>
        <v>1637</v>
      </c>
      <c r="D2003" t="b">
        <f>IF(Starter_Book!F2003 = "failed", "failed")</f>
        <v>0</v>
      </c>
      <c r="E2003" t="b">
        <f>IF(Starter_Book!F2003 = "failed", Starter_Book!L2003)</f>
        <v>0</v>
      </c>
      <c r="G2003" t="b">
        <f>IF(Starter_Book!F2003 = "Canceled", "Canceled")</f>
        <v>0</v>
      </c>
      <c r="H2003" t="b">
        <f>IF(Starter_Book!F2003 = "Canceled", Starter_Book!L2003)</f>
        <v>0</v>
      </c>
    </row>
    <row r="2004" spans="1:8" x14ac:dyDescent="0.25">
      <c r="A2004" t="str">
        <f>IF(Starter_Book!F2004 = "successful", "Successful")</f>
        <v>Successful</v>
      </c>
      <c r="B2004">
        <f>IF(Starter_Book!F2004 = "Successful", Starter_Book!L2004)</f>
        <v>1375</v>
      </c>
      <c r="D2004" t="b">
        <f>IF(Starter_Book!F2004 = "failed", "failed")</f>
        <v>0</v>
      </c>
      <c r="E2004" t="b">
        <f>IF(Starter_Book!F2004 = "failed", Starter_Book!L2004)</f>
        <v>0</v>
      </c>
      <c r="G2004" t="b">
        <f>IF(Starter_Book!F2004 = "Canceled", "Canceled")</f>
        <v>0</v>
      </c>
      <c r="H2004" t="b">
        <f>IF(Starter_Book!F2004 = "Canceled", Starter_Book!L2004)</f>
        <v>0</v>
      </c>
    </row>
    <row r="2005" spans="1:8" x14ac:dyDescent="0.25">
      <c r="A2005" t="str">
        <f>IF(Starter_Book!F2005 = "successful", "Successful")</f>
        <v>Successful</v>
      </c>
      <c r="B2005">
        <f>IF(Starter_Book!F2005 = "Successful", Starter_Book!L2005)</f>
        <v>17</v>
      </c>
      <c r="D2005" t="b">
        <f>IF(Starter_Book!F2005 = "failed", "failed")</f>
        <v>0</v>
      </c>
      <c r="E2005" t="b">
        <f>IF(Starter_Book!F2005 = "failed", Starter_Book!L2005)</f>
        <v>0</v>
      </c>
      <c r="G2005" t="b">
        <f>IF(Starter_Book!F2005 = "Canceled", "Canceled")</f>
        <v>0</v>
      </c>
      <c r="H2005" t="b">
        <f>IF(Starter_Book!F2005 = "Canceled", Starter_Book!L2005)</f>
        <v>0</v>
      </c>
    </row>
    <row r="2006" spans="1:8" x14ac:dyDescent="0.25">
      <c r="A2006" t="str">
        <f>IF(Starter_Book!F2006 = "successful", "Successful")</f>
        <v>Successful</v>
      </c>
      <c r="B2006">
        <f>IF(Starter_Book!F2006 = "Successful", Starter_Book!L2006)</f>
        <v>354</v>
      </c>
      <c r="D2006" t="b">
        <f>IF(Starter_Book!F2006 = "failed", "failed")</f>
        <v>0</v>
      </c>
      <c r="E2006" t="b">
        <f>IF(Starter_Book!F2006 = "failed", Starter_Book!L2006)</f>
        <v>0</v>
      </c>
      <c r="G2006" t="b">
        <f>IF(Starter_Book!F2006 = "Canceled", "Canceled")</f>
        <v>0</v>
      </c>
      <c r="H2006" t="b">
        <f>IF(Starter_Book!F2006 = "Canceled", Starter_Book!L2006)</f>
        <v>0</v>
      </c>
    </row>
    <row r="2007" spans="1:8" x14ac:dyDescent="0.25">
      <c r="A2007" t="str">
        <f>IF(Starter_Book!F2007 = "successful", "Successful")</f>
        <v>Successful</v>
      </c>
      <c r="B2007">
        <f>IF(Starter_Book!F2007 = "Successful", Starter_Book!L2007)</f>
        <v>191</v>
      </c>
      <c r="D2007" t="b">
        <f>IF(Starter_Book!F2007 = "failed", "failed")</f>
        <v>0</v>
      </c>
      <c r="E2007" t="b">
        <f>IF(Starter_Book!F2007 = "failed", Starter_Book!L2007)</f>
        <v>0</v>
      </c>
      <c r="G2007" t="b">
        <f>IF(Starter_Book!F2007 = "Canceled", "Canceled")</f>
        <v>0</v>
      </c>
      <c r="H2007" t="b">
        <f>IF(Starter_Book!F2007 = "Canceled", Starter_Book!L2007)</f>
        <v>0</v>
      </c>
    </row>
    <row r="2008" spans="1:8" x14ac:dyDescent="0.25">
      <c r="A2008" t="str">
        <f>IF(Starter_Book!F2008 = "successful", "Successful")</f>
        <v>Successful</v>
      </c>
      <c r="B2008">
        <f>IF(Starter_Book!F2008 = "Successful", Starter_Book!L2008)</f>
        <v>303</v>
      </c>
      <c r="D2008" t="b">
        <f>IF(Starter_Book!F2008 = "failed", "failed")</f>
        <v>0</v>
      </c>
      <c r="E2008" t="b">
        <f>IF(Starter_Book!F2008 = "failed", Starter_Book!L2008)</f>
        <v>0</v>
      </c>
      <c r="G2008" t="b">
        <f>IF(Starter_Book!F2008 = "Canceled", "Canceled")</f>
        <v>0</v>
      </c>
      <c r="H2008" t="b">
        <f>IF(Starter_Book!F2008 = "Canceled", Starter_Book!L2008)</f>
        <v>0</v>
      </c>
    </row>
    <row r="2009" spans="1:8" x14ac:dyDescent="0.25">
      <c r="A2009" t="str">
        <f>IF(Starter_Book!F2009 = "successful", "Successful")</f>
        <v>Successful</v>
      </c>
      <c r="B2009">
        <f>IF(Starter_Book!F2009 = "Successful", Starter_Book!L2009)</f>
        <v>137</v>
      </c>
      <c r="D2009" t="b">
        <f>IF(Starter_Book!F2009 = "failed", "failed")</f>
        <v>0</v>
      </c>
      <c r="E2009" t="b">
        <f>IF(Starter_Book!F2009 = "failed", Starter_Book!L2009)</f>
        <v>0</v>
      </c>
      <c r="G2009" t="b">
        <f>IF(Starter_Book!F2009 = "Canceled", "Canceled")</f>
        <v>0</v>
      </c>
      <c r="H2009" t="b">
        <f>IF(Starter_Book!F2009 = "Canceled", Starter_Book!L2009)</f>
        <v>0</v>
      </c>
    </row>
    <row r="2010" spans="1:8" x14ac:dyDescent="0.25">
      <c r="A2010" t="str">
        <f>IF(Starter_Book!F2010 = "successful", "Successful")</f>
        <v>Successful</v>
      </c>
      <c r="B2010">
        <f>IF(Starter_Book!F2010 = "Successful", Starter_Book!L2010)</f>
        <v>41</v>
      </c>
      <c r="D2010" t="b">
        <f>IF(Starter_Book!F2010 = "failed", "failed")</f>
        <v>0</v>
      </c>
      <c r="E2010" t="b">
        <f>IF(Starter_Book!F2010 = "failed", Starter_Book!L2010)</f>
        <v>0</v>
      </c>
      <c r="G2010" t="b">
        <f>IF(Starter_Book!F2010 = "Canceled", "Canceled")</f>
        <v>0</v>
      </c>
      <c r="H2010" t="b">
        <f>IF(Starter_Book!F2010 = "Canceled", Starter_Book!L2010)</f>
        <v>0</v>
      </c>
    </row>
    <row r="2011" spans="1:8" x14ac:dyDescent="0.25">
      <c r="A2011" t="str">
        <f>IF(Starter_Book!F2011 = "successful", "Successful")</f>
        <v>Successful</v>
      </c>
      <c r="B2011">
        <f>IF(Starter_Book!F2011 = "Successful", Starter_Book!L2011)</f>
        <v>398</v>
      </c>
      <c r="D2011" t="b">
        <f>IF(Starter_Book!F2011 = "failed", "failed")</f>
        <v>0</v>
      </c>
      <c r="E2011" t="b">
        <f>IF(Starter_Book!F2011 = "failed", Starter_Book!L2011)</f>
        <v>0</v>
      </c>
      <c r="G2011" t="b">
        <f>IF(Starter_Book!F2011 = "Canceled", "Canceled")</f>
        <v>0</v>
      </c>
      <c r="H2011" t="b">
        <f>IF(Starter_Book!F2011 = "Canceled", Starter_Book!L2011)</f>
        <v>0</v>
      </c>
    </row>
    <row r="2012" spans="1:8" x14ac:dyDescent="0.25">
      <c r="A2012" t="str">
        <f>IF(Starter_Book!F2012 = "successful", "Successful")</f>
        <v>Successful</v>
      </c>
      <c r="B2012">
        <f>IF(Starter_Book!F2012 = "Successful", Starter_Book!L2012)</f>
        <v>1737</v>
      </c>
      <c r="D2012" t="b">
        <f>IF(Starter_Book!F2012 = "failed", "failed")</f>
        <v>0</v>
      </c>
      <c r="E2012" t="b">
        <f>IF(Starter_Book!F2012 = "failed", Starter_Book!L2012)</f>
        <v>0</v>
      </c>
      <c r="G2012" t="b">
        <f>IF(Starter_Book!F2012 = "Canceled", "Canceled")</f>
        <v>0</v>
      </c>
      <c r="H2012" t="b">
        <f>IF(Starter_Book!F2012 = "Canceled", Starter_Book!L2012)</f>
        <v>0</v>
      </c>
    </row>
    <row r="2013" spans="1:8" x14ac:dyDescent="0.25">
      <c r="A2013" t="str">
        <f>IF(Starter_Book!F2013 = "successful", "Successful")</f>
        <v>Successful</v>
      </c>
      <c r="B2013">
        <f>IF(Starter_Book!F2013 = "Successful", Starter_Book!L2013)</f>
        <v>971</v>
      </c>
      <c r="D2013" t="b">
        <f>IF(Starter_Book!F2013 = "failed", "failed")</f>
        <v>0</v>
      </c>
      <c r="E2013" t="b">
        <f>IF(Starter_Book!F2013 = "failed", Starter_Book!L2013)</f>
        <v>0</v>
      </c>
      <c r="G2013" t="b">
        <f>IF(Starter_Book!F2013 = "Canceled", "Canceled")</f>
        <v>0</v>
      </c>
      <c r="H2013" t="b">
        <f>IF(Starter_Book!F2013 = "Canceled", Starter_Book!L2013)</f>
        <v>0</v>
      </c>
    </row>
    <row r="2014" spans="1:8" x14ac:dyDescent="0.25">
      <c r="A2014" t="str">
        <f>IF(Starter_Book!F2014 = "successful", "Successful")</f>
        <v>Successful</v>
      </c>
      <c r="B2014">
        <f>IF(Starter_Book!F2014 = "Successful", Starter_Book!L2014)</f>
        <v>183</v>
      </c>
      <c r="D2014" t="b">
        <f>IF(Starter_Book!F2014 = "failed", "failed")</f>
        <v>0</v>
      </c>
      <c r="E2014" t="b">
        <f>IF(Starter_Book!F2014 = "failed", Starter_Book!L2014)</f>
        <v>0</v>
      </c>
      <c r="G2014" t="b">
        <f>IF(Starter_Book!F2014 = "Canceled", "Canceled")</f>
        <v>0</v>
      </c>
      <c r="H2014" t="b">
        <f>IF(Starter_Book!F2014 = "Canceled", Starter_Book!L2014)</f>
        <v>0</v>
      </c>
    </row>
    <row r="2015" spans="1:8" x14ac:dyDescent="0.25">
      <c r="A2015" t="str">
        <f>IF(Starter_Book!F2015 = "successful", "Successful")</f>
        <v>Successful</v>
      </c>
      <c r="B2015">
        <f>IF(Starter_Book!F2015 = "Successful", Starter_Book!L2015)</f>
        <v>4562</v>
      </c>
      <c r="D2015" t="b">
        <f>IF(Starter_Book!F2015 = "failed", "failed")</f>
        <v>0</v>
      </c>
      <c r="E2015" t="b">
        <f>IF(Starter_Book!F2015 = "failed", Starter_Book!L2015)</f>
        <v>0</v>
      </c>
      <c r="G2015" t="b">
        <f>IF(Starter_Book!F2015 = "Canceled", "Canceled")</f>
        <v>0</v>
      </c>
      <c r="H2015" t="b">
        <f>IF(Starter_Book!F2015 = "Canceled", Starter_Book!L2015)</f>
        <v>0</v>
      </c>
    </row>
    <row r="2016" spans="1:8" x14ac:dyDescent="0.25">
      <c r="A2016" t="str">
        <f>IF(Starter_Book!F2016 = "successful", "Successful")</f>
        <v>Successful</v>
      </c>
      <c r="B2016">
        <f>IF(Starter_Book!F2016 = "Successful", Starter_Book!L2016)</f>
        <v>26457</v>
      </c>
      <c r="D2016" t="b">
        <f>IF(Starter_Book!F2016 = "failed", "failed")</f>
        <v>0</v>
      </c>
      <c r="E2016" t="b">
        <f>IF(Starter_Book!F2016 = "failed", Starter_Book!L2016)</f>
        <v>0</v>
      </c>
      <c r="G2016" t="b">
        <f>IF(Starter_Book!F2016 = "Canceled", "Canceled")</f>
        <v>0</v>
      </c>
      <c r="H2016" t="b">
        <f>IF(Starter_Book!F2016 = "Canceled", Starter_Book!L2016)</f>
        <v>0</v>
      </c>
    </row>
    <row r="2017" spans="1:8" x14ac:dyDescent="0.25">
      <c r="A2017" t="str">
        <f>IF(Starter_Book!F2017 = "successful", "Successful")</f>
        <v>Successful</v>
      </c>
      <c r="B2017">
        <f>IF(Starter_Book!F2017 = "Successful", Starter_Book!L2017)</f>
        <v>162</v>
      </c>
      <c r="D2017" t="b">
        <f>IF(Starter_Book!F2017 = "failed", "failed")</f>
        <v>0</v>
      </c>
      <c r="E2017" t="b">
        <f>IF(Starter_Book!F2017 = "failed", Starter_Book!L2017)</f>
        <v>0</v>
      </c>
      <c r="G2017" t="b">
        <f>IF(Starter_Book!F2017 = "Canceled", "Canceled")</f>
        <v>0</v>
      </c>
      <c r="H2017" t="b">
        <f>IF(Starter_Book!F2017 = "Canceled", Starter_Book!L2017)</f>
        <v>0</v>
      </c>
    </row>
    <row r="2018" spans="1:8" x14ac:dyDescent="0.25">
      <c r="A2018" t="str">
        <f>IF(Starter_Book!F2018 = "successful", "Successful")</f>
        <v>Successful</v>
      </c>
      <c r="B2018">
        <f>IF(Starter_Book!F2018 = "Successful", Starter_Book!L2018)</f>
        <v>479</v>
      </c>
      <c r="D2018" t="b">
        <f>IF(Starter_Book!F2018 = "failed", "failed")</f>
        <v>0</v>
      </c>
      <c r="E2018" t="b">
        <f>IF(Starter_Book!F2018 = "failed", Starter_Book!L2018)</f>
        <v>0</v>
      </c>
      <c r="G2018" t="b">
        <f>IF(Starter_Book!F2018 = "Canceled", "Canceled")</f>
        <v>0</v>
      </c>
      <c r="H2018" t="b">
        <f>IF(Starter_Book!F2018 = "Canceled", Starter_Book!L2018)</f>
        <v>0</v>
      </c>
    </row>
    <row r="2019" spans="1:8" x14ac:dyDescent="0.25">
      <c r="A2019" t="str">
        <f>IF(Starter_Book!F2019 = "successful", "Successful")</f>
        <v>Successful</v>
      </c>
      <c r="B2019">
        <f>IF(Starter_Book!F2019 = "Successful", Starter_Book!L2019)</f>
        <v>426</v>
      </c>
      <c r="D2019" t="b">
        <f>IF(Starter_Book!F2019 = "failed", "failed")</f>
        <v>0</v>
      </c>
      <c r="E2019" t="b">
        <f>IF(Starter_Book!F2019 = "failed", Starter_Book!L2019)</f>
        <v>0</v>
      </c>
      <c r="G2019" t="b">
        <f>IF(Starter_Book!F2019 = "Canceled", "Canceled")</f>
        <v>0</v>
      </c>
      <c r="H2019" t="b">
        <f>IF(Starter_Book!F2019 = "Canceled", Starter_Book!L2019)</f>
        <v>0</v>
      </c>
    </row>
    <row r="2020" spans="1:8" x14ac:dyDescent="0.25">
      <c r="A2020" t="str">
        <f>IF(Starter_Book!F2020 = "successful", "Successful")</f>
        <v>Successful</v>
      </c>
      <c r="B2020">
        <f>IF(Starter_Book!F2020 = "Successful", Starter_Book!L2020)</f>
        <v>450</v>
      </c>
      <c r="D2020" t="b">
        <f>IF(Starter_Book!F2020 = "failed", "failed")</f>
        <v>0</v>
      </c>
      <c r="E2020" t="b">
        <f>IF(Starter_Book!F2020 = "failed", Starter_Book!L2020)</f>
        <v>0</v>
      </c>
      <c r="G2020" t="b">
        <f>IF(Starter_Book!F2020 = "Canceled", "Canceled")</f>
        <v>0</v>
      </c>
      <c r="H2020" t="b">
        <f>IF(Starter_Book!F2020 = "Canceled", Starter_Book!L2020)</f>
        <v>0</v>
      </c>
    </row>
    <row r="2021" spans="1:8" x14ac:dyDescent="0.25">
      <c r="A2021" t="str">
        <f>IF(Starter_Book!F2021 = "successful", "Successful")</f>
        <v>Successful</v>
      </c>
      <c r="B2021">
        <f>IF(Starter_Book!F2021 = "Successful", Starter_Book!L2021)</f>
        <v>1780</v>
      </c>
      <c r="D2021" t="b">
        <f>IF(Starter_Book!F2021 = "failed", "failed")</f>
        <v>0</v>
      </c>
      <c r="E2021" t="b">
        <f>IF(Starter_Book!F2021 = "failed", Starter_Book!L2021)</f>
        <v>0</v>
      </c>
      <c r="G2021" t="b">
        <f>IF(Starter_Book!F2021 = "Canceled", "Canceled")</f>
        <v>0</v>
      </c>
      <c r="H2021" t="b">
        <f>IF(Starter_Book!F2021 = "Canceled", Starter_Book!L2021)</f>
        <v>0</v>
      </c>
    </row>
    <row r="2022" spans="1:8" x14ac:dyDescent="0.25">
      <c r="A2022" t="str">
        <f>IF(Starter_Book!F2022 = "successful", "Successful")</f>
        <v>Successful</v>
      </c>
      <c r="B2022">
        <f>IF(Starter_Book!F2022 = "Successful", Starter_Book!L2022)</f>
        <v>122</v>
      </c>
      <c r="D2022" t="b">
        <f>IF(Starter_Book!F2022 = "failed", "failed")</f>
        <v>0</v>
      </c>
      <c r="E2022" t="b">
        <f>IF(Starter_Book!F2022 = "failed", Starter_Book!L2022)</f>
        <v>0</v>
      </c>
      <c r="G2022" t="b">
        <f>IF(Starter_Book!F2022 = "Canceled", "Canceled")</f>
        <v>0</v>
      </c>
      <c r="H2022" t="b">
        <f>IF(Starter_Book!F2022 = "Canceled", Starter_Book!L2022)</f>
        <v>0</v>
      </c>
    </row>
    <row r="2023" spans="1:8" x14ac:dyDescent="0.25">
      <c r="A2023" t="str">
        <f>IF(Starter_Book!F2023 = "successful", "Successful")</f>
        <v>Successful</v>
      </c>
      <c r="B2023">
        <f>IF(Starter_Book!F2023 = "Successful", Starter_Book!L2023)</f>
        <v>95</v>
      </c>
      <c r="D2023" t="b">
        <f>IF(Starter_Book!F2023 = "failed", "failed")</f>
        <v>0</v>
      </c>
      <c r="E2023" t="b">
        <f>IF(Starter_Book!F2023 = "failed", Starter_Book!L2023)</f>
        <v>0</v>
      </c>
      <c r="G2023" t="b">
        <f>IF(Starter_Book!F2023 = "Canceled", "Canceled")</f>
        <v>0</v>
      </c>
      <c r="H2023" t="b">
        <f>IF(Starter_Book!F2023 = "Canceled", Starter_Book!L2023)</f>
        <v>0</v>
      </c>
    </row>
    <row r="2024" spans="1:8" x14ac:dyDescent="0.25">
      <c r="A2024" t="str">
        <f>IF(Starter_Book!F2024 = "successful", "Successful")</f>
        <v>Successful</v>
      </c>
      <c r="B2024">
        <f>IF(Starter_Book!F2024 = "Successful", Starter_Book!L2024)</f>
        <v>325</v>
      </c>
      <c r="D2024" t="b">
        <f>IF(Starter_Book!F2024 = "failed", "failed")</f>
        <v>0</v>
      </c>
      <c r="E2024" t="b">
        <f>IF(Starter_Book!F2024 = "failed", Starter_Book!L2024)</f>
        <v>0</v>
      </c>
      <c r="G2024" t="b">
        <f>IF(Starter_Book!F2024 = "Canceled", "Canceled")</f>
        <v>0</v>
      </c>
      <c r="H2024" t="b">
        <f>IF(Starter_Book!F2024 = "Canceled", Starter_Book!L2024)</f>
        <v>0</v>
      </c>
    </row>
    <row r="2025" spans="1:8" x14ac:dyDescent="0.25">
      <c r="A2025" t="str">
        <f>IF(Starter_Book!F2025 = "successful", "Successful")</f>
        <v>Successful</v>
      </c>
      <c r="B2025">
        <f>IF(Starter_Book!F2025 = "Successful", Starter_Book!L2025)</f>
        <v>353</v>
      </c>
      <c r="D2025" t="b">
        <f>IF(Starter_Book!F2025 = "failed", "failed")</f>
        <v>0</v>
      </c>
      <c r="E2025" t="b">
        <f>IF(Starter_Book!F2025 = "failed", Starter_Book!L2025)</f>
        <v>0</v>
      </c>
      <c r="G2025" t="b">
        <f>IF(Starter_Book!F2025 = "Canceled", "Canceled")</f>
        <v>0</v>
      </c>
      <c r="H2025" t="b">
        <f>IF(Starter_Book!F2025 = "Canceled", Starter_Book!L2025)</f>
        <v>0</v>
      </c>
    </row>
    <row r="2026" spans="1:8" x14ac:dyDescent="0.25">
      <c r="A2026" t="str">
        <f>IF(Starter_Book!F2026 = "successful", "Successful")</f>
        <v>Successful</v>
      </c>
      <c r="B2026">
        <f>IF(Starter_Book!F2026 = "Successful", Starter_Book!L2026)</f>
        <v>105</v>
      </c>
      <c r="D2026" t="b">
        <f>IF(Starter_Book!F2026 = "failed", "failed")</f>
        <v>0</v>
      </c>
      <c r="E2026" t="b">
        <f>IF(Starter_Book!F2026 = "failed", Starter_Book!L2026)</f>
        <v>0</v>
      </c>
      <c r="G2026" t="b">
        <f>IF(Starter_Book!F2026 = "Canceled", "Canceled")</f>
        <v>0</v>
      </c>
      <c r="H2026" t="b">
        <f>IF(Starter_Book!F2026 = "Canceled", Starter_Book!L2026)</f>
        <v>0</v>
      </c>
    </row>
    <row r="2027" spans="1:8" x14ac:dyDescent="0.25">
      <c r="A2027" t="str">
        <f>IF(Starter_Book!F2027 = "successful", "Successful")</f>
        <v>Successful</v>
      </c>
      <c r="B2027">
        <f>IF(Starter_Book!F2027 = "Successful", Starter_Book!L2027)</f>
        <v>729</v>
      </c>
      <c r="D2027" t="b">
        <f>IF(Starter_Book!F2027 = "failed", "failed")</f>
        <v>0</v>
      </c>
      <c r="E2027" t="b">
        <f>IF(Starter_Book!F2027 = "failed", Starter_Book!L2027)</f>
        <v>0</v>
      </c>
      <c r="G2027" t="b">
        <f>IF(Starter_Book!F2027 = "Canceled", "Canceled")</f>
        <v>0</v>
      </c>
      <c r="H2027" t="b">
        <f>IF(Starter_Book!F2027 = "Canceled", Starter_Book!L2027)</f>
        <v>0</v>
      </c>
    </row>
    <row r="2028" spans="1:8" x14ac:dyDescent="0.25">
      <c r="A2028" t="str">
        <f>IF(Starter_Book!F2028 = "successful", "Successful")</f>
        <v>Successful</v>
      </c>
      <c r="B2028">
        <f>IF(Starter_Book!F2028 = "Successful", Starter_Book!L2028)</f>
        <v>454</v>
      </c>
      <c r="D2028" t="b">
        <f>IF(Starter_Book!F2028 = "failed", "failed")</f>
        <v>0</v>
      </c>
      <c r="E2028" t="b">
        <f>IF(Starter_Book!F2028 = "failed", Starter_Book!L2028)</f>
        <v>0</v>
      </c>
      <c r="G2028" t="b">
        <f>IF(Starter_Book!F2028 = "Canceled", "Canceled")</f>
        <v>0</v>
      </c>
      <c r="H2028" t="b">
        <f>IF(Starter_Book!F2028 = "Canceled", Starter_Book!L2028)</f>
        <v>0</v>
      </c>
    </row>
    <row r="2029" spans="1:8" x14ac:dyDescent="0.25">
      <c r="A2029" t="str">
        <f>IF(Starter_Book!F2029 = "successful", "Successful")</f>
        <v>Successful</v>
      </c>
      <c r="B2029">
        <f>IF(Starter_Book!F2029 = "Successful", Starter_Book!L2029)</f>
        <v>539</v>
      </c>
      <c r="D2029" t="b">
        <f>IF(Starter_Book!F2029 = "failed", "failed")</f>
        <v>0</v>
      </c>
      <c r="E2029" t="b">
        <f>IF(Starter_Book!F2029 = "failed", Starter_Book!L2029)</f>
        <v>0</v>
      </c>
      <c r="G2029" t="b">
        <f>IF(Starter_Book!F2029 = "Canceled", "Canceled")</f>
        <v>0</v>
      </c>
      <c r="H2029" t="b">
        <f>IF(Starter_Book!F2029 = "Canceled", Starter_Book!L2029)</f>
        <v>0</v>
      </c>
    </row>
    <row r="2030" spans="1:8" x14ac:dyDescent="0.25">
      <c r="A2030" t="str">
        <f>IF(Starter_Book!F2030 = "successful", "Successful")</f>
        <v>Successful</v>
      </c>
      <c r="B2030">
        <f>IF(Starter_Book!F2030 = "Successful", Starter_Book!L2030)</f>
        <v>79</v>
      </c>
      <c r="D2030" t="b">
        <f>IF(Starter_Book!F2030 = "failed", "failed")</f>
        <v>0</v>
      </c>
      <c r="E2030" t="b">
        <f>IF(Starter_Book!F2030 = "failed", Starter_Book!L2030)</f>
        <v>0</v>
      </c>
      <c r="G2030" t="b">
        <f>IF(Starter_Book!F2030 = "Canceled", "Canceled")</f>
        <v>0</v>
      </c>
      <c r="H2030" t="b">
        <f>IF(Starter_Book!F2030 = "Canceled", Starter_Book!L2030)</f>
        <v>0</v>
      </c>
    </row>
    <row r="2031" spans="1:8" x14ac:dyDescent="0.25">
      <c r="A2031" t="str">
        <f>IF(Starter_Book!F2031 = "successful", "Successful")</f>
        <v>Successful</v>
      </c>
      <c r="B2031">
        <f>IF(Starter_Book!F2031 = "Successful", Starter_Book!L2031)</f>
        <v>94</v>
      </c>
      <c r="D2031" t="b">
        <f>IF(Starter_Book!F2031 = "failed", "failed")</f>
        <v>0</v>
      </c>
      <c r="E2031" t="b">
        <f>IF(Starter_Book!F2031 = "failed", Starter_Book!L2031)</f>
        <v>0</v>
      </c>
      <c r="G2031" t="b">
        <f>IF(Starter_Book!F2031 = "Canceled", "Canceled")</f>
        <v>0</v>
      </c>
      <c r="H2031" t="b">
        <f>IF(Starter_Book!F2031 = "Canceled", Starter_Book!L2031)</f>
        <v>0</v>
      </c>
    </row>
    <row r="2032" spans="1:8" x14ac:dyDescent="0.25">
      <c r="A2032" t="str">
        <f>IF(Starter_Book!F2032 = "successful", "Successful")</f>
        <v>Successful</v>
      </c>
      <c r="B2032">
        <f>IF(Starter_Book!F2032 = "Successful", Starter_Book!L2032)</f>
        <v>625</v>
      </c>
      <c r="D2032" t="b">
        <f>IF(Starter_Book!F2032 = "failed", "failed")</f>
        <v>0</v>
      </c>
      <c r="E2032" t="b">
        <f>IF(Starter_Book!F2032 = "failed", Starter_Book!L2032)</f>
        <v>0</v>
      </c>
      <c r="G2032" t="b">
        <f>IF(Starter_Book!F2032 = "Canceled", "Canceled")</f>
        <v>0</v>
      </c>
      <c r="H2032" t="b">
        <f>IF(Starter_Book!F2032 = "Canceled", Starter_Book!L2032)</f>
        <v>0</v>
      </c>
    </row>
    <row r="2033" spans="1:8" x14ac:dyDescent="0.25">
      <c r="A2033" t="str">
        <f>IF(Starter_Book!F2033 = "successful", "Successful")</f>
        <v>Successful</v>
      </c>
      <c r="B2033">
        <f>IF(Starter_Book!F2033 = "Successful", Starter_Book!L2033)</f>
        <v>508</v>
      </c>
      <c r="D2033" t="b">
        <f>IF(Starter_Book!F2033 = "failed", "failed")</f>
        <v>0</v>
      </c>
      <c r="E2033" t="b">
        <f>IF(Starter_Book!F2033 = "failed", Starter_Book!L2033)</f>
        <v>0</v>
      </c>
      <c r="G2033" t="b">
        <f>IF(Starter_Book!F2033 = "Canceled", "Canceled")</f>
        <v>0</v>
      </c>
      <c r="H2033" t="b">
        <f>IF(Starter_Book!F2033 = "Canceled", Starter_Book!L2033)</f>
        <v>0</v>
      </c>
    </row>
    <row r="2034" spans="1:8" x14ac:dyDescent="0.25">
      <c r="A2034" t="str">
        <f>IF(Starter_Book!F2034 = "successful", "Successful")</f>
        <v>Successful</v>
      </c>
      <c r="B2034">
        <f>IF(Starter_Book!F2034 = "Successful", Starter_Book!L2034)</f>
        <v>531</v>
      </c>
      <c r="D2034" t="b">
        <f>IF(Starter_Book!F2034 = "failed", "failed")</f>
        <v>0</v>
      </c>
      <c r="E2034" t="b">
        <f>IF(Starter_Book!F2034 = "failed", Starter_Book!L2034)</f>
        <v>0</v>
      </c>
      <c r="G2034" t="b">
        <f>IF(Starter_Book!F2034 = "Canceled", "Canceled")</f>
        <v>0</v>
      </c>
      <c r="H2034" t="b">
        <f>IF(Starter_Book!F2034 = "Canceled", Starter_Book!L2034)</f>
        <v>0</v>
      </c>
    </row>
    <row r="2035" spans="1:8" x14ac:dyDescent="0.25">
      <c r="A2035" t="str">
        <f>IF(Starter_Book!F2035 = "successful", "Successful")</f>
        <v>Successful</v>
      </c>
      <c r="B2035">
        <f>IF(Starter_Book!F2035 = "Successful", Starter_Book!L2035)</f>
        <v>158</v>
      </c>
      <c r="D2035" t="b">
        <f>IF(Starter_Book!F2035 = "failed", "failed")</f>
        <v>0</v>
      </c>
      <c r="E2035" t="b">
        <f>IF(Starter_Book!F2035 = "failed", Starter_Book!L2035)</f>
        <v>0</v>
      </c>
      <c r="G2035" t="b">
        <f>IF(Starter_Book!F2035 = "Canceled", "Canceled")</f>
        <v>0</v>
      </c>
      <c r="H2035" t="b">
        <f>IF(Starter_Book!F2035 = "Canceled", Starter_Book!L2035)</f>
        <v>0</v>
      </c>
    </row>
    <row r="2036" spans="1:8" x14ac:dyDescent="0.25">
      <c r="A2036" t="str">
        <f>IF(Starter_Book!F2036 = "successful", "Successful")</f>
        <v>Successful</v>
      </c>
      <c r="B2036">
        <f>IF(Starter_Book!F2036 = "Successful", Starter_Book!L2036)</f>
        <v>508</v>
      </c>
      <c r="D2036" t="b">
        <f>IF(Starter_Book!F2036 = "failed", "failed")</f>
        <v>0</v>
      </c>
      <c r="E2036" t="b">
        <f>IF(Starter_Book!F2036 = "failed", Starter_Book!L2036)</f>
        <v>0</v>
      </c>
      <c r="G2036" t="b">
        <f>IF(Starter_Book!F2036 = "Canceled", "Canceled")</f>
        <v>0</v>
      </c>
      <c r="H2036" t="b">
        <f>IF(Starter_Book!F2036 = "Canceled", Starter_Book!L2036)</f>
        <v>0</v>
      </c>
    </row>
    <row r="2037" spans="1:8" x14ac:dyDescent="0.25">
      <c r="A2037" t="str">
        <f>IF(Starter_Book!F2037 = "successful", "Successful")</f>
        <v>Successful</v>
      </c>
      <c r="B2037">
        <f>IF(Starter_Book!F2037 = "Successful", Starter_Book!L2037)</f>
        <v>644</v>
      </c>
      <c r="D2037" t="b">
        <f>IF(Starter_Book!F2037 = "failed", "failed")</f>
        <v>0</v>
      </c>
      <c r="E2037" t="b">
        <f>IF(Starter_Book!F2037 = "failed", Starter_Book!L2037)</f>
        <v>0</v>
      </c>
      <c r="G2037" t="b">
        <f>IF(Starter_Book!F2037 = "Canceled", "Canceled")</f>
        <v>0</v>
      </c>
      <c r="H2037" t="b">
        <f>IF(Starter_Book!F2037 = "Canceled", Starter_Book!L2037)</f>
        <v>0</v>
      </c>
    </row>
    <row r="2038" spans="1:8" x14ac:dyDescent="0.25">
      <c r="A2038" t="str">
        <f>IF(Starter_Book!F2038 = "successful", "Successful")</f>
        <v>Successful</v>
      </c>
      <c r="B2038">
        <f>IF(Starter_Book!F2038 = "Successful", Starter_Book!L2038)</f>
        <v>848</v>
      </c>
      <c r="D2038" t="b">
        <f>IF(Starter_Book!F2038 = "failed", "failed")</f>
        <v>0</v>
      </c>
      <c r="E2038" t="b">
        <f>IF(Starter_Book!F2038 = "failed", Starter_Book!L2038)</f>
        <v>0</v>
      </c>
      <c r="G2038" t="b">
        <f>IF(Starter_Book!F2038 = "Canceled", "Canceled")</f>
        <v>0</v>
      </c>
      <c r="H2038" t="b">
        <f>IF(Starter_Book!F2038 = "Canceled", Starter_Book!L2038)</f>
        <v>0</v>
      </c>
    </row>
    <row r="2039" spans="1:8" x14ac:dyDescent="0.25">
      <c r="A2039" t="str">
        <f>IF(Starter_Book!F2039 = "successful", "Successful")</f>
        <v>Successful</v>
      </c>
      <c r="B2039">
        <f>IF(Starter_Book!F2039 = "Successful", Starter_Book!L2039)</f>
        <v>429</v>
      </c>
      <c r="D2039" t="b">
        <f>IF(Starter_Book!F2039 = "failed", "failed")</f>
        <v>0</v>
      </c>
      <c r="E2039" t="b">
        <f>IF(Starter_Book!F2039 = "failed", Starter_Book!L2039)</f>
        <v>0</v>
      </c>
      <c r="G2039" t="b">
        <f>IF(Starter_Book!F2039 = "Canceled", "Canceled")</f>
        <v>0</v>
      </c>
      <c r="H2039" t="b">
        <f>IF(Starter_Book!F2039 = "Canceled", Starter_Book!L2039)</f>
        <v>0</v>
      </c>
    </row>
    <row r="2040" spans="1:8" x14ac:dyDescent="0.25">
      <c r="A2040" t="str">
        <f>IF(Starter_Book!F2040 = "successful", "Successful")</f>
        <v>Successful</v>
      </c>
      <c r="B2040">
        <f>IF(Starter_Book!F2040 = "Successful", Starter_Book!L2040)</f>
        <v>204</v>
      </c>
      <c r="D2040" t="b">
        <f>IF(Starter_Book!F2040 = "failed", "failed")</f>
        <v>0</v>
      </c>
      <c r="E2040" t="b">
        <f>IF(Starter_Book!F2040 = "failed", Starter_Book!L2040)</f>
        <v>0</v>
      </c>
      <c r="G2040" t="b">
        <f>IF(Starter_Book!F2040 = "Canceled", "Canceled")</f>
        <v>0</v>
      </c>
      <c r="H2040" t="b">
        <f>IF(Starter_Book!F2040 = "Canceled", Starter_Book!L2040)</f>
        <v>0</v>
      </c>
    </row>
    <row r="2041" spans="1:8" x14ac:dyDescent="0.25">
      <c r="A2041" t="str">
        <f>IF(Starter_Book!F2041 = "successful", "Successful")</f>
        <v>Successful</v>
      </c>
      <c r="B2041">
        <f>IF(Starter_Book!F2041 = "Successful", Starter_Book!L2041)</f>
        <v>379</v>
      </c>
      <c r="D2041" t="b">
        <f>IF(Starter_Book!F2041 = "failed", "failed")</f>
        <v>0</v>
      </c>
      <c r="E2041" t="b">
        <f>IF(Starter_Book!F2041 = "failed", Starter_Book!L2041)</f>
        <v>0</v>
      </c>
      <c r="G2041" t="b">
        <f>IF(Starter_Book!F2041 = "Canceled", "Canceled")</f>
        <v>0</v>
      </c>
      <c r="H2041" t="b">
        <f>IF(Starter_Book!F2041 = "Canceled", Starter_Book!L2041)</f>
        <v>0</v>
      </c>
    </row>
    <row r="2042" spans="1:8" x14ac:dyDescent="0.25">
      <c r="A2042" t="str">
        <f>IF(Starter_Book!F2042 = "successful", "Successful")</f>
        <v>Successful</v>
      </c>
      <c r="B2042">
        <f>IF(Starter_Book!F2042 = "Successful", Starter_Book!L2042)</f>
        <v>271</v>
      </c>
      <c r="D2042" t="b">
        <f>IF(Starter_Book!F2042 = "failed", "failed")</f>
        <v>0</v>
      </c>
      <c r="E2042" t="b">
        <f>IF(Starter_Book!F2042 = "failed", Starter_Book!L2042)</f>
        <v>0</v>
      </c>
      <c r="G2042" t="b">
        <f>IF(Starter_Book!F2042 = "Canceled", "Canceled")</f>
        <v>0</v>
      </c>
      <c r="H2042" t="b">
        <f>IF(Starter_Book!F2042 = "Canceled", Starter_Book!L2042)</f>
        <v>0</v>
      </c>
    </row>
    <row r="2043" spans="1:8" x14ac:dyDescent="0.25">
      <c r="A2043" t="str">
        <f>IF(Starter_Book!F2043 = "successful", "Successful")</f>
        <v>Successful</v>
      </c>
      <c r="B2043">
        <f>IF(Starter_Book!F2043 = "Successful", Starter_Book!L2043)</f>
        <v>120</v>
      </c>
      <c r="D2043" t="b">
        <f>IF(Starter_Book!F2043 = "failed", "failed")</f>
        <v>0</v>
      </c>
      <c r="E2043" t="b">
        <f>IF(Starter_Book!F2043 = "failed", Starter_Book!L2043)</f>
        <v>0</v>
      </c>
      <c r="G2043" t="b">
        <f>IF(Starter_Book!F2043 = "Canceled", "Canceled")</f>
        <v>0</v>
      </c>
      <c r="H2043" t="b">
        <f>IF(Starter_Book!F2043 = "Canceled", Starter_Book!L2043)</f>
        <v>0</v>
      </c>
    </row>
    <row r="2044" spans="1:8" x14ac:dyDescent="0.25">
      <c r="A2044" t="str">
        <f>IF(Starter_Book!F2044 = "successful", "Successful")</f>
        <v>Successful</v>
      </c>
      <c r="B2044">
        <f>IF(Starter_Book!F2044 = "Successful", Starter_Book!L2044)</f>
        <v>140</v>
      </c>
      <c r="D2044" t="b">
        <f>IF(Starter_Book!F2044 = "failed", "failed")</f>
        <v>0</v>
      </c>
      <c r="E2044" t="b">
        <f>IF(Starter_Book!F2044 = "failed", Starter_Book!L2044)</f>
        <v>0</v>
      </c>
      <c r="G2044" t="b">
        <f>IF(Starter_Book!F2044 = "Canceled", "Canceled")</f>
        <v>0</v>
      </c>
      <c r="H2044" t="b">
        <f>IF(Starter_Book!F2044 = "Canceled", Starter_Book!L2044)</f>
        <v>0</v>
      </c>
    </row>
    <row r="2045" spans="1:8" x14ac:dyDescent="0.25">
      <c r="A2045" t="str">
        <f>IF(Starter_Book!F2045 = "successful", "Successful")</f>
        <v>Successful</v>
      </c>
      <c r="B2045">
        <f>IF(Starter_Book!F2045 = "Successful", Starter_Book!L2045)</f>
        <v>193</v>
      </c>
      <c r="D2045" t="b">
        <f>IF(Starter_Book!F2045 = "failed", "failed")</f>
        <v>0</v>
      </c>
      <c r="E2045" t="b">
        <f>IF(Starter_Book!F2045 = "failed", Starter_Book!L2045)</f>
        <v>0</v>
      </c>
      <c r="G2045" t="b">
        <f>IF(Starter_Book!F2045 = "Canceled", "Canceled")</f>
        <v>0</v>
      </c>
      <c r="H2045" t="b">
        <f>IF(Starter_Book!F2045 = "Canceled", Starter_Book!L2045)</f>
        <v>0</v>
      </c>
    </row>
    <row r="2046" spans="1:8" x14ac:dyDescent="0.25">
      <c r="A2046" t="str">
        <f>IF(Starter_Book!F2046 = "successful", "Successful")</f>
        <v>Successful</v>
      </c>
      <c r="B2046">
        <f>IF(Starter_Book!F2046 = "Successful", Starter_Book!L2046)</f>
        <v>180</v>
      </c>
      <c r="D2046" t="b">
        <f>IF(Starter_Book!F2046 = "failed", "failed")</f>
        <v>0</v>
      </c>
      <c r="E2046" t="b">
        <f>IF(Starter_Book!F2046 = "failed", Starter_Book!L2046)</f>
        <v>0</v>
      </c>
      <c r="G2046" t="b">
        <f>IF(Starter_Book!F2046 = "Canceled", "Canceled")</f>
        <v>0</v>
      </c>
      <c r="H2046" t="b">
        <f>IF(Starter_Book!F2046 = "Canceled", Starter_Book!L2046)</f>
        <v>0</v>
      </c>
    </row>
    <row r="2047" spans="1:8" x14ac:dyDescent="0.25">
      <c r="A2047" t="str">
        <f>IF(Starter_Book!F2047 = "successful", "Successful")</f>
        <v>Successful</v>
      </c>
      <c r="B2047">
        <f>IF(Starter_Book!F2047 = "Successful", Starter_Book!L2047)</f>
        <v>263</v>
      </c>
      <c r="D2047" t="b">
        <f>IF(Starter_Book!F2047 = "failed", "failed")</f>
        <v>0</v>
      </c>
      <c r="E2047" t="b">
        <f>IF(Starter_Book!F2047 = "failed", Starter_Book!L2047)</f>
        <v>0</v>
      </c>
      <c r="G2047" t="b">
        <f>IF(Starter_Book!F2047 = "Canceled", "Canceled")</f>
        <v>0</v>
      </c>
      <c r="H2047" t="b">
        <f>IF(Starter_Book!F2047 = "Canceled", Starter_Book!L2047)</f>
        <v>0</v>
      </c>
    </row>
    <row r="2048" spans="1:8" x14ac:dyDescent="0.25">
      <c r="A2048" t="str">
        <f>IF(Starter_Book!F2048 = "successful", "Successful")</f>
        <v>Successful</v>
      </c>
      <c r="B2048">
        <f>IF(Starter_Book!F2048 = "Successful", Starter_Book!L2048)</f>
        <v>217</v>
      </c>
      <c r="D2048" t="b">
        <f>IF(Starter_Book!F2048 = "failed", "failed")</f>
        <v>0</v>
      </c>
      <c r="E2048" t="b">
        <f>IF(Starter_Book!F2048 = "failed", Starter_Book!L2048)</f>
        <v>0</v>
      </c>
      <c r="G2048" t="b">
        <f>IF(Starter_Book!F2048 = "Canceled", "Canceled")</f>
        <v>0</v>
      </c>
      <c r="H2048" t="b">
        <f>IF(Starter_Book!F2048 = "Canceled", Starter_Book!L2048)</f>
        <v>0</v>
      </c>
    </row>
    <row r="2049" spans="1:8" x14ac:dyDescent="0.25">
      <c r="A2049" t="str">
        <f>IF(Starter_Book!F2049 = "successful", "Successful")</f>
        <v>Successful</v>
      </c>
      <c r="B2049">
        <f>IF(Starter_Book!F2049 = "Successful", Starter_Book!L2049)</f>
        <v>443</v>
      </c>
      <c r="D2049" t="b">
        <f>IF(Starter_Book!F2049 = "failed", "failed")</f>
        <v>0</v>
      </c>
      <c r="E2049" t="b">
        <f>IF(Starter_Book!F2049 = "failed", Starter_Book!L2049)</f>
        <v>0</v>
      </c>
      <c r="G2049" t="b">
        <f>IF(Starter_Book!F2049 = "Canceled", "Canceled")</f>
        <v>0</v>
      </c>
      <c r="H2049" t="b">
        <f>IF(Starter_Book!F2049 = "Canceled", Starter_Book!L2049)</f>
        <v>0</v>
      </c>
    </row>
    <row r="2050" spans="1:8" x14ac:dyDescent="0.25">
      <c r="A2050" t="str">
        <f>IF(Starter_Book!F2050 = "successful", "Successful")</f>
        <v>Successful</v>
      </c>
      <c r="B2050">
        <f>IF(Starter_Book!F2050 = "Successful", Starter_Book!L2050)</f>
        <v>1373</v>
      </c>
      <c r="D2050" t="b">
        <f>IF(Starter_Book!F2050 = "failed", "failed")</f>
        <v>0</v>
      </c>
      <c r="E2050" t="b">
        <f>IF(Starter_Book!F2050 = "failed", Starter_Book!L2050)</f>
        <v>0</v>
      </c>
      <c r="G2050" t="b">
        <f>IF(Starter_Book!F2050 = "Canceled", "Canceled")</f>
        <v>0</v>
      </c>
      <c r="H2050" t="b">
        <f>IF(Starter_Book!F2050 = "Canceled", Starter_Book!L2050)</f>
        <v>0</v>
      </c>
    </row>
    <row r="2051" spans="1:8" x14ac:dyDescent="0.25">
      <c r="A2051" t="str">
        <f>IF(Starter_Book!F2051 = "successful", "Successful")</f>
        <v>Successful</v>
      </c>
      <c r="B2051">
        <f>IF(Starter_Book!F2051 = "Successful", Starter_Book!L2051)</f>
        <v>742</v>
      </c>
      <c r="D2051" t="b">
        <f>IF(Starter_Book!F2051 = "failed", "failed")</f>
        <v>0</v>
      </c>
      <c r="E2051" t="b">
        <f>IF(Starter_Book!F2051 = "failed", Starter_Book!L2051)</f>
        <v>0</v>
      </c>
      <c r="G2051" t="b">
        <f>IF(Starter_Book!F2051 = "Canceled", "Canceled")</f>
        <v>0</v>
      </c>
      <c r="H2051" t="b">
        <f>IF(Starter_Book!F2051 = "Canceled", Starter_Book!L2051)</f>
        <v>0</v>
      </c>
    </row>
    <row r="2052" spans="1:8" x14ac:dyDescent="0.25">
      <c r="A2052" t="str">
        <f>IF(Starter_Book!F2052 = "successful", "Successful")</f>
        <v>Successful</v>
      </c>
      <c r="B2052">
        <f>IF(Starter_Book!F2052 = "Successful", Starter_Book!L2052)</f>
        <v>170</v>
      </c>
      <c r="D2052" t="b">
        <f>IF(Starter_Book!F2052 = "failed", "failed")</f>
        <v>0</v>
      </c>
      <c r="E2052" t="b">
        <f>IF(Starter_Book!F2052 = "failed", Starter_Book!L2052)</f>
        <v>0</v>
      </c>
      <c r="G2052" t="b">
        <f>IF(Starter_Book!F2052 = "Canceled", "Canceled")</f>
        <v>0</v>
      </c>
      <c r="H2052" t="b">
        <f>IF(Starter_Book!F2052 = "Canceled", Starter_Book!L2052)</f>
        <v>0</v>
      </c>
    </row>
    <row r="2053" spans="1:8" x14ac:dyDescent="0.25">
      <c r="A2053" t="str">
        <f>IF(Starter_Book!F2053 = "successful", "Successful")</f>
        <v>Successful</v>
      </c>
      <c r="B2053">
        <f>IF(Starter_Book!F2053 = "Successful", Starter_Book!L2053)</f>
        <v>242</v>
      </c>
      <c r="D2053" t="b">
        <f>IF(Starter_Book!F2053 = "failed", "failed")</f>
        <v>0</v>
      </c>
      <c r="E2053" t="b">
        <f>IF(Starter_Book!F2053 = "failed", Starter_Book!L2053)</f>
        <v>0</v>
      </c>
      <c r="G2053" t="b">
        <f>IF(Starter_Book!F2053 = "Canceled", "Canceled")</f>
        <v>0</v>
      </c>
      <c r="H2053" t="b">
        <f>IF(Starter_Book!F2053 = "Canceled", Starter_Book!L2053)</f>
        <v>0</v>
      </c>
    </row>
    <row r="2054" spans="1:8" x14ac:dyDescent="0.25">
      <c r="A2054" t="str">
        <f>IF(Starter_Book!F2054 = "successful", "Successful")</f>
        <v>Successful</v>
      </c>
      <c r="B2054">
        <f>IF(Starter_Book!F2054 = "Successful", Starter_Book!L2054)</f>
        <v>541</v>
      </c>
      <c r="D2054" t="b">
        <f>IF(Starter_Book!F2054 = "failed", "failed")</f>
        <v>0</v>
      </c>
      <c r="E2054" t="b">
        <f>IF(Starter_Book!F2054 = "failed", Starter_Book!L2054)</f>
        <v>0</v>
      </c>
      <c r="G2054" t="b">
        <f>IF(Starter_Book!F2054 = "Canceled", "Canceled")</f>
        <v>0</v>
      </c>
      <c r="H2054" t="b">
        <f>IF(Starter_Book!F2054 = "Canceled", Starter_Book!L2054)</f>
        <v>0</v>
      </c>
    </row>
    <row r="2055" spans="1:8" x14ac:dyDescent="0.25">
      <c r="A2055" t="str">
        <f>IF(Starter_Book!F2055 = "successful", "Successful")</f>
        <v>Successful</v>
      </c>
      <c r="B2055">
        <f>IF(Starter_Book!F2055 = "Successful", Starter_Book!L2055)</f>
        <v>121</v>
      </c>
      <c r="D2055" t="b">
        <f>IF(Starter_Book!F2055 = "failed", "failed")</f>
        <v>0</v>
      </c>
      <c r="E2055" t="b">
        <f>IF(Starter_Book!F2055 = "failed", Starter_Book!L2055)</f>
        <v>0</v>
      </c>
      <c r="G2055" t="b">
        <f>IF(Starter_Book!F2055 = "Canceled", "Canceled")</f>
        <v>0</v>
      </c>
      <c r="H2055" t="b">
        <f>IF(Starter_Book!F2055 = "Canceled", Starter_Book!L2055)</f>
        <v>0</v>
      </c>
    </row>
    <row r="2056" spans="1:8" x14ac:dyDescent="0.25">
      <c r="A2056" t="str">
        <f>IF(Starter_Book!F2056 = "successful", "Successful")</f>
        <v>Successful</v>
      </c>
      <c r="B2056">
        <f>IF(Starter_Book!F2056 = "Successful", Starter_Book!L2056)</f>
        <v>621</v>
      </c>
      <c r="D2056" t="b">
        <f>IF(Starter_Book!F2056 = "failed", "failed")</f>
        <v>0</v>
      </c>
      <c r="E2056" t="b">
        <f>IF(Starter_Book!F2056 = "failed", Starter_Book!L2056)</f>
        <v>0</v>
      </c>
      <c r="G2056" t="b">
        <f>IF(Starter_Book!F2056 = "Canceled", "Canceled")</f>
        <v>0</v>
      </c>
      <c r="H2056" t="b">
        <f>IF(Starter_Book!F2056 = "Canceled", Starter_Book!L2056)</f>
        <v>0</v>
      </c>
    </row>
    <row r="2057" spans="1:8" x14ac:dyDescent="0.25">
      <c r="A2057" t="str">
        <f>IF(Starter_Book!F2057 = "successful", "Successful")</f>
        <v>Successful</v>
      </c>
      <c r="B2057">
        <f>IF(Starter_Book!F2057 = "Successful", Starter_Book!L2057)</f>
        <v>101</v>
      </c>
      <c r="D2057" t="b">
        <f>IF(Starter_Book!F2057 = "failed", "failed")</f>
        <v>0</v>
      </c>
      <c r="E2057" t="b">
        <f>IF(Starter_Book!F2057 = "failed", Starter_Book!L2057)</f>
        <v>0</v>
      </c>
      <c r="G2057" t="b">
        <f>IF(Starter_Book!F2057 = "Canceled", "Canceled")</f>
        <v>0</v>
      </c>
      <c r="H2057" t="b">
        <f>IF(Starter_Book!F2057 = "Canceled", Starter_Book!L2057)</f>
        <v>0</v>
      </c>
    </row>
    <row r="2058" spans="1:8" x14ac:dyDescent="0.25">
      <c r="A2058" t="str">
        <f>IF(Starter_Book!F2058 = "successful", "Successful")</f>
        <v>Successful</v>
      </c>
      <c r="B2058">
        <f>IF(Starter_Book!F2058 = "Successful", Starter_Book!L2058)</f>
        <v>554</v>
      </c>
      <c r="D2058" t="b">
        <f>IF(Starter_Book!F2058 = "failed", "failed")</f>
        <v>0</v>
      </c>
      <c r="E2058" t="b">
        <f>IF(Starter_Book!F2058 = "failed", Starter_Book!L2058)</f>
        <v>0</v>
      </c>
      <c r="G2058" t="b">
        <f>IF(Starter_Book!F2058 = "Canceled", "Canceled")</f>
        <v>0</v>
      </c>
      <c r="H2058" t="b">
        <f>IF(Starter_Book!F2058 = "Canceled", Starter_Book!L2058)</f>
        <v>0</v>
      </c>
    </row>
    <row r="2059" spans="1:8" x14ac:dyDescent="0.25">
      <c r="A2059" t="str">
        <f>IF(Starter_Book!F2059 = "successful", "Successful")</f>
        <v>Successful</v>
      </c>
      <c r="B2059">
        <f>IF(Starter_Book!F2059 = "Successful", Starter_Book!L2059)</f>
        <v>666</v>
      </c>
      <c r="D2059" t="b">
        <f>IF(Starter_Book!F2059 = "failed", "failed")</f>
        <v>0</v>
      </c>
      <c r="E2059" t="b">
        <f>IF(Starter_Book!F2059 = "failed", Starter_Book!L2059)</f>
        <v>0</v>
      </c>
      <c r="G2059" t="b">
        <f>IF(Starter_Book!F2059 = "Canceled", "Canceled")</f>
        <v>0</v>
      </c>
      <c r="H2059" t="b">
        <f>IF(Starter_Book!F2059 = "Canceled", Starter_Book!L2059)</f>
        <v>0</v>
      </c>
    </row>
    <row r="2060" spans="1:8" x14ac:dyDescent="0.25">
      <c r="A2060" t="str">
        <f>IF(Starter_Book!F2060 = "successful", "Successful")</f>
        <v>Successful</v>
      </c>
      <c r="B2060">
        <f>IF(Starter_Book!F2060 = "Successful", Starter_Book!L2060)</f>
        <v>410</v>
      </c>
      <c r="D2060" t="b">
        <f>IF(Starter_Book!F2060 = "failed", "failed")</f>
        <v>0</v>
      </c>
      <c r="E2060" t="b">
        <f>IF(Starter_Book!F2060 = "failed", Starter_Book!L2060)</f>
        <v>0</v>
      </c>
      <c r="G2060" t="b">
        <f>IF(Starter_Book!F2060 = "Canceled", "Canceled")</f>
        <v>0</v>
      </c>
      <c r="H2060" t="b">
        <f>IF(Starter_Book!F2060 = "Canceled", Starter_Book!L2060)</f>
        <v>0</v>
      </c>
    </row>
    <row r="2061" spans="1:8" x14ac:dyDescent="0.25">
      <c r="A2061" t="str">
        <f>IF(Starter_Book!F2061 = "successful", "Successful")</f>
        <v>Successful</v>
      </c>
      <c r="B2061">
        <f>IF(Starter_Book!F2061 = "Successful", Starter_Book!L2061)</f>
        <v>375</v>
      </c>
      <c r="D2061" t="b">
        <f>IF(Starter_Book!F2061 = "failed", "failed")</f>
        <v>0</v>
      </c>
      <c r="E2061" t="b">
        <f>IF(Starter_Book!F2061 = "failed", Starter_Book!L2061)</f>
        <v>0</v>
      </c>
      <c r="G2061" t="b">
        <f>IF(Starter_Book!F2061 = "Canceled", "Canceled")</f>
        <v>0</v>
      </c>
      <c r="H2061" t="b">
        <f>IF(Starter_Book!F2061 = "Canceled", Starter_Book!L2061)</f>
        <v>0</v>
      </c>
    </row>
    <row r="2062" spans="1:8" x14ac:dyDescent="0.25">
      <c r="A2062" t="str">
        <f>IF(Starter_Book!F2062 = "successful", "Successful")</f>
        <v>Successful</v>
      </c>
      <c r="B2062">
        <f>IF(Starter_Book!F2062 = "Successful", Starter_Book!L2062)</f>
        <v>1364</v>
      </c>
      <c r="D2062" t="b">
        <f>IF(Starter_Book!F2062 = "failed", "failed")</f>
        <v>0</v>
      </c>
      <c r="E2062" t="b">
        <f>IF(Starter_Book!F2062 = "failed", Starter_Book!L2062)</f>
        <v>0</v>
      </c>
      <c r="G2062" t="b">
        <f>IF(Starter_Book!F2062 = "Canceled", "Canceled")</f>
        <v>0</v>
      </c>
      <c r="H2062" t="b">
        <f>IF(Starter_Book!F2062 = "Canceled", Starter_Book!L2062)</f>
        <v>0</v>
      </c>
    </row>
    <row r="2063" spans="1:8" x14ac:dyDescent="0.25">
      <c r="A2063" t="str">
        <f>IF(Starter_Book!F2063 = "successful", "Successful")</f>
        <v>Successful</v>
      </c>
      <c r="B2063">
        <f>IF(Starter_Book!F2063 = "Successful", Starter_Book!L2063)</f>
        <v>35</v>
      </c>
      <c r="D2063" t="b">
        <f>IF(Starter_Book!F2063 = "failed", "failed")</f>
        <v>0</v>
      </c>
      <c r="E2063" t="b">
        <f>IF(Starter_Book!F2063 = "failed", Starter_Book!L2063)</f>
        <v>0</v>
      </c>
      <c r="G2063" t="b">
        <f>IF(Starter_Book!F2063 = "Canceled", "Canceled")</f>
        <v>0</v>
      </c>
      <c r="H2063" t="b">
        <f>IF(Starter_Book!F2063 = "Canceled", Starter_Book!L2063)</f>
        <v>0</v>
      </c>
    </row>
    <row r="2064" spans="1:8" x14ac:dyDescent="0.25">
      <c r="A2064" t="str">
        <f>IF(Starter_Book!F2064 = "successful", "Successful")</f>
        <v>Successful</v>
      </c>
      <c r="B2064">
        <f>IF(Starter_Book!F2064 = "Successful", Starter_Book!L2064)</f>
        <v>203</v>
      </c>
      <c r="D2064" t="b">
        <f>IF(Starter_Book!F2064 = "failed", "failed")</f>
        <v>0</v>
      </c>
      <c r="E2064" t="b">
        <f>IF(Starter_Book!F2064 = "failed", Starter_Book!L2064)</f>
        <v>0</v>
      </c>
      <c r="G2064" t="b">
        <f>IF(Starter_Book!F2064 = "Canceled", "Canceled")</f>
        <v>0</v>
      </c>
      <c r="H2064" t="b">
        <f>IF(Starter_Book!F2064 = "Canceled", Starter_Book!L2064)</f>
        <v>0</v>
      </c>
    </row>
    <row r="2065" spans="1:8" x14ac:dyDescent="0.25">
      <c r="A2065" t="str">
        <f>IF(Starter_Book!F2065 = "successful", "Successful")</f>
        <v>Successful</v>
      </c>
      <c r="B2065">
        <f>IF(Starter_Book!F2065 = "Successful", Starter_Book!L2065)</f>
        <v>49</v>
      </c>
      <c r="D2065" t="b">
        <f>IF(Starter_Book!F2065 = "failed", "failed")</f>
        <v>0</v>
      </c>
      <c r="E2065" t="b">
        <f>IF(Starter_Book!F2065 = "failed", Starter_Book!L2065)</f>
        <v>0</v>
      </c>
      <c r="G2065" t="b">
        <f>IF(Starter_Book!F2065 = "Canceled", "Canceled")</f>
        <v>0</v>
      </c>
      <c r="H2065" t="b">
        <f>IF(Starter_Book!F2065 = "Canceled", Starter_Book!L2065)</f>
        <v>0</v>
      </c>
    </row>
    <row r="2066" spans="1:8" x14ac:dyDescent="0.25">
      <c r="A2066" t="str">
        <f>IF(Starter_Book!F2066 = "successful", "Successful")</f>
        <v>Successful</v>
      </c>
      <c r="B2066">
        <f>IF(Starter_Book!F2066 = "Successful", Starter_Book!L2066)</f>
        <v>5812</v>
      </c>
      <c r="D2066" t="b">
        <f>IF(Starter_Book!F2066 = "failed", "failed")</f>
        <v>0</v>
      </c>
      <c r="E2066" t="b">
        <f>IF(Starter_Book!F2066 = "failed", Starter_Book!L2066)</f>
        <v>0</v>
      </c>
      <c r="G2066" t="b">
        <f>IF(Starter_Book!F2066 = "Canceled", "Canceled")</f>
        <v>0</v>
      </c>
      <c r="H2066" t="b">
        <f>IF(Starter_Book!F2066 = "Canceled", Starter_Book!L2066)</f>
        <v>0</v>
      </c>
    </row>
    <row r="2067" spans="1:8" x14ac:dyDescent="0.25">
      <c r="A2067" t="str">
        <f>IF(Starter_Book!F2067 = "successful", "Successful")</f>
        <v>Successful</v>
      </c>
      <c r="B2067">
        <f>IF(Starter_Book!F2067 = "Successful", Starter_Book!L2067)</f>
        <v>1556</v>
      </c>
      <c r="D2067" t="b">
        <f>IF(Starter_Book!F2067 = "failed", "failed")</f>
        <v>0</v>
      </c>
      <c r="E2067" t="b">
        <f>IF(Starter_Book!F2067 = "failed", Starter_Book!L2067)</f>
        <v>0</v>
      </c>
      <c r="G2067" t="b">
        <f>IF(Starter_Book!F2067 = "Canceled", "Canceled")</f>
        <v>0</v>
      </c>
      <c r="H2067" t="b">
        <f>IF(Starter_Book!F2067 = "Canceled", Starter_Book!L2067)</f>
        <v>0</v>
      </c>
    </row>
    <row r="2068" spans="1:8" x14ac:dyDescent="0.25">
      <c r="A2068" t="str">
        <f>IF(Starter_Book!F2068 = "successful", "Successful")</f>
        <v>Successful</v>
      </c>
      <c r="B2068">
        <f>IF(Starter_Book!F2068 = "Successful", Starter_Book!L2068)</f>
        <v>65</v>
      </c>
      <c r="D2068" t="b">
        <f>IF(Starter_Book!F2068 = "failed", "failed")</f>
        <v>0</v>
      </c>
      <c r="E2068" t="b">
        <f>IF(Starter_Book!F2068 = "failed", Starter_Book!L2068)</f>
        <v>0</v>
      </c>
      <c r="G2068" t="b">
        <f>IF(Starter_Book!F2068 = "Canceled", "Canceled")</f>
        <v>0</v>
      </c>
      <c r="H2068" t="b">
        <f>IF(Starter_Book!F2068 = "Canceled", Starter_Book!L2068)</f>
        <v>0</v>
      </c>
    </row>
    <row r="2069" spans="1:8" x14ac:dyDescent="0.25">
      <c r="A2069" t="str">
        <f>IF(Starter_Book!F2069 = "successful", "Successful")</f>
        <v>Successful</v>
      </c>
      <c r="B2069">
        <f>IF(Starter_Book!F2069 = "Successful", Starter_Book!L2069)</f>
        <v>10</v>
      </c>
      <c r="D2069" t="b">
        <f>IF(Starter_Book!F2069 = "failed", "failed")</f>
        <v>0</v>
      </c>
      <c r="E2069" t="b">
        <f>IF(Starter_Book!F2069 = "failed", Starter_Book!L2069)</f>
        <v>0</v>
      </c>
      <c r="G2069" t="b">
        <f>IF(Starter_Book!F2069 = "Canceled", "Canceled")</f>
        <v>0</v>
      </c>
      <c r="H2069" t="b">
        <f>IF(Starter_Book!F2069 = "Canceled", Starter_Book!L2069)</f>
        <v>0</v>
      </c>
    </row>
    <row r="2070" spans="1:8" x14ac:dyDescent="0.25">
      <c r="A2070" t="str">
        <f>IF(Starter_Book!F2070 = "successful", "Successful")</f>
        <v>Successful</v>
      </c>
      <c r="B2070">
        <f>IF(Starter_Book!F2070 = "Successful", Starter_Book!L2070)</f>
        <v>76</v>
      </c>
      <c r="D2070" t="b">
        <f>IF(Starter_Book!F2070 = "failed", "failed")</f>
        <v>0</v>
      </c>
      <c r="E2070" t="b">
        <f>IF(Starter_Book!F2070 = "failed", Starter_Book!L2070)</f>
        <v>0</v>
      </c>
      <c r="G2070" t="b">
        <f>IF(Starter_Book!F2070 = "Canceled", "Canceled")</f>
        <v>0</v>
      </c>
      <c r="H2070" t="b">
        <f>IF(Starter_Book!F2070 = "Canceled", Starter_Book!L2070)</f>
        <v>0</v>
      </c>
    </row>
    <row r="2071" spans="1:8" x14ac:dyDescent="0.25">
      <c r="A2071" t="str">
        <f>IF(Starter_Book!F2071 = "successful", "Successful")</f>
        <v>Successful</v>
      </c>
      <c r="B2071">
        <f>IF(Starter_Book!F2071 = "Successful", Starter_Book!L2071)</f>
        <v>263</v>
      </c>
      <c r="D2071" t="b">
        <f>IF(Starter_Book!F2071 = "failed", "failed")</f>
        <v>0</v>
      </c>
      <c r="E2071" t="b">
        <f>IF(Starter_Book!F2071 = "failed", Starter_Book!L2071)</f>
        <v>0</v>
      </c>
      <c r="G2071" t="b">
        <f>IF(Starter_Book!F2071 = "Canceled", "Canceled")</f>
        <v>0</v>
      </c>
      <c r="H2071" t="b">
        <f>IF(Starter_Book!F2071 = "Canceled", Starter_Book!L2071)</f>
        <v>0</v>
      </c>
    </row>
    <row r="2072" spans="1:8" x14ac:dyDescent="0.25">
      <c r="A2072" t="str">
        <f>IF(Starter_Book!F2072 = "successful", "Successful")</f>
        <v>Successful</v>
      </c>
      <c r="B2072">
        <f>IF(Starter_Book!F2072 = "Successful", Starter_Book!L2072)</f>
        <v>1530</v>
      </c>
      <c r="D2072" t="b">
        <f>IF(Starter_Book!F2072 = "failed", "failed")</f>
        <v>0</v>
      </c>
      <c r="E2072" t="b">
        <f>IF(Starter_Book!F2072 = "failed", Starter_Book!L2072)</f>
        <v>0</v>
      </c>
      <c r="G2072" t="b">
        <f>IF(Starter_Book!F2072 = "Canceled", "Canceled")</f>
        <v>0</v>
      </c>
      <c r="H2072" t="b">
        <f>IF(Starter_Book!F2072 = "Canceled", Starter_Book!L2072)</f>
        <v>0</v>
      </c>
    </row>
    <row r="2073" spans="1:8" x14ac:dyDescent="0.25">
      <c r="A2073" t="str">
        <f>IF(Starter_Book!F2073 = "successful", "Successful")</f>
        <v>Successful</v>
      </c>
      <c r="B2073">
        <f>IF(Starter_Book!F2073 = "Successful", Starter_Book!L2073)</f>
        <v>278</v>
      </c>
      <c r="D2073" t="b">
        <f>IF(Starter_Book!F2073 = "failed", "failed")</f>
        <v>0</v>
      </c>
      <c r="E2073" t="b">
        <f>IF(Starter_Book!F2073 = "failed", Starter_Book!L2073)</f>
        <v>0</v>
      </c>
      <c r="G2073" t="b">
        <f>IF(Starter_Book!F2073 = "Canceled", "Canceled")</f>
        <v>0</v>
      </c>
      <c r="H2073" t="b">
        <f>IF(Starter_Book!F2073 = "Canceled", Starter_Book!L2073)</f>
        <v>0</v>
      </c>
    </row>
    <row r="2074" spans="1:8" x14ac:dyDescent="0.25">
      <c r="A2074" t="str">
        <f>IF(Starter_Book!F2074 = "successful", "Successful")</f>
        <v>Successful</v>
      </c>
      <c r="B2074">
        <f>IF(Starter_Book!F2074 = "Successful", Starter_Book!L2074)</f>
        <v>350</v>
      </c>
      <c r="D2074" t="b">
        <f>IF(Starter_Book!F2074 = "failed", "failed")</f>
        <v>0</v>
      </c>
      <c r="E2074" t="b">
        <f>IF(Starter_Book!F2074 = "failed", Starter_Book!L2074)</f>
        <v>0</v>
      </c>
      <c r="G2074" t="b">
        <f>IF(Starter_Book!F2074 = "Canceled", "Canceled")</f>
        <v>0</v>
      </c>
      <c r="H2074" t="b">
        <f>IF(Starter_Book!F2074 = "Canceled", Starter_Book!L2074)</f>
        <v>0</v>
      </c>
    </row>
    <row r="2075" spans="1:8" x14ac:dyDescent="0.25">
      <c r="A2075" t="str">
        <f>IF(Starter_Book!F2075 = "successful", "Successful")</f>
        <v>Successful</v>
      </c>
      <c r="B2075">
        <f>IF(Starter_Book!F2075 = "Successful", Starter_Book!L2075)</f>
        <v>470</v>
      </c>
      <c r="D2075" t="b">
        <f>IF(Starter_Book!F2075 = "failed", "failed")</f>
        <v>0</v>
      </c>
      <c r="E2075" t="b">
        <f>IF(Starter_Book!F2075 = "failed", Starter_Book!L2075)</f>
        <v>0</v>
      </c>
      <c r="G2075" t="b">
        <f>IF(Starter_Book!F2075 = "Canceled", "Canceled")</f>
        <v>0</v>
      </c>
      <c r="H2075" t="b">
        <f>IF(Starter_Book!F2075 = "Canceled", Starter_Book!L2075)</f>
        <v>0</v>
      </c>
    </row>
    <row r="2076" spans="1:8" x14ac:dyDescent="0.25">
      <c r="A2076" t="str">
        <f>IF(Starter_Book!F2076 = "successful", "Successful")</f>
        <v>Successful</v>
      </c>
      <c r="B2076">
        <f>IF(Starter_Book!F2076 = "Successful", Starter_Book!L2076)</f>
        <v>3</v>
      </c>
      <c r="D2076" t="b">
        <f>IF(Starter_Book!F2076 = "failed", "failed")</f>
        <v>0</v>
      </c>
      <c r="E2076" t="b">
        <f>IF(Starter_Book!F2076 = "failed", Starter_Book!L2076)</f>
        <v>0</v>
      </c>
      <c r="G2076" t="b">
        <f>IF(Starter_Book!F2076 = "Canceled", "Canceled")</f>
        <v>0</v>
      </c>
      <c r="H2076" t="b">
        <f>IF(Starter_Book!F2076 = "Canceled", Starter_Book!L2076)</f>
        <v>0</v>
      </c>
    </row>
    <row r="2077" spans="1:8" x14ac:dyDescent="0.25">
      <c r="A2077" t="str">
        <f>IF(Starter_Book!F2077 = "successful", "Successful")</f>
        <v>Successful</v>
      </c>
      <c r="B2077">
        <f>IF(Starter_Book!F2077 = "Successful", Starter_Book!L2077)</f>
        <v>8200</v>
      </c>
      <c r="D2077" t="b">
        <f>IF(Starter_Book!F2077 = "failed", "failed")</f>
        <v>0</v>
      </c>
      <c r="E2077" t="b">
        <f>IF(Starter_Book!F2077 = "failed", Starter_Book!L2077)</f>
        <v>0</v>
      </c>
      <c r="G2077" t="b">
        <f>IF(Starter_Book!F2077 = "Canceled", "Canceled")</f>
        <v>0</v>
      </c>
      <c r="H2077" t="b">
        <f>IF(Starter_Book!F2077 = "Canceled", Starter_Book!L2077)</f>
        <v>0</v>
      </c>
    </row>
    <row r="2078" spans="1:8" x14ac:dyDescent="0.25">
      <c r="A2078" t="str">
        <f>IF(Starter_Book!F2078 = "successful", "Successful")</f>
        <v>Successful</v>
      </c>
      <c r="B2078">
        <f>IF(Starter_Book!F2078 = "Successful", Starter_Book!L2078)</f>
        <v>8359</v>
      </c>
      <c r="D2078" t="b">
        <f>IF(Starter_Book!F2078 = "failed", "failed")</f>
        <v>0</v>
      </c>
      <c r="E2078" t="b">
        <f>IF(Starter_Book!F2078 = "failed", Starter_Book!L2078)</f>
        <v>0</v>
      </c>
      <c r="G2078" t="b">
        <f>IF(Starter_Book!F2078 = "Canceled", "Canceled")</f>
        <v>0</v>
      </c>
      <c r="H2078" t="b">
        <f>IF(Starter_Book!F2078 = "Canceled", Starter_Book!L2078)</f>
        <v>0</v>
      </c>
    </row>
    <row r="2079" spans="1:8" x14ac:dyDescent="0.25">
      <c r="A2079" t="str">
        <f>IF(Starter_Book!F2079 = "successful", "Successful")</f>
        <v>Successful</v>
      </c>
      <c r="B2079">
        <f>IF(Starter_Book!F2079 = "Successful", Starter_Book!L2079)</f>
        <v>188</v>
      </c>
      <c r="D2079" t="b">
        <f>IF(Starter_Book!F2079 = "failed", "failed")</f>
        <v>0</v>
      </c>
      <c r="E2079" t="b">
        <f>IF(Starter_Book!F2079 = "failed", Starter_Book!L2079)</f>
        <v>0</v>
      </c>
      <c r="G2079" t="b">
        <f>IF(Starter_Book!F2079 = "Canceled", "Canceled")</f>
        <v>0</v>
      </c>
      <c r="H2079" t="b">
        <f>IF(Starter_Book!F2079 = "Canceled", Starter_Book!L2079)</f>
        <v>0</v>
      </c>
    </row>
    <row r="2080" spans="1:8" x14ac:dyDescent="0.25">
      <c r="A2080" t="str">
        <f>IF(Starter_Book!F2080 = "successful", "Successful")</f>
        <v>Successful</v>
      </c>
      <c r="B2080">
        <f>IF(Starter_Book!F2080 = "Successful", Starter_Book!L2080)</f>
        <v>48</v>
      </c>
      <c r="D2080" t="b">
        <f>IF(Starter_Book!F2080 = "failed", "failed")</f>
        <v>0</v>
      </c>
      <c r="E2080" t="b">
        <f>IF(Starter_Book!F2080 = "failed", Starter_Book!L2080)</f>
        <v>0</v>
      </c>
      <c r="G2080" t="b">
        <f>IF(Starter_Book!F2080 = "Canceled", "Canceled")</f>
        <v>0</v>
      </c>
      <c r="H2080" t="b">
        <f>IF(Starter_Book!F2080 = "Canceled", Starter_Book!L2080)</f>
        <v>0</v>
      </c>
    </row>
    <row r="2081" spans="1:8" x14ac:dyDescent="0.25">
      <c r="A2081" t="str">
        <f>IF(Starter_Book!F2081 = "successful", "Successful")</f>
        <v>Successful</v>
      </c>
      <c r="B2081">
        <f>IF(Starter_Book!F2081 = "Successful", Starter_Book!L2081)</f>
        <v>607</v>
      </c>
      <c r="D2081" t="b">
        <f>IF(Starter_Book!F2081 = "failed", "failed")</f>
        <v>0</v>
      </c>
      <c r="E2081" t="b">
        <f>IF(Starter_Book!F2081 = "failed", Starter_Book!L2081)</f>
        <v>0</v>
      </c>
      <c r="G2081" t="b">
        <f>IF(Starter_Book!F2081 = "Canceled", "Canceled")</f>
        <v>0</v>
      </c>
      <c r="H2081" t="b">
        <f>IF(Starter_Book!F2081 = "Canceled", Starter_Book!L2081)</f>
        <v>0</v>
      </c>
    </row>
    <row r="2082" spans="1:8" x14ac:dyDescent="0.25">
      <c r="A2082" t="str">
        <f>IF(Starter_Book!F2082 = "successful", "Successful")</f>
        <v>Successful</v>
      </c>
      <c r="B2082">
        <f>IF(Starter_Book!F2082 = "Successful", Starter_Book!L2082)</f>
        <v>50</v>
      </c>
      <c r="D2082" t="b">
        <f>IF(Starter_Book!F2082 = "failed", "failed")</f>
        <v>0</v>
      </c>
      <c r="E2082" t="b">
        <f>IF(Starter_Book!F2082 = "failed", Starter_Book!L2082)</f>
        <v>0</v>
      </c>
      <c r="G2082" t="b">
        <f>IF(Starter_Book!F2082 = "Canceled", "Canceled")</f>
        <v>0</v>
      </c>
      <c r="H2082" t="b">
        <f>IF(Starter_Book!F2082 = "Canceled", Starter_Book!L2082)</f>
        <v>0</v>
      </c>
    </row>
    <row r="2083" spans="1:8" x14ac:dyDescent="0.25">
      <c r="A2083" t="str">
        <f>IF(Starter_Book!F2083 = "successful", "Successful")</f>
        <v>Successful</v>
      </c>
      <c r="B2083">
        <f>IF(Starter_Book!F2083 = "Successful", Starter_Book!L2083)</f>
        <v>55</v>
      </c>
      <c r="D2083" t="b">
        <f>IF(Starter_Book!F2083 = "failed", "failed")</f>
        <v>0</v>
      </c>
      <c r="E2083" t="b">
        <f>IF(Starter_Book!F2083 = "failed", Starter_Book!L2083)</f>
        <v>0</v>
      </c>
      <c r="G2083" t="b">
        <f>IF(Starter_Book!F2083 = "Canceled", "Canceled")</f>
        <v>0</v>
      </c>
      <c r="H2083" t="b">
        <f>IF(Starter_Book!F2083 = "Canceled", Starter_Book!L2083)</f>
        <v>0</v>
      </c>
    </row>
    <row r="2084" spans="1:8" x14ac:dyDescent="0.25">
      <c r="A2084" t="str">
        <f>IF(Starter_Book!F2084 = "successful", "Successful")</f>
        <v>Successful</v>
      </c>
      <c r="B2084">
        <f>IF(Starter_Book!F2084 = "Successful", Starter_Book!L2084)</f>
        <v>38</v>
      </c>
      <c r="D2084" t="b">
        <f>IF(Starter_Book!F2084 = "failed", "failed")</f>
        <v>0</v>
      </c>
      <c r="E2084" t="b">
        <f>IF(Starter_Book!F2084 = "failed", Starter_Book!L2084)</f>
        <v>0</v>
      </c>
      <c r="G2084" t="b">
        <f>IF(Starter_Book!F2084 = "Canceled", "Canceled")</f>
        <v>0</v>
      </c>
      <c r="H2084" t="b">
        <f>IF(Starter_Book!F2084 = "Canceled", Starter_Book!L2084)</f>
        <v>0</v>
      </c>
    </row>
    <row r="2085" spans="1:8" x14ac:dyDescent="0.25">
      <c r="A2085" t="str">
        <f>IF(Starter_Book!F2085 = "successful", "Successful")</f>
        <v>Successful</v>
      </c>
      <c r="B2085">
        <f>IF(Starter_Book!F2085 = "Successful", Starter_Book!L2085)</f>
        <v>25</v>
      </c>
      <c r="D2085" t="b">
        <f>IF(Starter_Book!F2085 = "failed", "failed")</f>
        <v>0</v>
      </c>
      <c r="E2085" t="b">
        <f>IF(Starter_Book!F2085 = "failed", Starter_Book!L2085)</f>
        <v>0</v>
      </c>
      <c r="G2085" t="b">
        <f>IF(Starter_Book!F2085 = "Canceled", "Canceled")</f>
        <v>0</v>
      </c>
      <c r="H2085" t="b">
        <f>IF(Starter_Book!F2085 = "Canceled", Starter_Book!L2085)</f>
        <v>0</v>
      </c>
    </row>
    <row r="2086" spans="1:8" x14ac:dyDescent="0.25">
      <c r="A2086" t="str">
        <f>IF(Starter_Book!F2086 = "successful", "Successful")</f>
        <v>Successful</v>
      </c>
      <c r="B2086">
        <f>IF(Starter_Book!F2086 = "Successful", Starter_Book!L2086)</f>
        <v>46</v>
      </c>
      <c r="D2086" t="b">
        <f>IF(Starter_Book!F2086 = "failed", "failed")</f>
        <v>0</v>
      </c>
      <c r="E2086" t="b">
        <f>IF(Starter_Book!F2086 = "failed", Starter_Book!L2086)</f>
        <v>0</v>
      </c>
      <c r="G2086" t="b">
        <f>IF(Starter_Book!F2086 = "Canceled", "Canceled")</f>
        <v>0</v>
      </c>
      <c r="H2086" t="b">
        <f>IF(Starter_Book!F2086 = "Canceled", Starter_Book!L2086)</f>
        <v>0</v>
      </c>
    </row>
    <row r="2087" spans="1:8" x14ac:dyDescent="0.25">
      <c r="A2087" t="str">
        <f>IF(Starter_Book!F2087 = "successful", "Successful")</f>
        <v>Successful</v>
      </c>
      <c r="B2087">
        <f>IF(Starter_Book!F2087 = "Successful", Starter_Book!L2087)</f>
        <v>83</v>
      </c>
      <c r="D2087" t="b">
        <f>IF(Starter_Book!F2087 = "failed", "failed")</f>
        <v>0</v>
      </c>
      <c r="E2087" t="b">
        <f>IF(Starter_Book!F2087 = "failed", Starter_Book!L2087)</f>
        <v>0</v>
      </c>
      <c r="G2087" t="b">
        <f>IF(Starter_Book!F2087 = "Canceled", "Canceled")</f>
        <v>0</v>
      </c>
      <c r="H2087" t="b">
        <f>IF(Starter_Book!F2087 = "Canceled", Starter_Book!L2087)</f>
        <v>0</v>
      </c>
    </row>
    <row r="2088" spans="1:8" x14ac:dyDescent="0.25">
      <c r="A2088" t="str">
        <f>IF(Starter_Book!F2088 = "successful", "Successful")</f>
        <v>Successful</v>
      </c>
      <c r="B2088">
        <f>IF(Starter_Book!F2088 = "Successful", Starter_Book!L2088)</f>
        <v>35</v>
      </c>
      <c r="D2088" t="b">
        <f>IF(Starter_Book!F2088 = "failed", "failed")</f>
        <v>0</v>
      </c>
      <c r="E2088" t="b">
        <f>IF(Starter_Book!F2088 = "failed", Starter_Book!L2088)</f>
        <v>0</v>
      </c>
      <c r="G2088" t="b">
        <f>IF(Starter_Book!F2088 = "Canceled", "Canceled")</f>
        <v>0</v>
      </c>
      <c r="H2088" t="b">
        <f>IF(Starter_Book!F2088 = "Canceled", Starter_Book!L2088)</f>
        <v>0</v>
      </c>
    </row>
    <row r="2089" spans="1:8" x14ac:dyDescent="0.25">
      <c r="A2089" t="str">
        <f>IF(Starter_Book!F2089 = "successful", "Successful")</f>
        <v>Successful</v>
      </c>
      <c r="B2089">
        <f>IF(Starter_Book!F2089 = "Successful", Starter_Book!L2089)</f>
        <v>25</v>
      </c>
      <c r="D2089" t="b">
        <f>IF(Starter_Book!F2089 = "failed", "failed")</f>
        <v>0</v>
      </c>
      <c r="E2089" t="b">
        <f>IF(Starter_Book!F2089 = "failed", Starter_Book!L2089)</f>
        <v>0</v>
      </c>
      <c r="G2089" t="b">
        <f>IF(Starter_Book!F2089 = "Canceled", "Canceled")</f>
        <v>0</v>
      </c>
      <c r="H2089" t="b">
        <f>IF(Starter_Book!F2089 = "Canceled", Starter_Book!L2089)</f>
        <v>0</v>
      </c>
    </row>
    <row r="2090" spans="1:8" x14ac:dyDescent="0.25">
      <c r="A2090" t="str">
        <f>IF(Starter_Book!F2090 = "successful", "Successful")</f>
        <v>Successful</v>
      </c>
      <c r="B2090">
        <f>IF(Starter_Book!F2090 = "Successful", Starter_Book!L2090)</f>
        <v>75</v>
      </c>
      <c r="D2090" t="b">
        <f>IF(Starter_Book!F2090 = "failed", "failed")</f>
        <v>0</v>
      </c>
      <c r="E2090" t="b">
        <f>IF(Starter_Book!F2090 = "failed", Starter_Book!L2090)</f>
        <v>0</v>
      </c>
      <c r="G2090" t="b">
        <f>IF(Starter_Book!F2090 = "Canceled", "Canceled")</f>
        <v>0</v>
      </c>
      <c r="H2090" t="b">
        <f>IF(Starter_Book!F2090 = "Canceled", Starter_Book!L2090)</f>
        <v>0</v>
      </c>
    </row>
    <row r="2091" spans="1:8" x14ac:dyDescent="0.25">
      <c r="A2091" t="str">
        <f>IF(Starter_Book!F2091 = "successful", "Successful")</f>
        <v>Successful</v>
      </c>
      <c r="B2091">
        <f>IF(Starter_Book!F2091 = "Successful", Starter_Book!L2091)</f>
        <v>62</v>
      </c>
      <c r="D2091" t="b">
        <f>IF(Starter_Book!F2091 = "failed", "failed")</f>
        <v>0</v>
      </c>
      <c r="E2091" t="b">
        <f>IF(Starter_Book!F2091 = "failed", Starter_Book!L2091)</f>
        <v>0</v>
      </c>
      <c r="G2091" t="b">
        <f>IF(Starter_Book!F2091 = "Canceled", "Canceled")</f>
        <v>0</v>
      </c>
      <c r="H2091" t="b">
        <f>IF(Starter_Book!F2091 = "Canceled", Starter_Book!L2091)</f>
        <v>0</v>
      </c>
    </row>
    <row r="2092" spans="1:8" x14ac:dyDescent="0.25">
      <c r="A2092" t="str">
        <f>IF(Starter_Book!F2092 = "successful", "Successful")</f>
        <v>Successful</v>
      </c>
      <c r="B2092">
        <f>IF(Starter_Book!F2092 = "Successful", Starter_Book!L2092)</f>
        <v>160</v>
      </c>
      <c r="D2092" t="b">
        <f>IF(Starter_Book!F2092 = "failed", "failed")</f>
        <v>0</v>
      </c>
      <c r="E2092" t="b">
        <f>IF(Starter_Book!F2092 = "failed", Starter_Book!L2092)</f>
        <v>0</v>
      </c>
      <c r="G2092" t="b">
        <f>IF(Starter_Book!F2092 = "Canceled", "Canceled")</f>
        <v>0</v>
      </c>
      <c r="H2092" t="b">
        <f>IF(Starter_Book!F2092 = "Canceled", Starter_Book!L2092)</f>
        <v>0</v>
      </c>
    </row>
    <row r="2093" spans="1:8" x14ac:dyDescent="0.25">
      <c r="A2093" t="str">
        <f>IF(Starter_Book!F2093 = "successful", "Successful")</f>
        <v>Successful</v>
      </c>
      <c r="B2093">
        <f>IF(Starter_Book!F2093 = "Successful", Starter_Book!L2093)</f>
        <v>246</v>
      </c>
      <c r="D2093" t="b">
        <f>IF(Starter_Book!F2093 = "failed", "failed")</f>
        <v>0</v>
      </c>
      <c r="E2093" t="b">
        <f>IF(Starter_Book!F2093 = "failed", Starter_Book!L2093)</f>
        <v>0</v>
      </c>
      <c r="G2093" t="b">
        <f>IF(Starter_Book!F2093 = "Canceled", "Canceled")</f>
        <v>0</v>
      </c>
      <c r="H2093" t="b">
        <f>IF(Starter_Book!F2093 = "Canceled", Starter_Book!L2093)</f>
        <v>0</v>
      </c>
    </row>
    <row r="2094" spans="1:8" x14ac:dyDescent="0.25">
      <c r="A2094" t="str">
        <f>IF(Starter_Book!F2094 = "successful", "Successful")</f>
        <v>Successful</v>
      </c>
      <c r="B2094">
        <f>IF(Starter_Book!F2094 = "Successful", Starter_Book!L2094)</f>
        <v>55</v>
      </c>
      <c r="D2094" t="b">
        <f>IF(Starter_Book!F2094 = "failed", "failed")</f>
        <v>0</v>
      </c>
      <c r="E2094" t="b">
        <f>IF(Starter_Book!F2094 = "failed", Starter_Book!L2094)</f>
        <v>0</v>
      </c>
      <c r="G2094" t="b">
        <f>IF(Starter_Book!F2094 = "Canceled", "Canceled")</f>
        <v>0</v>
      </c>
      <c r="H2094" t="b">
        <f>IF(Starter_Book!F2094 = "Canceled", Starter_Book!L2094)</f>
        <v>0</v>
      </c>
    </row>
    <row r="2095" spans="1:8" x14ac:dyDescent="0.25">
      <c r="A2095" t="str">
        <f>IF(Starter_Book!F2095 = "successful", "Successful")</f>
        <v>Successful</v>
      </c>
      <c r="B2095">
        <f>IF(Starter_Book!F2095 = "Successful", Starter_Book!L2095)</f>
        <v>23</v>
      </c>
      <c r="D2095" t="b">
        <f>IF(Starter_Book!F2095 = "failed", "failed")</f>
        <v>0</v>
      </c>
      <c r="E2095" t="b">
        <f>IF(Starter_Book!F2095 = "failed", Starter_Book!L2095)</f>
        <v>0</v>
      </c>
      <c r="G2095" t="b">
        <f>IF(Starter_Book!F2095 = "Canceled", "Canceled")</f>
        <v>0</v>
      </c>
      <c r="H2095" t="b">
        <f>IF(Starter_Book!F2095 = "Canceled", Starter_Book!L2095)</f>
        <v>0</v>
      </c>
    </row>
    <row r="2096" spans="1:8" x14ac:dyDescent="0.25">
      <c r="A2096" t="str">
        <f>IF(Starter_Book!F2096 = "successful", "Successful")</f>
        <v>Successful</v>
      </c>
      <c r="B2096">
        <f>IF(Starter_Book!F2096 = "Successful", Starter_Book!L2096)</f>
        <v>72</v>
      </c>
      <c r="D2096" t="b">
        <f>IF(Starter_Book!F2096 = "failed", "failed")</f>
        <v>0</v>
      </c>
      <c r="E2096" t="b">
        <f>IF(Starter_Book!F2096 = "failed", Starter_Book!L2096)</f>
        <v>0</v>
      </c>
      <c r="G2096" t="b">
        <f>IF(Starter_Book!F2096 = "Canceled", "Canceled")</f>
        <v>0</v>
      </c>
      <c r="H2096" t="b">
        <f>IF(Starter_Book!F2096 = "Canceled", Starter_Book!L2096)</f>
        <v>0</v>
      </c>
    </row>
    <row r="2097" spans="1:8" x14ac:dyDescent="0.25">
      <c r="A2097" t="str">
        <f>IF(Starter_Book!F2097 = "successful", "Successful")</f>
        <v>Successful</v>
      </c>
      <c r="B2097">
        <f>IF(Starter_Book!F2097 = "Successful", Starter_Book!L2097)</f>
        <v>22</v>
      </c>
      <c r="D2097" t="b">
        <f>IF(Starter_Book!F2097 = "failed", "failed")</f>
        <v>0</v>
      </c>
      <c r="E2097" t="b">
        <f>IF(Starter_Book!F2097 = "failed", Starter_Book!L2097)</f>
        <v>0</v>
      </c>
      <c r="G2097" t="b">
        <f>IF(Starter_Book!F2097 = "Canceled", "Canceled")</f>
        <v>0</v>
      </c>
      <c r="H2097" t="b">
        <f>IF(Starter_Book!F2097 = "Canceled", Starter_Book!L2097)</f>
        <v>0</v>
      </c>
    </row>
    <row r="2098" spans="1:8" x14ac:dyDescent="0.25">
      <c r="A2098" t="str">
        <f>IF(Starter_Book!F2098 = "successful", "Successful")</f>
        <v>Successful</v>
      </c>
      <c r="B2098">
        <f>IF(Starter_Book!F2098 = "Successful", Starter_Book!L2098)</f>
        <v>14</v>
      </c>
      <c r="D2098" t="b">
        <f>IF(Starter_Book!F2098 = "failed", "failed")</f>
        <v>0</v>
      </c>
      <c r="E2098" t="b">
        <f>IF(Starter_Book!F2098 = "failed", Starter_Book!L2098)</f>
        <v>0</v>
      </c>
      <c r="G2098" t="b">
        <f>IF(Starter_Book!F2098 = "Canceled", "Canceled")</f>
        <v>0</v>
      </c>
      <c r="H2098" t="b">
        <f>IF(Starter_Book!F2098 = "Canceled", Starter_Book!L2098)</f>
        <v>0</v>
      </c>
    </row>
    <row r="2099" spans="1:8" x14ac:dyDescent="0.25">
      <c r="A2099" t="str">
        <f>IF(Starter_Book!F2099 = "successful", "Successful")</f>
        <v>Successful</v>
      </c>
      <c r="B2099">
        <f>IF(Starter_Book!F2099 = "Successful", Starter_Book!L2099)</f>
        <v>38</v>
      </c>
      <c r="D2099" t="b">
        <f>IF(Starter_Book!F2099 = "failed", "failed")</f>
        <v>0</v>
      </c>
      <c r="E2099" t="b">
        <f>IF(Starter_Book!F2099 = "failed", Starter_Book!L2099)</f>
        <v>0</v>
      </c>
      <c r="G2099" t="b">
        <f>IF(Starter_Book!F2099 = "Canceled", "Canceled")</f>
        <v>0</v>
      </c>
      <c r="H2099" t="b">
        <f>IF(Starter_Book!F2099 = "Canceled", Starter_Book!L2099)</f>
        <v>0</v>
      </c>
    </row>
    <row r="2100" spans="1:8" x14ac:dyDescent="0.25">
      <c r="A2100" t="str">
        <f>IF(Starter_Book!F2100 = "successful", "Successful")</f>
        <v>Successful</v>
      </c>
      <c r="B2100">
        <f>IF(Starter_Book!F2100 = "Successful", Starter_Book!L2100)</f>
        <v>32</v>
      </c>
      <c r="D2100" t="b">
        <f>IF(Starter_Book!F2100 = "failed", "failed")</f>
        <v>0</v>
      </c>
      <c r="E2100" t="b">
        <f>IF(Starter_Book!F2100 = "failed", Starter_Book!L2100)</f>
        <v>0</v>
      </c>
      <c r="G2100" t="b">
        <f>IF(Starter_Book!F2100 = "Canceled", "Canceled")</f>
        <v>0</v>
      </c>
      <c r="H2100" t="b">
        <f>IF(Starter_Book!F2100 = "Canceled", Starter_Book!L2100)</f>
        <v>0</v>
      </c>
    </row>
    <row r="2101" spans="1:8" x14ac:dyDescent="0.25">
      <c r="A2101" t="str">
        <f>IF(Starter_Book!F2101 = "successful", "Successful")</f>
        <v>Successful</v>
      </c>
      <c r="B2101">
        <f>IF(Starter_Book!F2101 = "Successful", Starter_Book!L2101)</f>
        <v>63</v>
      </c>
      <c r="D2101" t="b">
        <f>IF(Starter_Book!F2101 = "failed", "failed")</f>
        <v>0</v>
      </c>
      <c r="E2101" t="b">
        <f>IF(Starter_Book!F2101 = "failed", Starter_Book!L2101)</f>
        <v>0</v>
      </c>
      <c r="G2101" t="b">
        <f>IF(Starter_Book!F2101 = "Canceled", "Canceled")</f>
        <v>0</v>
      </c>
      <c r="H2101" t="b">
        <f>IF(Starter_Book!F2101 = "Canceled", Starter_Book!L2101)</f>
        <v>0</v>
      </c>
    </row>
    <row r="2102" spans="1:8" x14ac:dyDescent="0.25">
      <c r="A2102" t="str">
        <f>IF(Starter_Book!F2102 = "successful", "Successful")</f>
        <v>Successful</v>
      </c>
      <c r="B2102">
        <f>IF(Starter_Book!F2102 = "Successful", Starter_Book!L2102)</f>
        <v>27</v>
      </c>
      <c r="D2102" t="b">
        <f>IF(Starter_Book!F2102 = "failed", "failed")</f>
        <v>0</v>
      </c>
      <c r="E2102" t="b">
        <f>IF(Starter_Book!F2102 = "failed", Starter_Book!L2102)</f>
        <v>0</v>
      </c>
      <c r="G2102" t="b">
        <f>IF(Starter_Book!F2102 = "Canceled", "Canceled")</f>
        <v>0</v>
      </c>
      <c r="H2102" t="b">
        <f>IF(Starter_Book!F2102 = "Canceled", Starter_Book!L2102)</f>
        <v>0</v>
      </c>
    </row>
    <row r="2103" spans="1:8" x14ac:dyDescent="0.25">
      <c r="A2103" t="str">
        <f>IF(Starter_Book!F2103 = "successful", "Successful")</f>
        <v>Successful</v>
      </c>
      <c r="B2103">
        <f>IF(Starter_Book!F2103 = "Successful", Starter_Book!L2103)</f>
        <v>44</v>
      </c>
      <c r="D2103" t="b">
        <f>IF(Starter_Book!F2103 = "failed", "failed")</f>
        <v>0</v>
      </c>
      <c r="E2103" t="b">
        <f>IF(Starter_Book!F2103 = "failed", Starter_Book!L2103)</f>
        <v>0</v>
      </c>
      <c r="G2103" t="b">
        <f>IF(Starter_Book!F2103 = "Canceled", "Canceled")</f>
        <v>0</v>
      </c>
      <c r="H2103" t="b">
        <f>IF(Starter_Book!F2103 = "Canceled", Starter_Book!L2103)</f>
        <v>0</v>
      </c>
    </row>
    <row r="2104" spans="1:8" x14ac:dyDescent="0.25">
      <c r="A2104" t="str">
        <f>IF(Starter_Book!F2104 = "successful", "Successful")</f>
        <v>Successful</v>
      </c>
      <c r="B2104">
        <f>IF(Starter_Book!F2104 = "Successful", Starter_Book!L2104)</f>
        <v>38</v>
      </c>
      <c r="D2104" t="b">
        <f>IF(Starter_Book!F2104 = "failed", "failed")</f>
        <v>0</v>
      </c>
      <c r="E2104" t="b">
        <f>IF(Starter_Book!F2104 = "failed", Starter_Book!L2104)</f>
        <v>0</v>
      </c>
      <c r="G2104" t="b">
        <f>IF(Starter_Book!F2104 = "Canceled", "Canceled")</f>
        <v>0</v>
      </c>
      <c r="H2104" t="b">
        <f>IF(Starter_Book!F2104 = "Canceled", Starter_Book!L2104)</f>
        <v>0</v>
      </c>
    </row>
    <row r="2105" spans="1:8" x14ac:dyDescent="0.25">
      <c r="A2105" t="str">
        <f>IF(Starter_Book!F2105 = "successful", "Successful")</f>
        <v>Successful</v>
      </c>
      <c r="B2105">
        <f>IF(Starter_Book!F2105 = "Successful", Starter_Book!L2105)</f>
        <v>115</v>
      </c>
      <c r="D2105" t="b">
        <f>IF(Starter_Book!F2105 = "failed", "failed")</f>
        <v>0</v>
      </c>
      <c r="E2105" t="b">
        <f>IF(Starter_Book!F2105 = "failed", Starter_Book!L2105)</f>
        <v>0</v>
      </c>
      <c r="G2105" t="b">
        <f>IF(Starter_Book!F2105 = "Canceled", "Canceled")</f>
        <v>0</v>
      </c>
      <c r="H2105" t="b">
        <f>IF(Starter_Book!F2105 = "Canceled", Starter_Book!L2105)</f>
        <v>0</v>
      </c>
    </row>
    <row r="2106" spans="1:8" x14ac:dyDescent="0.25">
      <c r="A2106" t="str">
        <f>IF(Starter_Book!F2106 = "successful", "Successful")</f>
        <v>Successful</v>
      </c>
      <c r="B2106">
        <f>IF(Starter_Book!F2106 = "Successful", Starter_Book!L2106)</f>
        <v>37</v>
      </c>
      <c r="D2106" t="b">
        <f>IF(Starter_Book!F2106 = "failed", "failed")</f>
        <v>0</v>
      </c>
      <c r="E2106" t="b">
        <f>IF(Starter_Book!F2106 = "failed", Starter_Book!L2106)</f>
        <v>0</v>
      </c>
      <c r="G2106" t="b">
        <f>IF(Starter_Book!F2106 = "Canceled", "Canceled")</f>
        <v>0</v>
      </c>
      <c r="H2106" t="b">
        <f>IF(Starter_Book!F2106 = "Canceled", Starter_Book!L2106)</f>
        <v>0</v>
      </c>
    </row>
    <row r="2107" spans="1:8" x14ac:dyDescent="0.25">
      <c r="A2107" t="str">
        <f>IF(Starter_Book!F2107 = "successful", "Successful")</f>
        <v>Successful</v>
      </c>
      <c r="B2107">
        <f>IF(Starter_Book!F2107 = "Successful", Starter_Book!L2107)</f>
        <v>99</v>
      </c>
      <c r="D2107" t="b">
        <f>IF(Starter_Book!F2107 = "failed", "failed")</f>
        <v>0</v>
      </c>
      <c r="E2107" t="b">
        <f>IF(Starter_Book!F2107 = "failed", Starter_Book!L2107)</f>
        <v>0</v>
      </c>
      <c r="G2107" t="b">
        <f>IF(Starter_Book!F2107 = "Canceled", "Canceled")</f>
        <v>0</v>
      </c>
      <c r="H2107" t="b">
        <f>IF(Starter_Book!F2107 = "Canceled", Starter_Book!L2107)</f>
        <v>0</v>
      </c>
    </row>
    <row r="2108" spans="1:8" x14ac:dyDescent="0.25">
      <c r="A2108" t="str">
        <f>IF(Starter_Book!F2108 = "successful", "Successful")</f>
        <v>Successful</v>
      </c>
      <c r="B2108">
        <f>IF(Starter_Book!F2108 = "Successful", Starter_Book!L2108)</f>
        <v>44</v>
      </c>
      <c r="D2108" t="b">
        <f>IF(Starter_Book!F2108 = "failed", "failed")</f>
        <v>0</v>
      </c>
      <c r="E2108" t="b">
        <f>IF(Starter_Book!F2108 = "failed", Starter_Book!L2108)</f>
        <v>0</v>
      </c>
      <c r="G2108" t="b">
        <f>IF(Starter_Book!F2108 = "Canceled", "Canceled")</f>
        <v>0</v>
      </c>
      <c r="H2108" t="b">
        <f>IF(Starter_Book!F2108 = "Canceled", Starter_Book!L2108)</f>
        <v>0</v>
      </c>
    </row>
    <row r="2109" spans="1:8" x14ac:dyDescent="0.25">
      <c r="A2109" t="str">
        <f>IF(Starter_Book!F2109 = "successful", "Successful")</f>
        <v>Successful</v>
      </c>
      <c r="B2109">
        <f>IF(Starter_Book!F2109 = "Successful", Starter_Book!L2109)</f>
        <v>58</v>
      </c>
      <c r="D2109" t="b">
        <f>IF(Starter_Book!F2109 = "failed", "failed")</f>
        <v>0</v>
      </c>
      <c r="E2109" t="b">
        <f>IF(Starter_Book!F2109 = "failed", Starter_Book!L2109)</f>
        <v>0</v>
      </c>
      <c r="G2109" t="b">
        <f>IF(Starter_Book!F2109 = "Canceled", "Canceled")</f>
        <v>0</v>
      </c>
      <c r="H2109" t="b">
        <f>IF(Starter_Book!F2109 = "Canceled", Starter_Book!L2109)</f>
        <v>0</v>
      </c>
    </row>
    <row r="2110" spans="1:8" x14ac:dyDescent="0.25">
      <c r="A2110" t="str">
        <f>IF(Starter_Book!F2110 = "successful", "Successful")</f>
        <v>Successful</v>
      </c>
      <c r="B2110">
        <f>IF(Starter_Book!F2110 = "Successful", Starter_Book!L2110)</f>
        <v>191</v>
      </c>
      <c r="D2110" t="b">
        <f>IF(Starter_Book!F2110 = "failed", "failed")</f>
        <v>0</v>
      </c>
      <c r="E2110" t="b">
        <f>IF(Starter_Book!F2110 = "failed", Starter_Book!L2110)</f>
        <v>0</v>
      </c>
      <c r="G2110" t="b">
        <f>IF(Starter_Book!F2110 = "Canceled", "Canceled")</f>
        <v>0</v>
      </c>
      <c r="H2110" t="b">
        <f>IF(Starter_Book!F2110 = "Canceled", Starter_Book!L2110)</f>
        <v>0</v>
      </c>
    </row>
    <row r="2111" spans="1:8" x14ac:dyDescent="0.25">
      <c r="A2111" t="str">
        <f>IF(Starter_Book!F2111 = "successful", "Successful")</f>
        <v>Successful</v>
      </c>
      <c r="B2111">
        <f>IF(Starter_Book!F2111 = "Successful", Starter_Book!L2111)</f>
        <v>40</v>
      </c>
      <c r="D2111" t="b">
        <f>IF(Starter_Book!F2111 = "failed", "failed")</f>
        <v>0</v>
      </c>
      <c r="E2111" t="b">
        <f>IF(Starter_Book!F2111 = "failed", Starter_Book!L2111)</f>
        <v>0</v>
      </c>
      <c r="G2111" t="b">
        <f>IF(Starter_Book!F2111 = "Canceled", "Canceled")</f>
        <v>0</v>
      </c>
      <c r="H2111" t="b">
        <f>IF(Starter_Book!F2111 = "Canceled", Starter_Book!L2111)</f>
        <v>0</v>
      </c>
    </row>
    <row r="2112" spans="1:8" x14ac:dyDescent="0.25">
      <c r="A2112" t="str">
        <f>IF(Starter_Book!F2112 = "successful", "Successful")</f>
        <v>Successful</v>
      </c>
      <c r="B2112">
        <f>IF(Starter_Book!F2112 = "Successful", Starter_Book!L2112)</f>
        <v>38</v>
      </c>
      <c r="D2112" t="b">
        <f>IF(Starter_Book!F2112 = "failed", "failed")</f>
        <v>0</v>
      </c>
      <c r="E2112" t="b">
        <f>IF(Starter_Book!F2112 = "failed", Starter_Book!L2112)</f>
        <v>0</v>
      </c>
      <c r="G2112" t="b">
        <f>IF(Starter_Book!F2112 = "Canceled", "Canceled")</f>
        <v>0</v>
      </c>
      <c r="H2112" t="b">
        <f>IF(Starter_Book!F2112 = "Canceled", Starter_Book!L2112)</f>
        <v>0</v>
      </c>
    </row>
    <row r="2113" spans="1:8" x14ac:dyDescent="0.25">
      <c r="A2113" t="str">
        <f>IF(Starter_Book!F2113 = "successful", "Successful")</f>
        <v>Successful</v>
      </c>
      <c r="B2113">
        <f>IF(Starter_Book!F2113 = "Successful", Starter_Book!L2113)</f>
        <v>39</v>
      </c>
      <c r="D2113" t="b">
        <f>IF(Starter_Book!F2113 = "failed", "failed")</f>
        <v>0</v>
      </c>
      <c r="E2113" t="b">
        <f>IF(Starter_Book!F2113 = "failed", Starter_Book!L2113)</f>
        <v>0</v>
      </c>
      <c r="G2113" t="b">
        <f>IF(Starter_Book!F2113 = "Canceled", "Canceled")</f>
        <v>0</v>
      </c>
      <c r="H2113" t="b">
        <f>IF(Starter_Book!F2113 = "Canceled", Starter_Book!L2113)</f>
        <v>0</v>
      </c>
    </row>
    <row r="2114" spans="1:8" x14ac:dyDescent="0.25">
      <c r="A2114" t="str">
        <f>IF(Starter_Book!F2114 = "successful", "Successful")</f>
        <v>Successful</v>
      </c>
      <c r="B2114">
        <f>IF(Starter_Book!F2114 = "Successful", Starter_Book!L2114)</f>
        <v>11</v>
      </c>
      <c r="D2114" t="b">
        <f>IF(Starter_Book!F2114 = "failed", "failed")</f>
        <v>0</v>
      </c>
      <c r="E2114" t="b">
        <f>IF(Starter_Book!F2114 = "failed", Starter_Book!L2114)</f>
        <v>0</v>
      </c>
      <c r="G2114" t="b">
        <f>IF(Starter_Book!F2114 = "Canceled", "Canceled")</f>
        <v>0</v>
      </c>
      <c r="H2114" t="b">
        <f>IF(Starter_Book!F2114 = "Canceled", Starter_Book!L2114)</f>
        <v>0</v>
      </c>
    </row>
    <row r="2115" spans="1:8" x14ac:dyDescent="0.25">
      <c r="A2115" t="str">
        <f>IF(Starter_Book!F2115 = "successful", "Successful")</f>
        <v>Successful</v>
      </c>
      <c r="B2115">
        <f>IF(Starter_Book!F2115 = "Successful", Starter_Book!L2115)</f>
        <v>107</v>
      </c>
      <c r="D2115" t="b">
        <f>IF(Starter_Book!F2115 = "failed", "failed")</f>
        <v>0</v>
      </c>
      <c r="E2115" t="b">
        <f>IF(Starter_Book!F2115 = "failed", Starter_Book!L2115)</f>
        <v>0</v>
      </c>
      <c r="G2115" t="b">
        <f>IF(Starter_Book!F2115 = "Canceled", "Canceled")</f>
        <v>0</v>
      </c>
      <c r="H2115" t="b">
        <f>IF(Starter_Book!F2115 = "Canceled", Starter_Book!L2115)</f>
        <v>0</v>
      </c>
    </row>
    <row r="2116" spans="1:8" x14ac:dyDescent="0.25">
      <c r="A2116" t="str">
        <f>IF(Starter_Book!F2116 = "successful", "Successful")</f>
        <v>Successful</v>
      </c>
      <c r="B2116">
        <f>IF(Starter_Book!F2116 = "Successful", Starter_Book!L2116)</f>
        <v>147</v>
      </c>
      <c r="D2116" t="b">
        <f>IF(Starter_Book!F2116 = "failed", "failed")</f>
        <v>0</v>
      </c>
      <c r="E2116" t="b">
        <f>IF(Starter_Book!F2116 = "failed", Starter_Book!L2116)</f>
        <v>0</v>
      </c>
      <c r="G2116" t="b">
        <f>IF(Starter_Book!F2116 = "Canceled", "Canceled")</f>
        <v>0</v>
      </c>
      <c r="H2116" t="b">
        <f>IF(Starter_Book!F2116 = "Canceled", Starter_Book!L2116)</f>
        <v>0</v>
      </c>
    </row>
    <row r="2117" spans="1:8" x14ac:dyDescent="0.25">
      <c r="A2117" t="str">
        <f>IF(Starter_Book!F2117 = "successful", "Successful")</f>
        <v>Successful</v>
      </c>
      <c r="B2117">
        <f>IF(Starter_Book!F2117 = "Successful", Starter_Book!L2117)</f>
        <v>36</v>
      </c>
      <c r="D2117" t="b">
        <f>IF(Starter_Book!F2117 = "failed", "failed")</f>
        <v>0</v>
      </c>
      <c r="E2117" t="b">
        <f>IF(Starter_Book!F2117 = "failed", Starter_Book!L2117)</f>
        <v>0</v>
      </c>
      <c r="G2117" t="b">
        <f>IF(Starter_Book!F2117 = "Canceled", "Canceled")</f>
        <v>0</v>
      </c>
      <c r="H2117" t="b">
        <f>IF(Starter_Book!F2117 = "Canceled", Starter_Book!L2117)</f>
        <v>0</v>
      </c>
    </row>
    <row r="2118" spans="1:8" x14ac:dyDescent="0.25">
      <c r="A2118" t="str">
        <f>IF(Starter_Book!F2118 = "successful", "Successful")</f>
        <v>Successful</v>
      </c>
      <c r="B2118">
        <f>IF(Starter_Book!F2118 = "Successful", Starter_Book!L2118)</f>
        <v>92</v>
      </c>
      <c r="D2118" t="b">
        <f>IF(Starter_Book!F2118 = "failed", "failed")</f>
        <v>0</v>
      </c>
      <c r="E2118" t="b">
        <f>IF(Starter_Book!F2118 = "failed", Starter_Book!L2118)</f>
        <v>0</v>
      </c>
      <c r="G2118" t="b">
        <f>IF(Starter_Book!F2118 = "Canceled", "Canceled")</f>
        <v>0</v>
      </c>
      <c r="H2118" t="b">
        <f>IF(Starter_Book!F2118 = "Canceled", Starter_Book!L2118)</f>
        <v>0</v>
      </c>
    </row>
    <row r="2119" spans="1:8" x14ac:dyDescent="0.25">
      <c r="A2119" t="str">
        <f>IF(Starter_Book!F2119 = "successful", "Successful")</f>
        <v>Successful</v>
      </c>
      <c r="B2119">
        <f>IF(Starter_Book!F2119 = "Successful", Starter_Book!L2119)</f>
        <v>35</v>
      </c>
      <c r="D2119" t="b">
        <f>IF(Starter_Book!F2119 = "failed", "failed")</f>
        <v>0</v>
      </c>
      <c r="E2119" t="b">
        <f>IF(Starter_Book!F2119 = "failed", Starter_Book!L2119)</f>
        <v>0</v>
      </c>
      <c r="G2119" t="b">
        <f>IF(Starter_Book!F2119 = "Canceled", "Canceled")</f>
        <v>0</v>
      </c>
      <c r="H2119" t="b">
        <f>IF(Starter_Book!F2119 = "Canceled", Starter_Book!L2119)</f>
        <v>0</v>
      </c>
    </row>
    <row r="2120" spans="1:8" x14ac:dyDescent="0.25">
      <c r="A2120" t="str">
        <f>IF(Starter_Book!F2120 = "successful", "Successful")</f>
        <v>Successful</v>
      </c>
      <c r="B2120">
        <f>IF(Starter_Book!F2120 = "Successful", Starter_Book!L2120)</f>
        <v>17</v>
      </c>
      <c r="D2120" t="b">
        <f>IF(Starter_Book!F2120 = "failed", "failed")</f>
        <v>0</v>
      </c>
      <c r="E2120" t="b">
        <f>IF(Starter_Book!F2120 = "failed", Starter_Book!L2120)</f>
        <v>0</v>
      </c>
      <c r="G2120" t="b">
        <f>IF(Starter_Book!F2120 = "Canceled", "Canceled")</f>
        <v>0</v>
      </c>
      <c r="H2120" t="b">
        <f>IF(Starter_Book!F2120 = "Canceled", Starter_Book!L2120)</f>
        <v>0</v>
      </c>
    </row>
    <row r="2121" spans="1:8" x14ac:dyDescent="0.25">
      <c r="A2121" t="str">
        <f>IF(Starter_Book!F2121 = "successful", "Successful")</f>
        <v>Successful</v>
      </c>
      <c r="B2121">
        <f>IF(Starter_Book!F2121 = "Successful", Starter_Book!L2121)</f>
        <v>22</v>
      </c>
      <c r="D2121" t="b">
        <f>IF(Starter_Book!F2121 = "failed", "failed")</f>
        <v>0</v>
      </c>
      <c r="E2121" t="b">
        <f>IF(Starter_Book!F2121 = "failed", Starter_Book!L2121)</f>
        <v>0</v>
      </c>
      <c r="G2121" t="b">
        <f>IF(Starter_Book!F2121 = "Canceled", "Canceled")</f>
        <v>0</v>
      </c>
      <c r="H2121" t="b">
        <f>IF(Starter_Book!F2121 = "Canceled", Starter_Book!L2121)</f>
        <v>0</v>
      </c>
    </row>
    <row r="2122" spans="1:8" x14ac:dyDescent="0.25">
      <c r="A2122" t="str">
        <f>IF(Starter_Book!F2122 = "successful", "Successful")</f>
        <v>Successful</v>
      </c>
      <c r="B2122">
        <f>IF(Starter_Book!F2122 = "Successful", Starter_Book!L2122)</f>
        <v>69</v>
      </c>
      <c r="D2122" t="b">
        <f>IF(Starter_Book!F2122 = "failed", "failed")</f>
        <v>0</v>
      </c>
      <c r="E2122" t="b">
        <f>IF(Starter_Book!F2122 = "failed", Starter_Book!L2122)</f>
        <v>0</v>
      </c>
      <c r="G2122" t="b">
        <f>IF(Starter_Book!F2122 = "Canceled", "Canceled")</f>
        <v>0</v>
      </c>
      <c r="H2122" t="b">
        <f>IF(Starter_Book!F2122 = "Canceled", Starter_Book!L2122)</f>
        <v>0</v>
      </c>
    </row>
    <row r="2123" spans="1:8" x14ac:dyDescent="0.25">
      <c r="A2123" t="b">
        <f>IF(Starter_Book!F2123 = "successful", "Successful")</f>
        <v>0</v>
      </c>
      <c r="B2123" t="b">
        <f>IF(Starter_Book!F2123 = "Successful", Starter_Book!L2123)</f>
        <v>0</v>
      </c>
      <c r="D2123" t="str">
        <f>IF(Starter_Book!F2123 = "failed", "failed")</f>
        <v>failed</v>
      </c>
      <c r="E2123">
        <f>IF(Starter_Book!F2123 = "failed", Starter_Book!L2123)</f>
        <v>10</v>
      </c>
      <c r="G2123" t="b">
        <f>IF(Starter_Book!F2123 = "Canceled", "Canceled")</f>
        <v>0</v>
      </c>
      <c r="H2123" t="b">
        <f>IF(Starter_Book!F2123 = "Canceled", Starter_Book!L2123)</f>
        <v>0</v>
      </c>
    </row>
    <row r="2124" spans="1:8" x14ac:dyDescent="0.25">
      <c r="A2124" t="b">
        <f>IF(Starter_Book!F2124 = "successful", "Successful")</f>
        <v>0</v>
      </c>
      <c r="B2124" t="b">
        <f>IF(Starter_Book!F2124 = "Successful", Starter_Book!L2124)</f>
        <v>0</v>
      </c>
      <c r="D2124" t="str">
        <f>IF(Starter_Book!F2124 = "failed", "failed")</f>
        <v>failed</v>
      </c>
      <c r="E2124">
        <f>IF(Starter_Book!F2124 = "failed", Starter_Book!L2124)</f>
        <v>3</v>
      </c>
      <c r="G2124" t="b">
        <f>IF(Starter_Book!F2124 = "Canceled", "Canceled")</f>
        <v>0</v>
      </c>
      <c r="H2124" t="b">
        <f>IF(Starter_Book!F2124 = "Canceled", Starter_Book!L2124)</f>
        <v>0</v>
      </c>
    </row>
    <row r="2125" spans="1:8" x14ac:dyDescent="0.25">
      <c r="A2125" t="b">
        <f>IF(Starter_Book!F2125 = "successful", "Successful")</f>
        <v>0</v>
      </c>
      <c r="B2125" t="b">
        <f>IF(Starter_Book!F2125 = "Successful", Starter_Book!L2125)</f>
        <v>0</v>
      </c>
      <c r="D2125" t="str">
        <f>IF(Starter_Book!F2125 = "failed", "failed")</f>
        <v>failed</v>
      </c>
      <c r="E2125">
        <f>IF(Starter_Book!F2125 = "failed", Starter_Book!L2125)</f>
        <v>5</v>
      </c>
      <c r="G2125" t="b">
        <f>IF(Starter_Book!F2125 = "Canceled", "Canceled")</f>
        <v>0</v>
      </c>
      <c r="H2125" t="b">
        <f>IF(Starter_Book!F2125 = "Canceled", Starter_Book!L2125)</f>
        <v>0</v>
      </c>
    </row>
    <row r="2126" spans="1:8" x14ac:dyDescent="0.25">
      <c r="A2126" t="b">
        <f>IF(Starter_Book!F2126 = "successful", "Successful")</f>
        <v>0</v>
      </c>
      <c r="B2126" t="b">
        <f>IF(Starter_Book!F2126 = "Successful", Starter_Book!L2126)</f>
        <v>0</v>
      </c>
      <c r="D2126" t="str">
        <f>IF(Starter_Book!F2126 = "failed", "failed")</f>
        <v>failed</v>
      </c>
      <c r="E2126">
        <f>IF(Starter_Book!F2126 = "failed", Starter_Book!L2126)</f>
        <v>5</v>
      </c>
      <c r="G2126" t="b">
        <f>IF(Starter_Book!F2126 = "Canceled", "Canceled")</f>
        <v>0</v>
      </c>
      <c r="H2126" t="b">
        <f>IF(Starter_Book!F2126 = "Canceled", Starter_Book!L2126)</f>
        <v>0</v>
      </c>
    </row>
    <row r="2127" spans="1:8" x14ac:dyDescent="0.25">
      <c r="A2127" t="b">
        <f>IF(Starter_Book!F2127 = "successful", "Successful")</f>
        <v>0</v>
      </c>
      <c r="B2127" t="b">
        <f>IF(Starter_Book!F2127 = "Successful", Starter_Book!L2127)</f>
        <v>0</v>
      </c>
      <c r="D2127" t="str">
        <f>IF(Starter_Book!F2127 = "failed", "failed")</f>
        <v>failed</v>
      </c>
      <c r="E2127">
        <f>IF(Starter_Book!F2127 = "failed", Starter_Book!L2127)</f>
        <v>27</v>
      </c>
      <c r="G2127" t="b">
        <f>IF(Starter_Book!F2127 = "Canceled", "Canceled")</f>
        <v>0</v>
      </c>
      <c r="H2127" t="b">
        <f>IF(Starter_Book!F2127 = "Canceled", Starter_Book!L2127)</f>
        <v>0</v>
      </c>
    </row>
    <row r="2128" spans="1:8" x14ac:dyDescent="0.25">
      <c r="A2128" t="b">
        <f>IF(Starter_Book!F2128 = "successful", "Successful")</f>
        <v>0</v>
      </c>
      <c r="B2128" t="b">
        <f>IF(Starter_Book!F2128 = "Successful", Starter_Book!L2128)</f>
        <v>0</v>
      </c>
      <c r="D2128" t="str">
        <f>IF(Starter_Book!F2128 = "failed", "failed")</f>
        <v>failed</v>
      </c>
      <c r="E2128">
        <f>IF(Starter_Book!F2128 = "failed", Starter_Book!L2128)</f>
        <v>2</v>
      </c>
      <c r="G2128" t="b">
        <f>IF(Starter_Book!F2128 = "Canceled", "Canceled")</f>
        <v>0</v>
      </c>
      <c r="H2128" t="b">
        <f>IF(Starter_Book!F2128 = "Canceled", Starter_Book!L2128)</f>
        <v>0</v>
      </c>
    </row>
    <row r="2129" spans="1:8" x14ac:dyDescent="0.25">
      <c r="A2129" t="b">
        <f>IF(Starter_Book!F2129 = "successful", "Successful")</f>
        <v>0</v>
      </c>
      <c r="B2129" t="b">
        <f>IF(Starter_Book!F2129 = "Successful", Starter_Book!L2129)</f>
        <v>0</v>
      </c>
      <c r="D2129" t="str">
        <f>IF(Starter_Book!F2129 = "failed", "failed")</f>
        <v>failed</v>
      </c>
      <c r="E2129">
        <f>IF(Starter_Book!F2129 = "failed", Starter_Book!L2129)</f>
        <v>236</v>
      </c>
      <c r="G2129" t="b">
        <f>IF(Starter_Book!F2129 = "Canceled", "Canceled")</f>
        <v>0</v>
      </c>
      <c r="H2129" t="b">
        <f>IF(Starter_Book!F2129 = "Canceled", Starter_Book!L2129)</f>
        <v>0</v>
      </c>
    </row>
    <row r="2130" spans="1:8" x14ac:dyDescent="0.25">
      <c r="A2130" t="b">
        <f>IF(Starter_Book!F2130 = "successful", "Successful")</f>
        <v>0</v>
      </c>
      <c r="B2130" t="b">
        <f>IF(Starter_Book!F2130 = "Successful", Starter_Book!L2130)</f>
        <v>0</v>
      </c>
      <c r="D2130" t="str">
        <f>IF(Starter_Book!F2130 = "failed", "failed")</f>
        <v>failed</v>
      </c>
      <c r="E2130">
        <f>IF(Starter_Book!F2130 = "failed", Starter_Book!L2130)</f>
        <v>1</v>
      </c>
      <c r="G2130" t="b">
        <f>IF(Starter_Book!F2130 = "Canceled", "Canceled")</f>
        <v>0</v>
      </c>
      <c r="H2130" t="b">
        <f>IF(Starter_Book!F2130 = "Canceled", Starter_Book!L2130)</f>
        <v>0</v>
      </c>
    </row>
    <row r="2131" spans="1:8" x14ac:dyDescent="0.25">
      <c r="A2131" t="b">
        <f>IF(Starter_Book!F2131 = "successful", "Successful")</f>
        <v>0</v>
      </c>
      <c r="B2131" t="b">
        <f>IF(Starter_Book!F2131 = "Successful", Starter_Book!L2131)</f>
        <v>0</v>
      </c>
      <c r="D2131" t="str">
        <f>IF(Starter_Book!F2131 = "failed", "failed")</f>
        <v>failed</v>
      </c>
      <c r="E2131">
        <f>IF(Starter_Book!F2131 = "failed", Starter_Book!L2131)</f>
        <v>12</v>
      </c>
      <c r="G2131" t="b">
        <f>IF(Starter_Book!F2131 = "Canceled", "Canceled")</f>
        <v>0</v>
      </c>
      <c r="H2131" t="b">
        <f>IF(Starter_Book!F2131 = "Canceled", Starter_Book!L2131)</f>
        <v>0</v>
      </c>
    </row>
    <row r="2132" spans="1:8" x14ac:dyDescent="0.25">
      <c r="A2132" t="b">
        <f>IF(Starter_Book!F2132 = "successful", "Successful")</f>
        <v>0</v>
      </c>
      <c r="B2132" t="b">
        <f>IF(Starter_Book!F2132 = "Successful", Starter_Book!L2132)</f>
        <v>0</v>
      </c>
      <c r="D2132" t="str">
        <f>IF(Starter_Book!F2132 = "failed", "failed")</f>
        <v>failed</v>
      </c>
      <c r="E2132">
        <f>IF(Starter_Book!F2132 = "failed", Starter_Book!L2132)</f>
        <v>4</v>
      </c>
      <c r="G2132" t="b">
        <f>IF(Starter_Book!F2132 = "Canceled", "Canceled")</f>
        <v>0</v>
      </c>
      <c r="H2132" t="b">
        <f>IF(Starter_Book!F2132 = "Canceled", Starter_Book!L2132)</f>
        <v>0</v>
      </c>
    </row>
    <row r="2133" spans="1:8" x14ac:dyDescent="0.25">
      <c r="A2133" t="b">
        <f>IF(Starter_Book!F2133 = "successful", "Successful")</f>
        <v>0</v>
      </c>
      <c r="B2133" t="b">
        <f>IF(Starter_Book!F2133 = "Successful", Starter_Book!L2133)</f>
        <v>0</v>
      </c>
      <c r="D2133" t="str">
        <f>IF(Starter_Book!F2133 = "failed", "failed")</f>
        <v>failed</v>
      </c>
      <c r="E2133">
        <f>IF(Starter_Book!F2133 = "failed", Starter_Book!L2133)</f>
        <v>3</v>
      </c>
      <c r="G2133" t="b">
        <f>IF(Starter_Book!F2133 = "Canceled", "Canceled")</f>
        <v>0</v>
      </c>
      <c r="H2133" t="b">
        <f>IF(Starter_Book!F2133 = "Canceled", Starter_Book!L2133)</f>
        <v>0</v>
      </c>
    </row>
    <row r="2134" spans="1:8" x14ac:dyDescent="0.25">
      <c r="A2134" t="b">
        <f>IF(Starter_Book!F2134 = "successful", "Successful")</f>
        <v>0</v>
      </c>
      <c r="B2134" t="b">
        <f>IF(Starter_Book!F2134 = "Successful", Starter_Book!L2134)</f>
        <v>0</v>
      </c>
      <c r="D2134" t="str">
        <f>IF(Starter_Book!F2134 = "failed", "failed")</f>
        <v>failed</v>
      </c>
      <c r="E2134">
        <f>IF(Starter_Book!F2134 = "failed", Starter_Book!L2134)</f>
        <v>99</v>
      </c>
      <c r="G2134" t="b">
        <f>IF(Starter_Book!F2134 = "Canceled", "Canceled")</f>
        <v>0</v>
      </c>
      <c r="H2134" t="b">
        <f>IF(Starter_Book!F2134 = "Canceled", Starter_Book!L2134)</f>
        <v>0</v>
      </c>
    </row>
    <row r="2135" spans="1:8" x14ac:dyDescent="0.25">
      <c r="A2135" t="b">
        <f>IF(Starter_Book!F2135 = "successful", "Successful")</f>
        <v>0</v>
      </c>
      <c r="B2135" t="b">
        <f>IF(Starter_Book!F2135 = "Successful", Starter_Book!L2135)</f>
        <v>0</v>
      </c>
      <c r="D2135" t="str">
        <f>IF(Starter_Book!F2135 = "failed", "failed")</f>
        <v>failed</v>
      </c>
      <c r="E2135">
        <f>IF(Starter_Book!F2135 = "failed", Starter_Book!L2135)</f>
        <v>3</v>
      </c>
      <c r="G2135" t="b">
        <f>IF(Starter_Book!F2135 = "Canceled", "Canceled")</f>
        <v>0</v>
      </c>
      <c r="H2135" t="b">
        <f>IF(Starter_Book!F2135 = "Canceled", Starter_Book!L2135)</f>
        <v>0</v>
      </c>
    </row>
    <row r="2136" spans="1:8" x14ac:dyDescent="0.25">
      <c r="A2136" t="b">
        <f>IF(Starter_Book!F2136 = "successful", "Successful")</f>
        <v>0</v>
      </c>
      <c r="B2136" t="b">
        <f>IF(Starter_Book!F2136 = "Successful", Starter_Book!L2136)</f>
        <v>0</v>
      </c>
      <c r="D2136" t="str">
        <f>IF(Starter_Book!F2136 = "failed", "failed")</f>
        <v>failed</v>
      </c>
      <c r="E2136">
        <f>IF(Starter_Book!F2136 = "failed", Starter_Book!L2136)</f>
        <v>3</v>
      </c>
      <c r="G2136" t="b">
        <f>IF(Starter_Book!F2136 = "Canceled", "Canceled")</f>
        <v>0</v>
      </c>
      <c r="H2136" t="b">
        <f>IF(Starter_Book!F2136 = "Canceled", Starter_Book!L2136)</f>
        <v>0</v>
      </c>
    </row>
    <row r="2137" spans="1:8" x14ac:dyDescent="0.25">
      <c r="A2137" t="b">
        <f>IF(Starter_Book!F2137 = "successful", "Successful")</f>
        <v>0</v>
      </c>
      <c r="B2137" t="b">
        <f>IF(Starter_Book!F2137 = "Successful", Starter_Book!L2137)</f>
        <v>0</v>
      </c>
      <c r="D2137" t="str">
        <f>IF(Starter_Book!F2137 = "failed", "failed")</f>
        <v>failed</v>
      </c>
      <c r="E2137">
        <f>IF(Starter_Book!F2137 = "failed", Starter_Book!L2137)</f>
        <v>22</v>
      </c>
      <c r="G2137" t="b">
        <f>IF(Starter_Book!F2137 = "Canceled", "Canceled")</f>
        <v>0</v>
      </c>
      <c r="H2137" t="b">
        <f>IF(Starter_Book!F2137 = "Canceled", Starter_Book!L2137)</f>
        <v>0</v>
      </c>
    </row>
    <row r="2138" spans="1:8" x14ac:dyDescent="0.25">
      <c r="A2138" t="b">
        <f>IF(Starter_Book!F2138 = "successful", "Successful")</f>
        <v>0</v>
      </c>
      <c r="B2138" t="b">
        <f>IF(Starter_Book!F2138 = "Successful", Starter_Book!L2138)</f>
        <v>0</v>
      </c>
      <c r="D2138" t="str">
        <f>IF(Starter_Book!F2138 = "failed", "failed")</f>
        <v>failed</v>
      </c>
      <c r="E2138">
        <f>IF(Starter_Book!F2138 = "failed", Starter_Book!L2138)</f>
        <v>4</v>
      </c>
      <c r="G2138" t="b">
        <f>IF(Starter_Book!F2138 = "Canceled", "Canceled")</f>
        <v>0</v>
      </c>
      <c r="H2138" t="b">
        <f>IF(Starter_Book!F2138 = "Canceled", Starter_Book!L2138)</f>
        <v>0</v>
      </c>
    </row>
    <row r="2139" spans="1:8" x14ac:dyDescent="0.25">
      <c r="A2139" t="b">
        <f>IF(Starter_Book!F2139 = "successful", "Successful")</f>
        <v>0</v>
      </c>
      <c r="B2139" t="b">
        <f>IF(Starter_Book!F2139 = "Successful", Starter_Book!L2139)</f>
        <v>0</v>
      </c>
      <c r="D2139" t="str">
        <f>IF(Starter_Book!F2139 = "failed", "failed")</f>
        <v>failed</v>
      </c>
      <c r="E2139">
        <f>IF(Starter_Book!F2139 = "failed", Starter_Book!L2139)</f>
        <v>534</v>
      </c>
      <c r="G2139" t="b">
        <f>IF(Starter_Book!F2139 = "Canceled", "Canceled")</f>
        <v>0</v>
      </c>
      <c r="H2139" t="b">
        <f>IF(Starter_Book!F2139 = "Canceled", Starter_Book!L2139)</f>
        <v>0</v>
      </c>
    </row>
    <row r="2140" spans="1:8" x14ac:dyDescent="0.25">
      <c r="A2140" t="b">
        <f>IF(Starter_Book!F2140 = "successful", "Successful")</f>
        <v>0</v>
      </c>
      <c r="B2140" t="b">
        <f>IF(Starter_Book!F2140 = "Successful", Starter_Book!L2140)</f>
        <v>0</v>
      </c>
      <c r="D2140" t="str">
        <f>IF(Starter_Book!F2140 = "failed", "failed")</f>
        <v>failed</v>
      </c>
      <c r="E2140">
        <f>IF(Starter_Book!F2140 = "failed", Starter_Book!L2140)</f>
        <v>12</v>
      </c>
      <c r="G2140" t="b">
        <f>IF(Starter_Book!F2140 = "Canceled", "Canceled")</f>
        <v>0</v>
      </c>
      <c r="H2140" t="b">
        <f>IF(Starter_Book!F2140 = "Canceled", Starter_Book!L2140)</f>
        <v>0</v>
      </c>
    </row>
    <row r="2141" spans="1:8" x14ac:dyDescent="0.25">
      <c r="A2141" t="b">
        <f>IF(Starter_Book!F2141 = "successful", "Successful")</f>
        <v>0</v>
      </c>
      <c r="B2141" t="b">
        <f>IF(Starter_Book!F2141 = "Successful", Starter_Book!L2141)</f>
        <v>0</v>
      </c>
      <c r="D2141" t="str">
        <f>IF(Starter_Book!F2141 = "failed", "failed")</f>
        <v>failed</v>
      </c>
      <c r="E2141">
        <f>IF(Starter_Book!F2141 = "failed", Starter_Book!L2141)</f>
        <v>56</v>
      </c>
      <c r="G2141" t="b">
        <f>IF(Starter_Book!F2141 = "Canceled", "Canceled")</f>
        <v>0</v>
      </c>
      <c r="H2141" t="b">
        <f>IF(Starter_Book!F2141 = "Canceled", Starter_Book!L2141)</f>
        <v>0</v>
      </c>
    </row>
    <row r="2142" spans="1:8" x14ac:dyDescent="0.25">
      <c r="A2142" t="b">
        <f>IF(Starter_Book!F2142 = "successful", "Successful")</f>
        <v>0</v>
      </c>
      <c r="B2142" t="b">
        <f>IF(Starter_Book!F2142 = "Successful", Starter_Book!L2142)</f>
        <v>0</v>
      </c>
      <c r="D2142" t="str">
        <f>IF(Starter_Book!F2142 = "failed", "failed")</f>
        <v>failed</v>
      </c>
      <c r="E2142">
        <f>IF(Starter_Book!F2142 = "failed", Starter_Book!L2142)</f>
        <v>11</v>
      </c>
      <c r="G2142" t="b">
        <f>IF(Starter_Book!F2142 = "Canceled", "Canceled")</f>
        <v>0</v>
      </c>
      <c r="H2142" t="b">
        <f>IF(Starter_Book!F2142 = "Canceled", Starter_Book!L2142)</f>
        <v>0</v>
      </c>
    </row>
    <row r="2143" spans="1:8" x14ac:dyDescent="0.25">
      <c r="A2143" t="b">
        <f>IF(Starter_Book!F2143 = "successful", "Successful")</f>
        <v>0</v>
      </c>
      <c r="B2143" t="b">
        <f>IF(Starter_Book!F2143 = "Successful", Starter_Book!L2143)</f>
        <v>0</v>
      </c>
      <c r="D2143" t="str">
        <f>IF(Starter_Book!F2143 = "failed", "failed")</f>
        <v>failed</v>
      </c>
      <c r="E2143">
        <f>IF(Starter_Book!F2143 = "failed", Starter_Book!L2143)</f>
        <v>0</v>
      </c>
      <c r="G2143" t="b">
        <f>IF(Starter_Book!F2143 = "Canceled", "Canceled")</f>
        <v>0</v>
      </c>
      <c r="H2143" t="b">
        <f>IF(Starter_Book!F2143 = "Canceled", Starter_Book!L2143)</f>
        <v>0</v>
      </c>
    </row>
    <row r="2144" spans="1:8" x14ac:dyDescent="0.25">
      <c r="A2144" t="b">
        <f>IF(Starter_Book!F2144 = "successful", "Successful")</f>
        <v>0</v>
      </c>
      <c r="B2144" t="b">
        <f>IF(Starter_Book!F2144 = "Successful", Starter_Book!L2144)</f>
        <v>0</v>
      </c>
      <c r="D2144" t="str">
        <f>IF(Starter_Book!F2144 = "failed", "failed")</f>
        <v>failed</v>
      </c>
      <c r="E2144">
        <f>IF(Starter_Book!F2144 = "failed", Starter_Book!L2144)</f>
        <v>12</v>
      </c>
      <c r="G2144" t="b">
        <f>IF(Starter_Book!F2144 = "Canceled", "Canceled")</f>
        <v>0</v>
      </c>
      <c r="H2144" t="b">
        <f>IF(Starter_Book!F2144 = "Canceled", Starter_Book!L2144)</f>
        <v>0</v>
      </c>
    </row>
    <row r="2145" spans="1:8" x14ac:dyDescent="0.25">
      <c r="A2145" t="b">
        <f>IF(Starter_Book!F2145 = "successful", "Successful")</f>
        <v>0</v>
      </c>
      <c r="B2145" t="b">
        <f>IF(Starter_Book!F2145 = "Successful", Starter_Book!L2145)</f>
        <v>0</v>
      </c>
      <c r="D2145" t="str">
        <f>IF(Starter_Book!F2145 = "failed", "failed")</f>
        <v>failed</v>
      </c>
      <c r="E2145">
        <f>IF(Starter_Book!F2145 = "failed", Starter_Book!L2145)</f>
        <v>5</v>
      </c>
      <c r="G2145" t="b">
        <f>IF(Starter_Book!F2145 = "Canceled", "Canceled")</f>
        <v>0</v>
      </c>
      <c r="H2145" t="b">
        <f>IF(Starter_Book!F2145 = "Canceled", Starter_Book!L2145)</f>
        <v>0</v>
      </c>
    </row>
    <row r="2146" spans="1:8" x14ac:dyDescent="0.25">
      <c r="A2146" t="b">
        <f>IF(Starter_Book!F2146 = "successful", "Successful")</f>
        <v>0</v>
      </c>
      <c r="B2146" t="b">
        <f>IF(Starter_Book!F2146 = "Successful", Starter_Book!L2146)</f>
        <v>0</v>
      </c>
      <c r="D2146" t="str">
        <f>IF(Starter_Book!F2146 = "failed", "failed")</f>
        <v>failed</v>
      </c>
      <c r="E2146">
        <f>IF(Starter_Book!F2146 = "failed", Starter_Book!L2146)</f>
        <v>24</v>
      </c>
      <c r="G2146" t="b">
        <f>IF(Starter_Book!F2146 = "Canceled", "Canceled")</f>
        <v>0</v>
      </c>
      <c r="H2146" t="b">
        <f>IF(Starter_Book!F2146 = "Canceled", Starter_Book!L2146)</f>
        <v>0</v>
      </c>
    </row>
    <row r="2147" spans="1:8" x14ac:dyDescent="0.25">
      <c r="A2147" t="b">
        <f>IF(Starter_Book!F2147 = "successful", "Successful")</f>
        <v>0</v>
      </c>
      <c r="B2147" t="b">
        <f>IF(Starter_Book!F2147 = "Successful", Starter_Book!L2147)</f>
        <v>0</v>
      </c>
      <c r="D2147" t="str">
        <f>IF(Starter_Book!F2147 = "failed", "failed")</f>
        <v>failed</v>
      </c>
      <c r="E2147">
        <f>IF(Starter_Book!F2147 = "failed", Starter_Book!L2147)</f>
        <v>89</v>
      </c>
      <c r="G2147" t="b">
        <f>IF(Starter_Book!F2147 = "Canceled", "Canceled")</f>
        <v>0</v>
      </c>
      <c r="H2147" t="b">
        <f>IF(Starter_Book!F2147 = "Canceled", Starter_Book!L2147)</f>
        <v>0</v>
      </c>
    </row>
    <row r="2148" spans="1:8" x14ac:dyDescent="0.25">
      <c r="A2148" t="b">
        <f>IF(Starter_Book!F2148 = "successful", "Successful")</f>
        <v>0</v>
      </c>
      <c r="B2148" t="b">
        <f>IF(Starter_Book!F2148 = "Successful", Starter_Book!L2148)</f>
        <v>0</v>
      </c>
      <c r="D2148" t="str">
        <f>IF(Starter_Book!F2148 = "failed", "failed")</f>
        <v>failed</v>
      </c>
      <c r="E2148">
        <f>IF(Starter_Book!F2148 = "failed", Starter_Book!L2148)</f>
        <v>1</v>
      </c>
      <c r="G2148" t="b">
        <f>IF(Starter_Book!F2148 = "Canceled", "Canceled")</f>
        <v>0</v>
      </c>
      <c r="H2148" t="b">
        <f>IF(Starter_Book!F2148 = "Canceled", Starter_Book!L2148)</f>
        <v>0</v>
      </c>
    </row>
    <row r="2149" spans="1:8" x14ac:dyDescent="0.25">
      <c r="A2149" t="b">
        <f>IF(Starter_Book!F2149 = "successful", "Successful")</f>
        <v>0</v>
      </c>
      <c r="B2149" t="b">
        <f>IF(Starter_Book!F2149 = "Successful", Starter_Book!L2149)</f>
        <v>0</v>
      </c>
      <c r="D2149" t="str">
        <f>IF(Starter_Book!F2149 = "failed", "failed")</f>
        <v>failed</v>
      </c>
      <c r="E2149">
        <f>IF(Starter_Book!F2149 = "failed", Starter_Book!L2149)</f>
        <v>55</v>
      </c>
      <c r="G2149" t="b">
        <f>IF(Starter_Book!F2149 = "Canceled", "Canceled")</f>
        <v>0</v>
      </c>
      <c r="H2149" t="b">
        <f>IF(Starter_Book!F2149 = "Canceled", Starter_Book!L2149)</f>
        <v>0</v>
      </c>
    </row>
    <row r="2150" spans="1:8" x14ac:dyDescent="0.25">
      <c r="A2150" t="b">
        <f>IF(Starter_Book!F2150 = "successful", "Successful")</f>
        <v>0</v>
      </c>
      <c r="B2150" t="b">
        <f>IF(Starter_Book!F2150 = "Successful", Starter_Book!L2150)</f>
        <v>0</v>
      </c>
      <c r="D2150" t="str">
        <f>IF(Starter_Book!F2150 = "failed", "failed")</f>
        <v>failed</v>
      </c>
      <c r="E2150">
        <f>IF(Starter_Book!F2150 = "failed", Starter_Book!L2150)</f>
        <v>2</v>
      </c>
      <c r="G2150" t="b">
        <f>IF(Starter_Book!F2150 = "Canceled", "Canceled")</f>
        <v>0</v>
      </c>
      <c r="H2150" t="b">
        <f>IF(Starter_Book!F2150 = "Canceled", Starter_Book!L2150)</f>
        <v>0</v>
      </c>
    </row>
    <row r="2151" spans="1:8" x14ac:dyDescent="0.25">
      <c r="A2151" t="b">
        <f>IF(Starter_Book!F2151 = "successful", "Successful")</f>
        <v>0</v>
      </c>
      <c r="B2151" t="b">
        <f>IF(Starter_Book!F2151 = "Successful", Starter_Book!L2151)</f>
        <v>0</v>
      </c>
      <c r="D2151" t="str">
        <f>IF(Starter_Book!F2151 = "failed", "failed")</f>
        <v>failed</v>
      </c>
      <c r="E2151">
        <f>IF(Starter_Book!F2151 = "failed", Starter_Book!L2151)</f>
        <v>0</v>
      </c>
      <c r="G2151" t="b">
        <f>IF(Starter_Book!F2151 = "Canceled", "Canceled")</f>
        <v>0</v>
      </c>
      <c r="H2151" t="b">
        <f>IF(Starter_Book!F2151 = "Canceled", Starter_Book!L2151)</f>
        <v>0</v>
      </c>
    </row>
    <row r="2152" spans="1:8" x14ac:dyDescent="0.25">
      <c r="A2152" t="b">
        <f>IF(Starter_Book!F2152 = "successful", "Successful")</f>
        <v>0</v>
      </c>
      <c r="B2152" t="b">
        <f>IF(Starter_Book!F2152 = "Successful", Starter_Book!L2152)</f>
        <v>0</v>
      </c>
      <c r="D2152" t="str">
        <f>IF(Starter_Book!F2152 = "failed", "failed")</f>
        <v>failed</v>
      </c>
      <c r="E2152">
        <f>IF(Starter_Book!F2152 = "failed", Starter_Book!L2152)</f>
        <v>4</v>
      </c>
      <c r="G2152" t="b">
        <f>IF(Starter_Book!F2152 = "Canceled", "Canceled")</f>
        <v>0</v>
      </c>
      <c r="H2152" t="b">
        <f>IF(Starter_Book!F2152 = "Canceled", Starter_Book!L2152)</f>
        <v>0</v>
      </c>
    </row>
    <row r="2153" spans="1:8" x14ac:dyDescent="0.25">
      <c r="A2153" t="b">
        <f>IF(Starter_Book!F2153 = "successful", "Successful")</f>
        <v>0</v>
      </c>
      <c r="B2153" t="b">
        <f>IF(Starter_Book!F2153 = "Successful", Starter_Book!L2153)</f>
        <v>0</v>
      </c>
      <c r="D2153" t="str">
        <f>IF(Starter_Book!F2153 = "failed", "failed")</f>
        <v>failed</v>
      </c>
      <c r="E2153">
        <f>IF(Starter_Book!F2153 = "failed", Starter_Book!L2153)</f>
        <v>6</v>
      </c>
      <c r="G2153" t="b">
        <f>IF(Starter_Book!F2153 = "Canceled", "Canceled")</f>
        <v>0</v>
      </c>
      <c r="H2153" t="b">
        <f>IF(Starter_Book!F2153 = "Canceled", Starter_Book!L2153)</f>
        <v>0</v>
      </c>
    </row>
    <row r="2154" spans="1:8" x14ac:dyDescent="0.25">
      <c r="A2154" t="b">
        <f>IF(Starter_Book!F2154 = "successful", "Successful")</f>
        <v>0</v>
      </c>
      <c r="B2154" t="b">
        <f>IF(Starter_Book!F2154 = "Successful", Starter_Book!L2154)</f>
        <v>0</v>
      </c>
      <c r="D2154" t="str">
        <f>IF(Starter_Book!F2154 = "failed", "failed")</f>
        <v>failed</v>
      </c>
      <c r="E2154">
        <f>IF(Starter_Book!F2154 = "failed", Starter_Book!L2154)</f>
        <v>4</v>
      </c>
      <c r="G2154" t="b">
        <f>IF(Starter_Book!F2154 = "Canceled", "Canceled")</f>
        <v>0</v>
      </c>
      <c r="H2154" t="b">
        <f>IF(Starter_Book!F2154 = "Canceled", Starter_Book!L2154)</f>
        <v>0</v>
      </c>
    </row>
    <row r="2155" spans="1:8" x14ac:dyDescent="0.25">
      <c r="A2155" t="b">
        <f>IF(Starter_Book!F2155 = "successful", "Successful")</f>
        <v>0</v>
      </c>
      <c r="B2155" t="b">
        <f>IF(Starter_Book!F2155 = "Successful", Starter_Book!L2155)</f>
        <v>0</v>
      </c>
      <c r="D2155" t="str">
        <f>IF(Starter_Book!F2155 = "failed", "failed")</f>
        <v>failed</v>
      </c>
      <c r="E2155">
        <f>IF(Starter_Book!F2155 = "failed", Starter_Book!L2155)</f>
        <v>4</v>
      </c>
      <c r="G2155" t="b">
        <f>IF(Starter_Book!F2155 = "Canceled", "Canceled")</f>
        <v>0</v>
      </c>
      <c r="H2155" t="b">
        <f>IF(Starter_Book!F2155 = "Canceled", Starter_Book!L2155)</f>
        <v>0</v>
      </c>
    </row>
    <row r="2156" spans="1:8" x14ac:dyDescent="0.25">
      <c r="A2156" t="b">
        <f>IF(Starter_Book!F2156 = "successful", "Successful")</f>
        <v>0</v>
      </c>
      <c r="B2156" t="b">
        <f>IF(Starter_Book!F2156 = "Successful", Starter_Book!L2156)</f>
        <v>0</v>
      </c>
      <c r="D2156" t="str">
        <f>IF(Starter_Book!F2156 = "failed", "failed")</f>
        <v>failed</v>
      </c>
      <c r="E2156">
        <f>IF(Starter_Book!F2156 = "failed", Starter_Book!L2156)</f>
        <v>2</v>
      </c>
      <c r="G2156" t="b">
        <f>IF(Starter_Book!F2156 = "Canceled", "Canceled")</f>
        <v>0</v>
      </c>
      <c r="H2156" t="b">
        <f>IF(Starter_Book!F2156 = "Canceled", Starter_Book!L2156)</f>
        <v>0</v>
      </c>
    </row>
    <row r="2157" spans="1:8" x14ac:dyDescent="0.25">
      <c r="A2157" t="b">
        <f>IF(Starter_Book!F2157 = "successful", "Successful")</f>
        <v>0</v>
      </c>
      <c r="B2157" t="b">
        <f>IF(Starter_Book!F2157 = "Successful", Starter_Book!L2157)</f>
        <v>0</v>
      </c>
      <c r="D2157" t="str">
        <f>IF(Starter_Book!F2157 = "failed", "failed")</f>
        <v>failed</v>
      </c>
      <c r="E2157">
        <f>IF(Starter_Book!F2157 = "failed", Starter_Book!L2157)</f>
        <v>5</v>
      </c>
      <c r="G2157" t="b">
        <f>IF(Starter_Book!F2157 = "Canceled", "Canceled")</f>
        <v>0</v>
      </c>
      <c r="H2157" t="b">
        <f>IF(Starter_Book!F2157 = "Canceled", Starter_Book!L2157)</f>
        <v>0</v>
      </c>
    </row>
    <row r="2158" spans="1:8" x14ac:dyDescent="0.25">
      <c r="A2158" t="b">
        <f>IF(Starter_Book!F2158 = "successful", "Successful")</f>
        <v>0</v>
      </c>
      <c r="B2158" t="b">
        <f>IF(Starter_Book!F2158 = "Successful", Starter_Book!L2158)</f>
        <v>0</v>
      </c>
      <c r="D2158" t="str">
        <f>IF(Starter_Book!F2158 = "failed", "failed")</f>
        <v>failed</v>
      </c>
      <c r="E2158">
        <f>IF(Starter_Book!F2158 = "failed", Starter_Book!L2158)</f>
        <v>83</v>
      </c>
      <c r="G2158" t="b">
        <f>IF(Starter_Book!F2158 = "Canceled", "Canceled")</f>
        <v>0</v>
      </c>
      <c r="H2158" t="b">
        <f>IF(Starter_Book!F2158 = "Canceled", Starter_Book!L2158)</f>
        <v>0</v>
      </c>
    </row>
    <row r="2159" spans="1:8" x14ac:dyDescent="0.25">
      <c r="A2159" t="b">
        <f>IF(Starter_Book!F2159 = "successful", "Successful")</f>
        <v>0</v>
      </c>
      <c r="B2159" t="b">
        <f>IF(Starter_Book!F2159 = "Successful", Starter_Book!L2159)</f>
        <v>0</v>
      </c>
      <c r="D2159" t="str">
        <f>IF(Starter_Book!F2159 = "failed", "failed")</f>
        <v>failed</v>
      </c>
      <c r="E2159">
        <f>IF(Starter_Book!F2159 = "failed", Starter_Book!L2159)</f>
        <v>57</v>
      </c>
      <c r="G2159" t="b">
        <f>IF(Starter_Book!F2159 = "Canceled", "Canceled")</f>
        <v>0</v>
      </c>
      <c r="H2159" t="b">
        <f>IF(Starter_Book!F2159 = "Canceled", Starter_Book!L2159)</f>
        <v>0</v>
      </c>
    </row>
    <row r="2160" spans="1:8" x14ac:dyDescent="0.25">
      <c r="A2160" t="b">
        <f>IF(Starter_Book!F2160 = "successful", "Successful")</f>
        <v>0</v>
      </c>
      <c r="B2160" t="b">
        <f>IF(Starter_Book!F2160 = "Successful", Starter_Book!L2160)</f>
        <v>0</v>
      </c>
      <c r="D2160" t="str">
        <f>IF(Starter_Book!F2160 = "failed", "failed")</f>
        <v>failed</v>
      </c>
      <c r="E2160">
        <f>IF(Starter_Book!F2160 = "failed", Starter_Book!L2160)</f>
        <v>311</v>
      </c>
      <c r="G2160" t="b">
        <f>IF(Starter_Book!F2160 = "Canceled", "Canceled")</f>
        <v>0</v>
      </c>
      <c r="H2160" t="b">
        <f>IF(Starter_Book!F2160 = "Canceled", Starter_Book!L2160)</f>
        <v>0</v>
      </c>
    </row>
    <row r="2161" spans="1:8" x14ac:dyDescent="0.25">
      <c r="A2161" t="b">
        <f>IF(Starter_Book!F2161 = "successful", "Successful")</f>
        <v>0</v>
      </c>
      <c r="B2161" t="b">
        <f>IF(Starter_Book!F2161 = "Successful", Starter_Book!L2161)</f>
        <v>0</v>
      </c>
      <c r="D2161" t="str">
        <f>IF(Starter_Book!F2161 = "failed", "failed")</f>
        <v>failed</v>
      </c>
      <c r="E2161">
        <f>IF(Starter_Book!F2161 = "failed", Starter_Book!L2161)</f>
        <v>2</v>
      </c>
      <c r="G2161" t="b">
        <f>IF(Starter_Book!F2161 = "Canceled", "Canceled")</f>
        <v>0</v>
      </c>
      <c r="H2161" t="b">
        <f>IF(Starter_Book!F2161 = "Canceled", Starter_Book!L2161)</f>
        <v>0</v>
      </c>
    </row>
    <row r="2162" spans="1:8" x14ac:dyDescent="0.25">
      <c r="A2162" t="b">
        <f>IF(Starter_Book!F2162 = "successful", "Successful")</f>
        <v>0</v>
      </c>
      <c r="B2162" t="b">
        <f>IF(Starter_Book!F2162 = "Successful", Starter_Book!L2162)</f>
        <v>0</v>
      </c>
      <c r="D2162" t="str">
        <f>IF(Starter_Book!F2162 = "failed", "failed")</f>
        <v>failed</v>
      </c>
      <c r="E2162">
        <f>IF(Starter_Book!F2162 = "failed", Starter_Book!L2162)</f>
        <v>16</v>
      </c>
      <c r="G2162" t="b">
        <f>IF(Starter_Book!F2162 = "Canceled", "Canceled")</f>
        <v>0</v>
      </c>
      <c r="H2162" t="b">
        <f>IF(Starter_Book!F2162 = "Canceled", Starter_Book!L2162)</f>
        <v>0</v>
      </c>
    </row>
    <row r="2163" spans="1:8" x14ac:dyDescent="0.25">
      <c r="A2163" t="str">
        <f>IF(Starter_Book!F2163 = "successful", "Successful")</f>
        <v>Successful</v>
      </c>
      <c r="B2163">
        <f>IF(Starter_Book!F2163 = "Successful", Starter_Book!L2163)</f>
        <v>13</v>
      </c>
      <c r="D2163" t="b">
        <f>IF(Starter_Book!F2163 = "failed", "failed")</f>
        <v>0</v>
      </c>
      <c r="E2163" t="b">
        <f>IF(Starter_Book!F2163 = "failed", Starter_Book!L2163)</f>
        <v>0</v>
      </c>
      <c r="G2163" t="b">
        <f>IF(Starter_Book!F2163 = "Canceled", "Canceled")</f>
        <v>0</v>
      </c>
      <c r="H2163" t="b">
        <f>IF(Starter_Book!F2163 = "Canceled", Starter_Book!L2163)</f>
        <v>0</v>
      </c>
    </row>
    <row r="2164" spans="1:8" x14ac:dyDescent="0.25">
      <c r="A2164" t="str">
        <f>IF(Starter_Book!F2164 = "successful", "Successful")</f>
        <v>Successful</v>
      </c>
      <c r="B2164">
        <f>IF(Starter_Book!F2164 = "Successful", Starter_Book!L2164)</f>
        <v>58</v>
      </c>
      <c r="D2164" t="b">
        <f>IF(Starter_Book!F2164 = "failed", "failed")</f>
        <v>0</v>
      </c>
      <c r="E2164" t="b">
        <f>IF(Starter_Book!F2164 = "failed", Starter_Book!L2164)</f>
        <v>0</v>
      </c>
      <c r="G2164" t="b">
        <f>IF(Starter_Book!F2164 = "Canceled", "Canceled")</f>
        <v>0</v>
      </c>
      <c r="H2164" t="b">
        <f>IF(Starter_Book!F2164 = "Canceled", Starter_Book!L2164)</f>
        <v>0</v>
      </c>
    </row>
    <row r="2165" spans="1:8" x14ac:dyDescent="0.25">
      <c r="A2165" t="str">
        <f>IF(Starter_Book!F2165 = "successful", "Successful")</f>
        <v>Successful</v>
      </c>
      <c r="B2165">
        <f>IF(Starter_Book!F2165 = "Successful", Starter_Book!L2165)</f>
        <v>44</v>
      </c>
      <c r="D2165" t="b">
        <f>IF(Starter_Book!F2165 = "failed", "failed")</f>
        <v>0</v>
      </c>
      <c r="E2165" t="b">
        <f>IF(Starter_Book!F2165 = "failed", Starter_Book!L2165)</f>
        <v>0</v>
      </c>
      <c r="G2165" t="b">
        <f>IF(Starter_Book!F2165 = "Canceled", "Canceled")</f>
        <v>0</v>
      </c>
      <c r="H2165" t="b">
        <f>IF(Starter_Book!F2165 = "Canceled", Starter_Book!L2165)</f>
        <v>0</v>
      </c>
    </row>
    <row r="2166" spans="1:8" x14ac:dyDescent="0.25">
      <c r="A2166" t="str">
        <f>IF(Starter_Book!F2166 = "successful", "Successful")</f>
        <v>Successful</v>
      </c>
      <c r="B2166">
        <f>IF(Starter_Book!F2166 = "Successful", Starter_Book!L2166)</f>
        <v>83</v>
      </c>
      <c r="D2166" t="b">
        <f>IF(Starter_Book!F2166 = "failed", "failed")</f>
        <v>0</v>
      </c>
      <c r="E2166" t="b">
        <f>IF(Starter_Book!F2166 = "failed", Starter_Book!L2166)</f>
        <v>0</v>
      </c>
      <c r="G2166" t="b">
        <f>IF(Starter_Book!F2166 = "Canceled", "Canceled")</f>
        <v>0</v>
      </c>
      <c r="H2166" t="b">
        <f>IF(Starter_Book!F2166 = "Canceled", Starter_Book!L2166)</f>
        <v>0</v>
      </c>
    </row>
    <row r="2167" spans="1:8" x14ac:dyDescent="0.25">
      <c r="A2167" t="str">
        <f>IF(Starter_Book!F2167 = "successful", "Successful")</f>
        <v>Successful</v>
      </c>
      <c r="B2167">
        <f>IF(Starter_Book!F2167 = "Successful", Starter_Book!L2167)</f>
        <v>117</v>
      </c>
      <c r="D2167" t="b">
        <f>IF(Starter_Book!F2167 = "failed", "failed")</f>
        <v>0</v>
      </c>
      <c r="E2167" t="b">
        <f>IF(Starter_Book!F2167 = "failed", Starter_Book!L2167)</f>
        <v>0</v>
      </c>
      <c r="G2167" t="b">
        <f>IF(Starter_Book!F2167 = "Canceled", "Canceled")</f>
        <v>0</v>
      </c>
      <c r="H2167" t="b">
        <f>IF(Starter_Book!F2167 = "Canceled", Starter_Book!L2167)</f>
        <v>0</v>
      </c>
    </row>
    <row r="2168" spans="1:8" x14ac:dyDescent="0.25">
      <c r="A2168" t="str">
        <f>IF(Starter_Book!F2168 = "successful", "Successful")</f>
        <v>Successful</v>
      </c>
      <c r="B2168">
        <f>IF(Starter_Book!F2168 = "Successful", Starter_Book!L2168)</f>
        <v>32</v>
      </c>
      <c r="D2168" t="b">
        <f>IF(Starter_Book!F2168 = "failed", "failed")</f>
        <v>0</v>
      </c>
      <c r="E2168" t="b">
        <f>IF(Starter_Book!F2168 = "failed", Starter_Book!L2168)</f>
        <v>0</v>
      </c>
      <c r="G2168" t="b">
        <f>IF(Starter_Book!F2168 = "Canceled", "Canceled")</f>
        <v>0</v>
      </c>
      <c r="H2168" t="b">
        <f>IF(Starter_Book!F2168 = "Canceled", Starter_Book!L2168)</f>
        <v>0</v>
      </c>
    </row>
    <row r="2169" spans="1:8" x14ac:dyDescent="0.25">
      <c r="A2169" t="str">
        <f>IF(Starter_Book!F2169 = "successful", "Successful")</f>
        <v>Successful</v>
      </c>
      <c r="B2169">
        <f>IF(Starter_Book!F2169 = "Successful", Starter_Book!L2169)</f>
        <v>8</v>
      </c>
      <c r="D2169" t="b">
        <f>IF(Starter_Book!F2169 = "failed", "failed")</f>
        <v>0</v>
      </c>
      <c r="E2169" t="b">
        <f>IF(Starter_Book!F2169 = "failed", Starter_Book!L2169)</f>
        <v>0</v>
      </c>
      <c r="G2169" t="b">
        <f>IF(Starter_Book!F2169 = "Canceled", "Canceled")</f>
        <v>0</v>
      </c>
      <c r="H2169" t="b">
        <f>IF(Starter_Book!F2169 = "Canceled", Starter_Book!L2169)</f>
        <v>0</v>
      </c>
    </row>
    <row r="2170" spans="1:8" x14ac:dyDescent="0.25">
      <c r="A2170" t="str">
        <f>IF(Starter_Book!F2170 = "successful", "Successful")</f>
        <v>Successful</v>
      </c>
      <c r="B2170">
        <f>IF(Starter_Book!F2170 = "Successful", Starter_Book!L2170)</f>
        <v>340</v>
      </c>
      <c r="D2170" t="b">
        <f>IF(Starter_Book!F2170 = "failed", "failed")</f>
        <v>0</v>
      </c>
      <c r="E2170" t="b">
        <f>IF(Starter_Book!F2170 = "failed", Starter_Book!L2170)</f>
        <v>0</v>
      </c>
      <c r="G2170" t="b">
        <f>IF(Starter_Book!F2170 = "Canceled", "Canceled")</f>
        <v>0</v>
      </c>
      <c r="H2170" t="b">
        <f>IF(Starter_Book!F2170 = "Canceled", Starter_Book!L2170)</f>
        <v>0</v>
      </c>
    </row>
    <row r="2171" spans="1:8" x14ac:dyDescent="0.25">
      <c r="A2171" t="str">
        <f>IF(Starter_Book!F2171 = "successful", "Successful")</f>
        <v>Successful</v>
      </c>
      <c r="B2171">
        <f>IF(Starter_Book!F2171 = "Successful", Starter_Book!L2171)</f>
        <v>7</v>
      </c>
      <c r="D2171" t="b">
        <f>IF(Starter_Book!F2171 = "failed", "failed")</f>
        <v>0</v>
      </c>
      <c r="E2171" t="b">
        <f>IF(Starter_Book!F2171 = "failed", Starter_Book!L2171)</f>
        <v>0</v>
      </c>
      <c r="G2171" t="b">
        <f>IF(Starter_Book!F2171 = "Canceled", "Canceled")</f>
        <v>0</v>
      </c>
      <c r="H2171" t="b">
        <f>IF(Starter_Book!F2171 = "Canceled", Starter_Book!L2171)</f>
        <v>0</v>
      </c>
    </row>
    <row r="2172" spans="1:8" x14ac:dyDescent="0.25">
      <c r="A2172" t="str">
        <f>IF(Starter_Book!F2172 = "successful", "Successful")</f>
        <v>Successful</v>
      </c>
      <c r="B2172">
        <f>IF(Starter_Book!F2172 = "Successful", Starter_Book!L2172)</f>
        <v>19</v>
      </c>
      <c r="D2172" t="b">
        <f>IF(Starter_Book!F2172 = "failed", "failed")</f>
        <v>0</v>
      </c>
      <c r="E2172" t="b">
        <f>IF(Starter_Book!F2172 = "failed", Starter_Book!L2172)</f>
        <v>0</v>
      </c>
      <c r="G2172" t="b">
        <f>IF(Starter_Book!F2172 = "Canceled", "Canceled")</f>
        <v>0</v>
      </c>
      <c r="H2172" t="b">
        <f>IF(Starter_Book!F2172 = "Canceled", Starter_Book!L2172)</f>
        <v>0</v>
      </c>
    </row>
    <row r="2173" spans="1:8" x14ac:dyDescent="0.25">
      <c r="A2173" t="str">
        <f>IF(Starter_Book!F2173 = "successful", "Successful")</f>
        <v>Successful</v>
      </c>
      <c r="B2173">
        <f>IF(Starter_Book!F2173 = "Successful", Starter_Book!L2173)</f>
        <v>47</v>
      </c>
      <c r="D2173" t="b">
        <f>IF(Starter_Book!F2173 = "failed", "failed")</f>
        <v>0</v>
      </c>
      <c r="E2173" t="b">
        <f>IF(Starter_Book!F2173 = "failed", Starter_Book!L2173)</f>
        <v>0</v>
      </c>
      <c r="G2173" t="b">
        <f>IF(Starter_Book!F2173 = "Canceled", "Canceled")</f>
        <v>0</v>
      </c>
      <c r="H2173" t="b">
        <f>IF(Starter_Book!F2173 = "Canceled", Starter_Book!L2173)</f>
        <v>0</v>
      </c>
    </row>
    <row r="2174" spans="1:8" x14ac:dyDescent="0.25">
      <c r="A2174" t="str">
        <f>IF(Starter_Book!F2174 = "successful", "Successful")</f>
        <v>Successful</v>
      </c>
      <c r="B2174">
        <f>IF(Starter_Book!F2174 = "Successful", Starter_Book!L2174)</f>
        <v>13</v>
      </c>
      <c r="D2174" t="b">
        <f>IF(Starter_Book!F2174 = "failed", "failed")</f>
        <v>0</v>
      </c>
      <c r="E2174" t="b">
        <f>IF(Starter_Book!F2174 = "failed", Starter_Book!L2174)</f>
        <v>0</v>
      </c>
      <c r="G2174" t="b">
        <f>IF(Starter_Book!F2174 = "Canceled", "Canceled")</f>
        <v>0</v>
      </c>
      <c r="H2174" t="b">
        <f>IF(Starter_Book!F2174 = "Canceled", Starter_Book!L2174)</f>
        <v>0</v>
      </c>
    </row>
    <row r="2175" spans="1:8" x14ac:dyDescent="0.25">
      <c r="A2175" t="str">
        <f>IF(Starter_Book!F2175 = "successful", "Successful")</f>
        <v>Successful</v>
      </c>
      <c r="B2175">
        <f>IF(Starter_Book!F2175 = "Successful", Starter_Book!L2175)</f>
        <v>90</v>
      </c>
      <c r="D2175" t="b">
        <f>IF(Starter_Book!F2175 = "failed", "failed")</f>
        <v>0</v>
      </c>
      <c r="E2175" t="b">
        <f>IF(Starter_Book!F2175 = "failed", Starter_Book!L2175)</f>
        <v>0</v>
      </c>
      <c r="G2175" t="b">
        <f>IF(Starter_Book!F2175 = "Canceled", "Canceled")</f>
        <v>0</v>
      </c>
      <c r="H2175" t="b">
        <f>IF(Starter_Book!F2175 = "Canceled", Starter_Book!L2175)</f>
        <v>0</v>
      </c>
    </row>
    <row r="2176" spans="1:8" x14ac:dyDescent="0.25">
      <c r="A2176" t="str">
        <f>IF(Starter_Book!F2176 = "successful", "Successful")</f>
        <v>Successful</v>
      </c>
      <c r="B2176">
        <f>IF(Starter_Book!F2176 = "Successful", Starter_Book!L2176)</f>
        <v>63</v>
      </c>
      <c r="D2176" t="b">
        <f>IF(Starter_Book!F2176 = "failed", "failed")</f>
        <v>0</v>
      </c>
      <c r="E2176" t="b">
        <f>IF(Starter_Book!F2176 = "failed", Starter_Book!L2176)</f>
        <v>0</v>
      </c>
      <c r="G2176" t="b">
        <f>IF(Starter_Book!F2176 = "Canceled", "Canceled")</f>
        <v>0</v>
      </c>
      <c r="H2176" t="b">
        <f>IF(Starter_Book!F2176 = "Canceled", Starter_Book!L2176)</f>
        <v>0</v>
      </c>
    </row>
    <row r="2177" spans="1:8" x14ac:dyDescent="0.25">
      <c r="A2177" t="str">
        <f>IF(Starter_Book!F2177 = "successful", "Successful")</f>
        <v>Successful</v>
      </c>
      <c r="B2177">
        <f>IF(Starter_Book!F2177 = "Successful", Starter_Book!L2177)</f>
        <v>26</v>
      </c>
      <c r="D2177" t="b">
        <f>IF(Starter_Book!F2177 = "failed", "failed")</f>
        <v>0</v>
      </c>
      <c r="E2177" t="b">
        <f>IF(Starter_Book!F2177 = "failed", Starter_Book!L2177)</f>
        <v>0</v>
      </c>
      <c r="G2177" t="b">
        <f>IF(Starter_Book!F2177 = "Canceled", "Canceled")</f>
        <v>0</v>
      </c>
      <c r="H2177" t="b">
        <f>IF(Starter_Book!F2177 = "Canceled", Starter_Book!L2177)</f>
        <v>0</v>
      </c>
    </row>
    <row r="2178" spans="1:8" x14ac:dyDescent="0.25">
      <c r="A2178" t="str">
        <f>IF(Starter_Book!F2178 = "successful", "Successful")</f>
        <v>Successful</v>
      </c>
      <c r="B2178">
        <f>IF(Starter_Book!F2178 = "Successful", Starter_Book!L2178)</f>
        <v>71</v>
      </c>
      <c r="D2178" t="b">
        <f>IF(Starter_Book!F2178 = "failed", "failed")</f>
        <v>0</v>
      </c>
      <c r="E2178" t="b">
        <f>IF(Starter_Book!F2178 = "failed", Starter_Book!L2178)</f>
        <v>0</v>
      </c>
      <c r="G2178" t="b">
        <f>IF(Starter_Book!F2178 = "Canceled", "Canceled")</f>
        <v>0</v>
      </c>
      <c r="H2178" t="b">
        <f>IF(Starter_Book!F2178 = "Canceled", Starter_Book!L2178)</f>
        <v>0</v>
      </c>
    </row>
    <row r="2179" spans="1:8" x14ac:dyDescent="0.25">
      <c r="A2179" t="str">
        <f>IF(Starter_Book!F2179 = "successful", "Successful")</f>
        <v>Successful</v>
      </c>
      <c r="B2179">
        <f>IF(Starter_Book!F2179 = "Successful", Starter_Book!L2179)</f>
        <v>38</v>
      </c>
      <c r="D2179" t="b">
        <f>IF(Starter_Book!F2179 = "failed", "failed")</f>
        <v>0</v>
      </c>
      <c r="E2179" t="b">
        <f>IF(Starter_Book!F2179 = "failed", Starter_Book!L2179)</f>
        <v>0</v>
      </c>
      <c r="G2179" t="b">
        <f>IF(Starter_Book!F2179 = "Canceled", "Canceled")</f>
        <v>0</v>
      </c>
      <c r="H2179" t="b">
        <f>IF(Starter_Book!F2179 = "Canceled", Starter_Book!L2179)</f>
        <v>0</v>
      </c>
    </row>
    <row r="2180" spans="1:8" x14ac:dyDescent="0.25">
      <c r="A2180" t="str">
        <f>IF(Starter_Book!F2180 = "successful", "Successful")</f>
        <v>Successful</v>
      </c>
      <c r="B2180">
        <f>IF(Starter_Book!F2180 = "Successful", Starter_Book!L2180)</f>
        <v>859</v>
      </c>
      <c r="D2180" t="b">
        <f>IF(Starter_Book!F2180 = "failed", "failed")</f>
        <v>0</v>
      </c>
      <c r="E2180" t="b">
        <f>IF(Starter_Book!F2180 = "failed", Starter_Book!L2180)</f>
        <v>0</v>
      </c>
      <c r="G2180" t="b">
        <f>IF(Starter_Book!F2180 = "Canceled", "Canceled")</f>
        <v>0</v>
      </c>
      <c r="H2180" t="b">
        <f>IF(Starter_Book!F2180 = "Canceled", Starter_Book!L2180)</f>
        <v>0</v>
      </c>
    </row>
    <row r="2181" spans="1:8" x14ac:dyDescent="0.25">
      <c r="A2181" t="str">
        <f>IF(Starter_Book!F2181 = "successful", "Successful")</f>
        <v>Successful</v>
      </c>
      <c r="B2181">
        <f>IF(Starter_Book!F2181 = "Successful", Starter_Book!L2181)</f>
        <v>21</v>
      </c>
      <c r="D2181" t="b">
        <f>IF(Starter_Book!F2181 = "failed", "failed")</f>
        <v>0</v>
      </c>
      <c r="E2181" t="b">
        <f>IF(Starter_Book!F2181 = "failed", Starter_Book!L2181)</f>
        <v>0</v>
      </c>
      <c r="G2181" t="b">
        <f>IF(Starter_Book!F2181 = "Canceled", "Canceled")</f>
        <v>0</v>
      </c>
      <c r="H2181" t="b">
        <f>IF(Starter_Book!F2181 = "Canceled", Starter_Book!L2181)</f>
        <v>0</v>
      </c>
    </row>
    <row r="2182" spans="1:8" x14ac:dyDescent="0.25">
      <c r="A2182" t="str">
        <f>IF(Starter_Book!F2182 = "successful", "Successful")</f>
        <v>Successful</v>
      </c>
      <c r="B2182">
        <f>IF(Starter_Book!F2182 = "Successful", Starter_Book!L2182)</f>
        <v>78</v>
      </c>
      <c r="D2182" t="b">
        <f>IF(Starter_Book!F2182 = "failed", "failed")</f>
        <v>0</v>
      </c>
      <c r="E2182" t="b">
        <f>IF(Starter_Book!F2182 = "failed", Starter_Book!L2182)</f>
        <v>0</v>
      </c>
      <c r="G2182" t="b">
        <f>IF(Starter_Book!F2182 = "Canceled", "Canceled")</f>
        <v>0</v>
      </c>
      <c r="H2182" t="b">
        <f>IF(Starter_Book!F2182 = "Canceled", Starter_Book!L2182)</f>
        <v>0</v>
      </c>
    </row>
    <row r="2183" spans="1:8" x14ac:dyDescent="0.25">
      <c r="A2183" t="str">
        <f>IF(Starter_Book!F2183 = "successful", "Successful")</f>
        <v>Successful</v>
      </c>
      <c r="B2183">
        <f>IF(Starter_Book!F2183 = "Successful", Starter_Book!L2183)</f>
        <v>53</v>
      </c>
      <c r="D2183" t="b">
        <f>IF(Starter_Book!F2183 = "failed", "failed")</f>
        <v>0</v>
      </c>
      <c r="E2183" t="b">
        <f>IF(Starter_Book!F2183 = "failed", Starter_Book!L2183)</f>
        <v>0</v>
      </c>
      <c r="G2183" t="b">
        <f>IF(Starter_Book!F2183 = "Canceled", "Canceled")</f>
        <v>0</v>
      </c>
      <c r="H2183" t="b">
        <f>IF(Starter_Book!F2183 = "Canceled", Starter_Book!L2183)</f>
        <v>0</v>
      </c>
    </row>
    <row r="2184" spans="1:8" x14ac:dyDescent="0.25">
      <c r="A2184" t="str">
        <f>IF(Starter_Book!F2184 = "successful", "Successful")</f>
        <v>Successful</v>
      </c>
      <c r="B2184">
        <f>IF(Starter_Book!F2184 = "Successful", Starter_Book!L2184)</f>
        <v>356</v>
      </c>
      <c r="D2184" t="b">
        <f>IF(Starter_Book!F2184 = "failed", "failed")</f>
        <v>0</v>
      </c>
      <c r="E2184" t="b">
        <f>IF(Starter_Book!F2184 = "failed", Starter_Book!L2184)</f>
        <v>0</v>
      </c>
      <c r="G2184" t="b">
        <f>IF(Starter_Book!F2184 = "Canceled", "Canceled")</f>
        <v>0</v>
      </c>
      <c r="H2184" t="b">
        <f>IF(Starter_Book!F2184 = "Canceled", Starter_Book!L2184)</f>
        <v>0</v>
      </c>
    </row>
    <row r="2185" spans="1:8" x14ac:dyDescent="0.25">
      <c r="A2185" t="str">
        <f>IF(Starter_Book!F2185 = "successful", "Successful")</f>
        <v>Successful</v>
      </c>
      <c r="B2185">
        <f>IF(Starter_Book!F2185 = "Successful", Starter_Book!L2185)</f>
        <v>279</v>
      </c>
      <c r="D2185" t="b">
        <f>IF(Starter_Book!F2185 = "failed", "failed")</f>
        <v>0</v>
      </c>
      <c r="E2185" t="b">
        <f>IF(Starter_Book!F2185 = "failed", Starter_Book!L2185)</f>
        <v>0</v>
      </c>
      <c r="G2185" t="b">
        <f>IF(Starter_Book!F2185 = "Canceled", "Canceled")</f>
        <v>0</v>
      </c>
      <c r="H2185" t="b">
        <f>IF(Starter_Book!F2185 = "Canceled", Starter_Book!L2185)</f>
        <v>0</v>
      </c>
    </row>
    <row r="2186" spans="1:8" x14ac:dyDescent="0.25">
      <c r="A2186" t="str">
        <f>IF(Starter_Book!F2186 = "successful", "Successful")</f>
        <v>Successful</v>
      </c>
      <c r="B2186">
        <f>IF(Starter_Book!F2186 = "Successful", Starter_Book!L2186)</f>
        <v>266</v>
      </c>
      <c r="D2186" t="b">
        <f>IF(Starter_Book!F2186 = "failed", "failed")</f>
        <v>0</v>
      </c>
      <c r="E2186" t="b">
        <f>IF(Starter_Book!F2186 = "failed", Starter_Book!L2186)</f>
        <v>0</v>
      </c>
      <c r="G2186" t="b">
        <f>IF(Starter_Book!F2186 = "Canceled", "Canceled")</f>
        <v>0</v>
      </c>
      <c r="H2186" t="b">
        <f>IF(Starter_Book!F2186 = "Canceled", Starter_Book!L2186)</f>
        <v>0</v>
      </c>
    </row>
    <row r="2187" spans="1:8" x14ac:dyDescent="0.25">
      <c r="A2187" t="str">
        <f>IF(Starter_Book!F2187 = "successful", "Successful")</f>
        <v>Successful</v>
      </c>
      <c r="B2187">
        <f>IF(Starter_Book!F2187 = "Successful", Starter_Book!L2187)</f>
        <v>623</v>
      </c>
      <c r="D2187" t="b">
        <f>IF(Starter_Book!F2187 = "failed", "failed")</f>
        <v>0</v>
      </c>
      <c r="E2187" t="b">
        <f>IF(Starter_Book!F2187 = "failed", Starter_Book!L2187)</f>
        <v>0</v>
      </c>
      <c r="G2187" t="b">
        <f>IF(Starter_Book!F2187 = "Canceled", "Canceled")</f>
        <v>0</v>
      </c>
      <c r="H2187" t="b">
        <f>IF(Starter_Book!F2187 = "Canceled", Starter_Book!L2187)</f>
        <v>0</v>
      </c>
    </row>
    <row r="2188" spans="1:8" x14ac:dyDescent="0.25">
      <c r="A2188" t="str">
        <f>IF(Starter_Book!F2188 = "successful", "Successful")</f>
        <v>Successful</v>
      </c>
      <c r="B2188">
        <f>IF(Starter_Book!F2188 = "Successful", Starter_Book!L2188)</f>
        <v>392</v>
      </c>
      <c r="D2188" t="b">
        <f>IF(Starter_Book!F2188 = "failed", "failed")</f>
        <v>0</v>
      </c>
      <c r="E2188" t="b">
        <f>IF(Starter_Book!F2188 = "failed", Starter_Book!L2188)</f>
        <v>0</v>
      </c>
      <c r="G2188" t="b">
        <f>IF(Starter_Book!F2188 = "Canceled", "Canceled")</f>
        <v>0</v>
      </c>
      <c r="H2188" t="b">
        <f>IF(Starter_Book!F2188 = "Canceled", Starter_Book!L2188)</f>
        <v>0</v>
      </c>
    </row>
    <row r="2189" spans="1:8" x14ac:dyDescent="0.25">
      <c r="A2189" t="str">
        <f>IF(Starter_Book!F2189 = "successful", "Successful")</f>
        <v>Successful</v>
      </c>
      <c r="B2189">
        <f>IF(Starter_Book!F2189 = "Successful", Starter_Book!L2189)</f>
        <v>3562</v>
      </c>
      <c r="D2189" t="b">
        <f>IF(Starter_Book!F2189 = "failed", "failed")</f>
        <v>0</v>
      </c>
      <c r="E2189" t="b">
        <f>IF(Starter_Book!F2189 = "failed", Starter_Book!L2189)</f>
        <v>0</v>
      </c>
      <c r="G2189" t="b">
        <f>IF(Starter_Book!F2189 = "Canceled", "Canceled")</f>
        <v>0</v>
      </c>
      <c r="H2189" t="b">
        <f>IF(Starter_Book!F2189 = "Canceled", Starter_Book!L2189)</f>
        <v>0</v>
      </c>
    </row>
    <row r="2190" spans="1:8" x14ac:dyDescent="0.25">
      <c r="A2190" t="str">
        <f>IF(Starter_Book!F2190 = "successful", "Successful")</f>
        <v>Successful</v>
      </c>
      <c r="B2190">
        <f>IF(Starter_Book!F2190 = "Successful", Starter_Book!L2190)</f>
        <v>514</v>
      </c>
      <c r="D2190" t="b">
        <f>IF(Starter_Book!F2190 = "failed", "failed")</f>
        <v>0</v>
      </c>
      <c r="E2190" t="b">
        <f>IF(Starter_Book!F2190 = "failed", Starter_Book!L2190)</f>
        <v>0</v>
      </c>
      <c r="G2190" t="b">
        <f>IF(Starter_Book!F2190 = "Canceled", "Canceled")</f>
        <v>0</v>
      </c>
      <c r="H2190" t="b">
        <f>IF(Starter_Book!F2190 = "Canceled", Starter_Book!L2190)</f>
        <v>0</v>
      </c>
    </row>
    <row r="2191" spans="1:8" x14ac:dyDescent="0.25">
      <c r="A2191" t="str">
        <f>IF(Starter_Book!F2191 = "successful", "Successful")</f>
        <v>Successful</v>
      </c>
      <c r="B2191">
        <f>IF(Starter_Book!F2191 = "Successful", Starter_Book!L2191)</f>
        <v>88</v>
      </c>
      <c r="D2191" t="b">
        <f>IF(Starter_Book!F2191 = "failed", "failed")</f>
        <v>0</v>
      </c>
      <c r="E2191" t="b">
        <f>IF(Starter_Book!F2191 = "failed", Starter_Book!L2191)</f>
        <v>0</v>
      </c>
      <c r="G2191" t="b">
        <f>IF(Starter_Book!F2191 = "Canceled", "Canceled")</f>
        <v>0</v>
      </c>
      <c r="H2191" t="b">
        <f>IF(Starter_Book!F2191 = "Canceled", Starter_Book!L2191)</f>
        <v>0</v>
      </c>
    </row>
    <row r="2192" spans="1:8" x14ac:dyDescent="0.25">
      <c r="A2192" t="str">
        <f>IF(Starter_Book!F2192 = "successful", "Successful")</f>
        <v>Successful</v>
      </c>
      <c r="B2192">
        <f>IF(Starter_Book!F2192 = "Successful", Starter_Book!L2192)</f>
        <v>537</v>
      </c>
      <c r="D2192" t="b">
        <f>IF(Starter_Book!F2192 = "failed", "failed")</f>
        <v>0</v>
      </c>
      <c r="E2192" t="b">
        <f>IF(Starter_Book!F2192 = "failed", Starter_Book!L2192)</f>
        <v>0</v>
      </c>
      <c r="G2192" t="b">
        <f>IF(Starter_Book!F2192 = "Canceled", "Canceled")</f>
        <v>0</v>
      </c>
      <c r="H2192" t="b">
        <f>IF(Starter_Book!F2192 = "Canceled", Starter_Book!L2192)</f>
        <v>0</v>
      </c>
    </row>
    <row r="2193" spans="1:8" x14ac:dyDescent="0.25">
      <c r="A2193" t="str">
        <f>IF(Starter_Book!F2193 = "successful", "Successful")</f>
        <v>Successful</v>
      </c>
      <c r="B2193">
        <f>IF(Starter_Book!F2193 = "Successful", Starter_Book!L2193)</f>
        <v>25</v>
      </c>
      <c r="D2193" t="b">
        <f>IF(Starter_Book!F2193 = "failed", "failed")</f>
        <v>0</v>
      </c>
      <c r="E2193" t="b">
        <f>IF(Starter_Book!F2193 = "failed", Starter_Book!L2193)</f>
        <v>0</v>
      </c>
      <c r="G2193" t="b">
        <f>IF(Starter_Book!F2193 = "Canceled", "Canceled")</f>
        <v>0</v>
      </c>
      <c r="H2193" t="b">
        <f>IF(Starter_Book!F2193 = "Canceled", Starter_Book!L2193)</f>
        <v>0</v>
      </c>
    </row>
    <row r="2194" spans="1:8" x14ac:dyDescent="0.25">
      <c r="A2194" t="str">
        <f>IF(Starter_Book!F2194 = "successful", "Successful")</f>
        <v>Successful</v>
      </c>
      <c r="B2194">
        <f>IF(Starter_Book!F2194 = "Successful", Starter_Book!L2194)</f>
        <v>3238</v>
      </c>
      <c r="D2194" t="b">
        <f>IF(Starter_Book!F2194 = "failed", "failed")</f>
        <v>0</v>
      </c>
      <c r="E2194" t="b">
        <f>IF(Starter_Book!F2194 = "failed", Starter_Book!L2194)</f>
        <v>0</v>
      </c>
      <c r="G2194" t="b">
        <f>IF(Starter_Book!F2194 = "Canceled", "Canceled")</f>
        <v>0</v>
      </c>
      <c r="H2194" t="b">
        <f>IF(Starter_Book!F2194 = "Canceled", Starter_Book!L2194)</f>
        <v>0</v>
      </c>
    </row>
    <row r="2195" spans="1:8" x14ac:dyDescent="0.25">
      <c r="A2195" t="str">
        <f>IF(Starter_Book!F2195 = "successful", "Successful")</f>
        <v>Successful</v>
      </c>
      <c r="B2195">
        <f>IF(Starter_Book!F2195 = "Successful", Starter_Book!L2195)</f>
        <v>897</v>
      </c>
      <c r="D2195" t="b">
        <f>IF(Starter_Book!F2195 = "failed", "failed")</f>
        <v>0</v>
      </c>
      <c r="E2195" t="b">
        <f>IF(Starter_Book!F2195 = "failed", Starter_Book!L2195)</f>
        <v>0</v>
      </c>
      <c r="G2195" t="b">
        <f>IF(Starter_Book!F2195 = "Canceled", "Canceled")</f>
        <v>0</v>
      </c>
      <c r="H2195" t="b">
        <f>IF(Starter_Book!F2195 = "Canceled", Starter_Book!L2195)</f>
        <v>0</v>
      </c>
    </row>
    <row r="2196" spans="1:8" x14ac:dyDescent="0.25">
      <c r="A2196" t="str">
        <f>IF(Starter_Book!F2196 = "successful", "Successful")</f>
        <v>Successful</v>
      </c>
      <c r="B2196">
        <f>IF(Starter_Book!F2196 = "Successful", Starter_Book!L2196)</f>
        <v>878</v>
      </c>
      <c r="D2196" t="b">
        <f>IF(Starter_Book!F2196 = "failed", "failed")</f>
        <v>0</v>
      </c>
      <c r="E2196" t="b">
        <f>IF(Starter_Book!F2196 = "failed", Starter_Book!L2196)</f>
        <v>0</v>
      </c>
      <c r="G2196" t="b">
        <f>IF(Starter_Book!F2196 = "Canceled", "Canceled")</f>
        <v>0</v>
      </c>
      <c r="H2196" t="b">
        <f>IF(Starter_Book!F2196 = "Canceled", Starter_Book!L2196)</f>
        <v>0</v>
      </c>
    </row>
    <row r="2197" spans="1:8" x14ac:dyDescent="0.25">
      <c r="A2197" t="str">
        <f>IF(Starter_Book!F2197 = "successful", "Successful")</f>
        <v>Successful</v>
      </c>
      <c r="B2197">
        <f>IF(Starter_Book!F2197 = "Successful", Starter_Book!L2197)</f>
        <v>115</v>
      </c>
      <c r="D2197" t="b">
        <f>IF(Starter_Book!F2197 = "failed", "failed")</f>
        <v>0</v>
      </c>
      <c r="E2197" t="b">
        <f>IF(Starter_Book!F2197 = "failed", Starter_Book!L2197)</f>
        <v>0</v>
      </c>
      <c r="G2197" t="b">
        <f>IF(Starter_Book!F2197 = "Canceled", "Canceled")</f>
        <v>0</v>
      </c>
      <c r="H2197" t="b">
        <f>IF(Starter_Book!F2197 = "Canceled", Starter_Book!L2197)</f>
        <v>0</v>
      </c>
    </row>
    <row r="2198" spans="1:8" x14ac:dyDescent="0.25">
      <c r="A2198" t="str">
        <f>IF(Starter_Book!F2198 = "successful", "Successful")</f>
        <v>Successful</v>
      </c>
      <c r="B2198">
        <f>IF(Starter_Book!F2198 = "Successful", Starter_Book!L2198)</f>
        <v>234</v>
      </c>
      <c r="D2198" t="b">
        <f>IF(Starter_Book!F2198 = "failed", "failed")</f>
        <v>0</v>
      </c>
      <c r="E2198" t="b">
        <f>IF(Starter_Book!F2198 = "failed", Starter_Book!L2198)</f>
        <v>0</v>
      </c>
      <c r="G2198" t="b">
        <f>IF(Starter_Book!F2198 = "Canceled", "Canceled")</f>
        <v>0</v>
      </c>
      <c r="H2198" t="b">
        <f>IF(Starter_Book!F2198 = "Canceled", Starter_Book!L2198)</f>
        <v>0</v>
      </c>
    </row>
    <row r="2199" spans="1:8" x14ac:dyDescent="0.25">
      <c r="A2199" t="str">
        <f>IF(Starter_Book!F2199 = "successful", "Successful")</f>
        <v>Successful</v>
      </c>
      <c r="B2199">
        <f>IF(Starter_Book!F2199 = "Successful", Starter_Book!L2199)</f>
        <v>4330</v>
      </c>
      <c r="D2199" t="b">
        <f>IF(Starter_Book!F2199 = "failed", "failed")</f>
        <v>0</v>
      </c>
      <c r="E2199" t="b">
        <f>IF(Starter_Book!F2199 = "failed", Starter_Book!L2199)</f>
        <v>0</v>
      </c>
      <c r="G2199" t="b">
        <f>IF(Starter_Book!F2199 = "Canceled", "Canceled")</f>
        <v>0</v>
      </c>
      <c r="H2199" t="b">
        <f>IF(Starter_Book!F2199 = "Canceled", Starter_Book!L2199)</f>
        <v>0</v>
      </c>
    </row>
    <row r="2200" spans="1:8" x14ac:dyDescent="0.25">
      <c r="A2200" t="str">
        <f>IF(Starter_Book!F2200 = "successful", "Successful")</f>
        <v>Successful</v>
      </c>
      <c r="B2200">
        <f>IF(Starter_Book!F2200 = "Successful", Starter_Book!L2200)</f>
        <v>651</v>
      </c>
      <c r="D2200" t="b">
        <f>IF(Starter_Book!F2200 = "failed", "failed")</f>
        <v>0</v>
      </c>
      <c r="E2200" t="b">
        <f>IF(Starter_Book!F2200 = "failed", Starter_Book!L2200)</f>
        <v>0</v>
      </c>
      <c r="G2200" t="b">
        <f>IF(Starter_Book!F2200 = "Canceled", "Canceled")</f>
        <v>0</v>
      </c>
      <c r="H2200" t="b">
        <f>IF(Starter_Book!F2200 = "Canceled", Starter_Book!L2200)</f>
        <v>0</v>
      </c>
    </row>
    <row r="2201" spans="1:8" x14ac:dyDescent="0.25">
      <c r="A2201" t="str">
        <f>IF(Starter_Book!F2201 = "successful", "Successful")</f>
        <v>Successful</v>
      </c>
      <c r="B2201">
        <f>IF(Starter_Book!F2201 = "Successful", Starter_Book!L2201)</f>
        <v>251</v>
      </c>
      <c r="D2201" t="b">
        <f>IF(Starter_Book!F2201 = "failed", "failed")</f>
        <v>0</v>
      </c>
      <c r="E2201" t="b">
        <f>IF(Starter_Book!F2201 = "failed", Starter_Book!L2201)</f>
        <v>0</v>
      </c>
      <c r="G2201" t="b">
        <f>IF(Starter_Book!F2201 = "Canceled", "Canceled")</f>
        <v>0</v>
      </c>
      <c r="H2201" t="b">
        <f>IF(Starter_Book!F2201 = "Canceled", Starter_Book!L2201)</f>
        <v>0</v>
      </c>
    </row>
    <row r="2202" spans="1:8" x14ac:dyDescent="0.25">
      <c r="A2202" t="str">
        <f>IF(Starter_Book!F2202 = "successful", "Successful")</f>
        <v>Successful</v>
      </c>
      <c r="B2202">
        <f>IF(Starter_Book!F2202 = "Successful", Starter_Book!L2202)</f>
        <v>263</v>
      </c>
      <c r="D2202" t="b">
        <f>IF(Starter_Book!F2202 = "failed", "failed")</f>
        <v>0</v>
      </c>
      <c r="E2202" t="b">
        <f>IF(Starter_Book!F2202 = "failed", Starter_Book!L2202)</f>
        <v>0</v>
      </c>
      <c r="G2202" t="b">
        <f>IF(Starter_Book!F2202 = "Canceled", "Canceled")</f>
        <v>0</v>
      </c>
      <c r="H2202" t="b">
        <f>IF(Starter_Book!F2202 = "Canceled", Starter_Book!L2202)</f>
        <v>0</v>
      </c>
    </row>
    <row r="2203" spans="1:8" x14ac:dyDescent="0.25">
      <c r="A2203" t="str">
        <f>IF(Starter_Book!F2203 = "successful", "Successful")</f>
        <v>Successful</v>
      </c>
      <c r="B2203">
        <f>IF(Starter_Book!F2203 = "Successful", Starter_Book!L2203)</f>
        <v>28</v>
      </c>
      <c r="D2203" t="b">
        <f>IF(Starter_Book!F2203 = "failed", "failed")</f>
        <v>0</v>
      </c>
      <c r="E2203" t="b">
        <f>IF(Starter_Book!F2203 = "failed", Starter_Book!L2203)</f>
        <v>0</v>
      </c>
      <c r="G2203" t="b">
        <f>IF(Starter_Book!F2203 = "Canceled", "Canceled")</f>
        <v>0</v>
      </c>
      <c r="H2203" t="b">
        <f>IF(Starter_Book!F2203 = "Canceled", Starter_Book!L2203)</f>
        <v>0</v>
      </c>
    </row>
    <row r="2204" spans="1:8" x14ac:dyDescent="0.25">
      <c r="A2204" t="str">
        <f>IF(Starter_Book!F2204 = "successful", "Successful")</f>
        <v>Successful</v>
      </c>
      <c r="B2204">
        <f>IF(Starter_Book!F2204 = "Successful", Starter_Book!L2204)</f>
        <v>721</v>
      </c>
      <c r="D2204" t="b">
        <f>IF(Starter_Book!F2204 = "failed", "failed")</f>
        <v>0</v>
      </c>
      <c r="E2204" t="b">
        <f>IF(Starter_Book!F2204 = "failed", Starter_Book!L2204)</f>
        <v>0</v>
      </c>
      <c r="G2204" t="b">
        <f>IF(Starter_Book!F2204 = "Canceled", "Canceled")</f>
        <v>0</v>
      </c>
      <c r="H2204" t="b">
        <f>IF(Starter_Book!F2204 = "Canceled", Starter_Book!L2204)</f>
        <v>0</v>
      </c>
    </row>
    <row r="2205" spans="1:8" x14ac:dyDescent="0.25">
      <c r="A2205" t="str">
        <f>IF(Starter_Book!F2205 = "successful", "Successful")</f>
        <v>Successful</v>
      </c>
      <c r="B2205">
        <f>IF(Starter_Book!F2205 = "Successful", Starter_Book!L2205)</f>
        <v>50</v>
      </c>
      <c r="D2205" t="b">
        <f>IF(Starter_Book!F2205 = "failed", "failed")</f>
        <v>0</v>
      </c>
      <c r="E2205" t="b">
        <f>IF(Starter_Book!F2205 = "failed", Starter_Book!L2205)</f>
        <v>0</v>
      </c>
      <c r="G2205" t="b">
        <f>IF(Starter_Book!F2205 = "Canceled", "Canceled")</f>
        <v>0</v>
      </c>
      <c r="H2205" t="b">
        <f>IF(Starter_Book!F2205 = "Canceled", Starter_Book!L2205)</f>
        <v>0</v>
      </c>
    </row>
    <row r="2206" spans="1:8" x14ac:dyDescent="0.25">
      <c r="A2206" t="str">
        <f>IF(Starter_Book!F2206 = "successful", "Successful")</f>
        <v>Successful</v>
      </c>
      <c r="B2206">
        <f>IF(Starter_Book!F2206 = "Successful", Starter_Book!L2206)</f>
        <v>73</v>
      </c>
      <c r="D2206" t="b">
        <f>IF(Starter_Book!F2206 = "failed", "failed")</f>
        <v>0</v>
      </c>
      <c r="E2206" t="b">
        <f>IF(Starter_Book!F2206 = "failed", Starter_Book!L2206)</f>
        <v>0</v>
      </c>
      <c r="G2206" t="b">
        <f>IF(Starter_Book!F2206 = "Canceled", "Canceled")</f>
        <v>0</v>
      </c>
      <c r="H2206" t="b">
        <f>IF(Starter_Book!F2206 = "Canceled", Starter_Book!L2206)</f>
        <v>0</v>
      </c>
    </row>
    <row r="2207" spans="1:8" x14ac:dyDescent="0.25">
      <c r="A2207" t="str">
        <f>IF(Starter_Book!F2207 = "successful", "Successful")</f>
        <v>Successful</v>
      </c>
      <c r="B2207">
        <f>IF(Starter_Book!F2207 = "Successful", Starter_Book!L2207)</f>
        <v>27</v>
      </c>
      <c r="D2207" t="b">
        <f>IF(Starter_Book!F2207 = "failed", "failed")</f>
        <v>0</v>
      </c>
      <c r="E2207" t="b">
        <f>IF(Starter_Book!F2207 = "failed", Starter_Book!L2207)</f>
        <v>0</v>
      </c>
      <c r="G2207" t="b">
        <f>IF(Starter_Book!F2207 = "Canceled", "Canceled")</f>
        <v>0</v>
      </c>
      <c r="H2207" t="b">
        <f>IF(Starter_Book!F2207 = "Canceled", Starter_Book!L2207)</f>
        <v>0</v>
      </c>
    </row>
    <row r="2208" spans="1:8" x14ac:dyDescent="0.25">
      <c r="A2208" t="str">
        <f>IF(Starter_Book!F2208 = "successful", "Successful")</f>
        <v>Successful</v>
      </c>
      <c r="B2208">
        <f>IF(Starter_Book!F2208 = "Successful", Starter_Book!L2208)</f>
        <v>34</v>
      </c>
      <c r="D2208" t="b">
        <f>IF(Starter_Book!F2208 = "failed", "failed")</f>
        <v>0</v>
      </c>
      <c r="E2208" t="b">
        <f>IF(Starter_Book!F2208 = "failed", Starter_Book!L2208)</f>
        <v>0</v>
      </c>
      <c r="G2208" t="b">
        <f>IF(Starter_Book!F2208 = "Canceled", "Canceled")</f>
        <v>0</v>
      </c>
      <c r="H2208" t="b">
        <f>IF(Starter_Book!F2208 = "Canceled", Starter_Book!L2208)</f>
        <v>0</v>
      </c>
    </row>
    <row r="2209" spans="1:8" x14ac:dyDescent="0.25">
      <c r="A2209" t="str">
        <f>IF(Starter_Book!F2209 = "successful", "Successful")</f>
        <v>Successful</v>
      </c>
      <c r="B2209">
        <f>IF(Starter_Book!F2209 = "Successful", Starter_Book!L2209)</f>
        <v>7</v>
      </c>
      <c r="D2209" t="b">
        <f>IF(Starter_Book!F2209 = "failed", "failed")</f>
        <v>0</v>
      </c>
      <c r="E2209" t="b">
        <f>IF(Starter_Book!F2209 = "failed", Starter_Book!L2209)</f>
        <v>0</v>
      </c>
      <c r="G2209" t="b">
        <f>IF(Starter_Book!F2209 = "Canceled", "Canceled")</f>
        <v>0</v>
      </c>
      <c r="H2209" t="b">
        <f>IF(Starter_Book!F2209 = "Canceled", Starter_Book!L2209)</f>
        <v>0</v>
      </c>
    </row>
    <row r="2210" spans="1:8" x14ac:dyDescent="0.25">
      <c r="A2210" t="str">
        <f>IF(Starter_Book!F2210 = "successful", "Successful")</f>
        <v>Successful</v>
      </c>
      <c r="B2210">
        <f>IF(Starter_Book!F2210 = "Successful", Starter_Book!L2210)</f>
        <v>24</v>
      </c>
      <c r="D2210" t="b">
        <f>IF(Starter_Book!F2210 = "failed", "failed")</f>
        <v>0</v>
      </c>
      <c r="E2210" t="b">
        <f>IF(Starter_Book!F2210 = "failed", Starter_Book!L2210)</f>
        <v>0</v>
      </c>
      <c r="G2210" t="b">
        <f>IF(Starter_Book!F2210 = "Canceled", "Canceled")</f>
        <v>0</v>
      </c>
      <c r="H2210" t="b">
        <f>IF(Starter_Book!F2210 = "Canceled", Starter_Book!L2210)</f>
        <v>0</v>
      </c>
    </row>
    <row r="2211" spans="1:8" x14ac:dyDescent="0.25">
      <c r="A2211" t="str">
        <f>IF(Starter_Book!F2211 = "successful", "Successful")</f>
        <v>Successful</v>
      </c>
      <c r="B2211">
        <f>IF(Starter_Book!F2211 = "Successful", Starter_Book!L2211)</f>
        <v>15</v>
      </c>
      <c r="D2211" t="b">
        <f>IF(Starter_Book!F2211 = "failed", "failed")</f>
        <v>0</v>
      </c>
      <c r="E2211" t="b">
        <f>IF(Starter_Book!F2211 = "failed", Starter_Book!L2211)</f>
        <v>0</v>
      </c>
      <c r="G2211" t="b">
        <f>IF(Starter_Book!F2211 = "Canceled", "Canceled")</f>
        <v>0</v>
      </c>
      <c r="H2211" t="b">
        <f>IF(Starter_Book!F2211 = "Canceled", Starter_Book!L2211)</f>
        <v>0</v>
      </c>
    </row>
    <row r="2212" spans="1:8" x14ac:dyDescent="0.25">
      <c r="A2212" t="str">
        <f>IF(Starter_Book!F2212 = "successful", "Successful")</f>
        <v>Successful</v>
      </c>
      <c r="B2212">
        <f>IF(Starter_Book!F2212 = "Successful", Starter_Book!L2212)</f>
        <v>72</v>
      </c>
      <c r="D2212" t="b">
        <f>IF(Starter_Book!F2212 = "failed", "failed")</f>
        <v>0</v>
      </c>
      <c r="E2212" t="b">
        <f>IF(Starter_Book!F2212 = "failed", Starter_Book!L2212)</f>
        <v>0</v>
      </c>
      <c r="G2212" t="b">
        <f>IF(Starter_Book!F2212 = "Canceled", "Canceled")</f>
        <v>0</v>
      </c>
      <c r="H2212" t="b">
        <f>IF(Starter_Book!F2212 = "Canceled", Starter_Book!L2212)</f>
        <v>0</v>
      </c>
    </row>
    <row r="2213" spans="1:8" x14ac:dyDescent="0.25">
      <c r="A2213" t="str">
        <f>IF(Starter_Book!F2213 = "successful", "Successful")</f>
        <v>Successful</v>
      </c>
      <c r="B2213">
        <f>IF(Starter_Book!F2213 = "Successful", Starter_Book!L2213)</f>
        <v>120</v>
      </c>
      <c r="D2213" t="b">
        <f>IF(Starter_Book!F2213 = "failed", "failed")</f>
        <v>0</v>
      </c>
      <c r="E2213" t="b">
        <f>IF(Starter_Book!F2213 = "failed", Starter_Book!L2213)</f>
        <v>0</v>
      </c>
      <c r="G2213" t="b">
        <f>IF(Starter_Book!F2213 = "Canceled", "Canceled")</f>
        <v>0</v>
      </c>
      <c r="H2213" t="b">
        <f>IF(Starter_Book!F2213 = "Canceled", Starter_Book!L2213)</f>
        <v>0</v>
      </c>
    </row>
    <row r="2214" spans="1:8" x14ac:dyDescent="0.25">
      <c r="A2214" t="str">
        <f>IF(Starter_Book!F2214 = "successful", "Successful")</f>
        <v>Successful</v>
      </c>
      <c r="B2214">
        <f>IF(Starter_Book!F2214 = "Successful", Starter_Book!L2214)</f>
        <v>123</v>
      </c>
      <c r="D2214" t="b">
        <f>IF(Starter_Book!F2214 = "failed", "failed")</f>
        <v>0</v>
      </c>
      <c r="E2214" t="b">
        <f>IF(Starter_Book!F2214 = "failed", Starter_Book!L2214)</f>
        <v>0</v>
      </c>
      <c r="G2214" t="b">
        <f>IF(Starter_Book!F2214 = "Canceled", "Canceled")</f>
        <v>0</v>
      </c>
      <c r="H2214" t="b">
        <f>IF(Starter_Book!F2214 = "Canceled", Starter_Book!L2214)</f>
        <v>0</v>
      </c>
    </row>
    <row r="2215" spans="1:8" x14ac:dyDescent="0.25">
      <c r="A2215" t="str">
        <f>IF(Starter_Book!F2215 = "successful", "Successful")</f>
        <v>Successful</v>
      </c>
      <c r="B2215">
        <f>IF(Starter_Book!F2215 = "Successful", Starter_Book!L2215)</f>
        <v>1</v>
      </c>
      <c r="D2215" t="b">
        <f>IF(Starter_Book!F2215 = "failed", "failed")</f>
        <v>0</v>
      </c>
      <c r="E2215" t="b">
        <f>IF(Starter_Book!F2215 = "failed", Starter_Book!L2215)</f>
        <v>0</v>
      </c>
      <c r="G2215" t="b">
        <f>IF(Starter_Book!F2215 = "Canceled", "Canceled")</f>
        <v>0</v>
      </c>
      <c r="H2215" t="b">
        <f>IF(Starter_Book!F2215 = "Canceled", Starter_Book!L2215)</f>
        <v>0</v>
      </c>
    </row>
    <row r="2216" spans="1:8" x14ac:dyDescent="0.25">
      <c r="A2216" t="str">
        <f>IF(Starter_Book!F2216 = "successful", "Successful")</f>
        <v>Successful</v>
      </c>
      <c r="B2216">
        <f>IF(Starter_Book!F2216 = "Successful", Starter_Book!L2216)</f>
        <v>24</v>
      </c>
      <c r="D2216" t="b">
        <f>IF(Starter_Book!F2216 = "failed", "failed")</f>
        <v>0</v>
      </c>
      <c r="E2216" t="b">
        <f>IF(Starter_Book!F2216 = "failed", Starter_Book!L2216)</f>
        <v>0</v>
      </c>
      <c r="G2216" t="b">
        <f>IF(Starter_Book!F2216 = "Canceled", "Canceled")</f>
        <v>0</v>
      </c>
      <c r="H2216" t="b">
        <f>IF(Starter_Book!F2216 = "Canceled", Starter_Book!L2216)</f>
        <v>0</v>
      </c>
    </row>
    <row r="2217" spans="1:8" x14ac:dyDescent="0.25">
      <c r="A2217" t="str">
        <f>IF(Starter_Book!F2217 = "successful", "Successful")</f>
        <v>Successful</v>
      </c>
      <c r="B2217">
        <f>IF(Starter_Book!F2217 = "Successful", Starter_Book!L2217)</f>
        <v>33</v>
      </c>
      <c r="D2217" t="b">
        <f>IF(Starter_Book!F2217 = "failed", "failed")</f>
        <v>0</v>
      </c>
      <c r="E2217" t="b">
        <f>IF(Starter_Book!F2217 = "failed", Starter_Book!L2217)</f>
        <v>0</v>
      </c>
      <c r="G2217" t="b">
        <f>IF(Starter_Book!F2217 = "Canceled", "Canceled")</f>
        <v>0</v>
      </c>
      <c r="H2217" t="b">
        <f>IF(Starter_Book!F2217 = "Canceled", Starter_Book!L2217)</f>
        <v>0</v>
      </c>
    </row>
    <row r="2218" spans="1:8" x14ac:dyDescent="0.25">
      <c r="A2218" t="str">
        <f>IF(Starter_Book!F2218 = "successful", "Successful")</f>
        <v>Successful</v>
      </c>
      <c r="B2218">
        <f>IF(Starter_Book!F2218 = "Successful", Starter_Book!L2218)</f>
        <v>14</v>
      </c>
      <c r="D2218" t="b">
        <f>IF(Starter_Book!F2218 = "failed", "failed")</f>
        <v>0</v>
      </c>
      <c r="E2218" t="b">
        <f>IF(Starter_Book!F2218 = "failed", Starter_Book!L2218)</f>
        <v>0</v>
      </c>
      <c r="G2218" t="b">
        <f>IF(Starter_Book!F2218 = "Canceled", "Canceled")</f>
        <v>0</v>
      </c>
      <c r="H2218" t="b">
        <f>IF(Starter_Book!F2218 = "Canceled", Starter_Book!L2218)</f>
        <v>0</v>
      </c>
    </row>
    <row r="2219" spans="1:8" x14ac:dyDescent="0.25">
      <c r="A2219" t="str">
        <f>IF(Starter_Book!F2219 = "successful", "Successful")</f>
        <v>Successful</v>
      </c>
      <c r="B2219">
        <f>IF(Starter_Book!F2219 = "Successful", Starter_Book!L2219)</f>
        <v>9</v>
      </c>
      <c r="D2219" t="b">
        <f>IF(Starter_Book!F2219 = "failed", "failed")</f>
        <v>0</v>
      </c>
      <c r="E2219" t="b">
        <f>IF(Starter_Book!F2219 = "failed", Starter_Book!L2219)</f>
        <v>0</v>
      </c>
      <c r="G2219" t="b">
        <f>IF(Starter_Book!F2219 = "Canceled", "Canceled")</f>
        <v>0</v>
      </c>
      <c r="H2219" t="b">
        <f>IF(Starter_Book!F2219 = "Canceled", Starter_Book!L2219)</f>
        <v>0</v>
      </c>
    </row>
    <row r="2220" spans="1:8" x14ac:dyDescent="0.25">
      <c r="A2220" t="str">
        <f>IF(Starter_Book!F2220 = "successful", "Successful")</f>
        <v>Successful</v>
      </c>
      <c r="B2220">
        <f>IF(Starter_Book!F2220 = "Successful", Starter_Book!L2220)</f>
        <v>76</v>
      </c>
      <c r="D2220" t="b">
        <f>IF(Starter_Book!F2220 = "failed", "failed")</f>
        <v>0</v>
      </c>
      <c r="E2220" t="b">
        <f>IF(Starter_Book!F2220 = "failed", Starter_Book!L2220)</f>
        <v>0</v>
      </c>
      <c r="G2220" t="b">
        <f>IF(Starter_Book!F2220 = "Canceled", "Canceled")</f>
        <v>0</v>
      </c>
      <c r="H2220" t="b">
        <f>IF(Starter_Book!F2220 = "Canceled", Starter_Book!L2220)</f>
        <v>0</v>
      </c>
    </row>
    <row r="2221" spans="1:8" x14ac:dyDescent="0.25">
      <c r="A2221" t="str">
        <f>IF(Starter_Book!F2221 = "successful", "Successful")</f>
        <v>Successful</v>
      </c>
      <c r="B2221">
        <f>IF(Starter_Book!F2221 = "Successful", Starter_Book!L2221)</f>
        <v>19</v>
      </c>
      <c r="D2221" t="b">
        <f>IF(Starter_Book!F2221 = "failed", "failed")</f>
        <v>0</v>
      </c>
      <c r="E2221" t="b">
        <f>IF(Starter_Book!F2221 = "failed", Starter_Book!L2221)</f>
        <v>0</v>
      </c>
      <c r="G2221" t="b">
        <f>IF(Starter_Book!F2221 = "Canceled", "Canceled")</f>
        <v>0</v>
      </c>
      <c r="H2221" t="b">
        <f>IF(Starter_Book!F2221 = "Canceled", Starter_Book!L2221)</f>
        <v>0</v>
      </c>
    </row>
    <row r="2222" spans="1:8" x14ac:dyDescent="0.25">
      <c r="A2222" t="str">
        <f>IF(Starter_Book!F2222 = "successful", "Successful")</f>
        <v>Successful</v>
      </c>
      <c r="B2222">
        <f>IF(Starter_Book!F2222 = "Successful", Starter_Book!L2222)</f>
        <v>69</v>
      </c>
      <c r="D2222" t="b">
        <f>IF(Starter_Book!F2222 = "failed", "failed")</f>
        <v>0</v>
      </c>
      <c r="E2222" t="b">
        <f>IF(Starter_Book!F2222 = "failed", Starter_Book!L2222)</f>
        <v>0</v>
      </c>
      <c r="G2222" t="b">
        <f>IF(Starter_Book!F2222 = "Canceled", "Canceled")</f>
        <v>0</v>
      </c>
      <c r="H2222" t="b">
        <f>IF(Starter_Book!F2222 = "Canceled", Starter_Book!L2222)</f>
        <v>0</v>
      </c>
    </row>
    <row r="2223" spans="1:8" x14ac:dyDescent="0.25">
      <c r="A2223" t="str">
        <f>IF(Starter_Book!F2223 = "successful", "Successful")</f>
        <v>Successful</v>
      </c>
      <c r="B2223">
        <f>IF(Starter_Book!F2223 = "Successful", Starter_Book!L2223)</f>
        <v>218</v>
      </c>
      <c r="D2223" t="b">
        <f>IF(Starter_Book!F2223 = "failed", "failed")</f>
        <v>0</v>
      </c>
      <c r="E2223" t="b">
        <f>IF(Starter_Book!F2223 = "failed", Starter_Book!L2223)</f>
        <v>0</v>
      </c>
      <c r="G2223" t="b">
        <f>IF(Starter_Book!F2223 = "Canceled", "Canceled")</f>
        <v>0</v>
      </c>
      <c r="H2223" t="b">
        <f>IF(Starter_Book!F2223 = "Canceled", Starter_Book!L2223)</f>
        <v>0</v>
      </c>
    </row>
    <row r="2224" spans="1:8" x14ac:dyDescent="0.25">
      <c r="A2224" t="str">
        <f>IF(Starter_Book!F2224 = "successful", "Successful")</f>
        <v>Successful</v>
      </c>
      <c r="B2224">
        <f>IF(Starter_Book!F2224 = "Successful", Starter_Book!L2224)</f>
        <v>30</v>
      </c>
      <c r="D2224" t="b">
        <f>IF(Starter_Book!F2224 = "failed", "failed")</f>
        <v>0</v>
      </c>
      <c r="E2224" t="b">
        <f>IF(Starter_Book!F2224 = "failed", Starter_Book!L2224)</f>
        <v>0</v>
      </c>
      <c r="G2224" t="b">
        <f>IF(Starter_Book!F2224 = "Canceled", "Canceled")</f>
        <v>0</v>
      </c>
      <c r="H2224" t="b">
        <f>IF(Starter_Book!F2224 = "Canceled", Starter_Book!L2224)</f>
        <v>0</v>
      </c>
    </row>
    <row r="2225" spans="1:8" x14ac:dyDescent="0.25">
      <c r="A2225" t="str">
        <f>IF(Starter_Book!F2225 = "successful", "Successful")</f>
        <v>Successful</v>
      </c>
      <c r="B2225">
        <f>IF(Starter_Book!F2225 = "Successful", Starter_Book!L2225)</f>
        <v>100</v>
      </c>
      <c r="D2225" t="b">
        <f>IF(Starter_Book!F2225 = "failed", "failed")</f>
        <v>0</v>
      </c>
      <c r="E2225" t="b">
        <f>IF(Starter_Book!F2225 = "failed", Starter_Book!L2225)</f>
        <v>0</v>
      </c>
      <c r="G2225" t="b">
        <f>IF(Starter_Book!F2225 = "Canceled", "Canceled")</f>
        <v>0</v>
      </c>
      <c r="H2225" t="b">
        <f>IF(Starter_Book!F2225 = "Canceled", Starter_Book!L2225)</f>
        <v>0</v>
      </c>
    </row>
    <row r="2226" spans="1:8" x14ac:dyDescent="0.25">
      <c r="A2226" t="str">
        <f>IF(Starter_Book!F2226 = "successful", "Successful")</f>
        <v>Successful</v>
      </c>
      <c r="B2226">
        <f>IF(Starter_Book!F2226 = "Successful", Starter_Book!L2226)</f>
        <v>296</v>
      </c>
      <c r="D2226" t="b">
        <f>IF(Starter_Book!F2226 = "failed", "failed")</f>
        <v>0</v>
      </c>
      <c r="E2226" t="b">
        <f>IF(Starter_Book!F2226 = "failed", Starter_Book!L2226)</f>
        <v>0</v>
      </c>
      <c r="G2226" t="b">
        <f>IF(Starter_Book!F2226 = "Canceled", "Canceled")</f>
        <v>0</v>
      </c>
      <c r="H2226" t="b">
        <f>IF(Starter_Book!F2226 = "Canceled", Starter_Book!L2226)</f>
        <v>0</v>
      </c>
    </row>
    <row r="2227" spans="1:8" x14ac:dyDescent="0.25">
      <c r="A2227" t="str">
        <f>IF(Starter_Book!F2227 = "successful", "Successful")</f>
        <v>Successful</v>
      </c>
      <c r="B2227">
        <f>IF(Starter_Book!F2227 = "Successful", Starter_Book!L2227)</f>
        <v>1204</v>
      </c>
      <c r="D2227" t="b">
        <f>IF(Starter_Book!F2227 = "failed", "failed")</f>
        <v>0</v>
      </c>
      <c r="E2227" t="b">
        <f>IF(Starter_Book!F2227 = "failed", Starter_Book!L2227)</f>
        <v>0</v>
      </c>
      <c r="G2227" t="b">
        <f>IF(Starter_Book!F2227 = "Canceled", "Canceled")</f>
        <v>0</v>
      </c>
      <c r="H2227" t="b">
        <f>IF(Starter_Book!F2227 = "Canceled", Starter_Book!L2227)</f>
        <v>0</v>
      </c>
    </row>
    <row r="2228" spans="1:8" x14ac:dyDescent="0.25">
      <c r="A2228" t="str">
        <f>IF(Starter_Book!F2228 = "successful", "Successful")</f>
        <v>Successful</v>
      </c>
      <c r="B2228">
        <f>IF(Starter_Book!F2228 = "Successful", Starter_Book!L2228)</f>
        <v>321</v>
      </c>
      <c r="D2228" t="b">
        <f>IF(Starter_Book!F2228 = "failed", "failed")</f>
        <v>0</v>
      </c>
      <c r="E2228" t="b">
        <f>IF(Starter_Book!F2228 = "failed", Starter_Book!L2228)</f>
        <v>0</v>
      </c>
      <c r="G2228" t="b">
        <f>IF(Starter_Book!F2228 = "Canceled", "Canceled")</f>
        <v>0</v>
      </c>
      <c r="H2228" t="b">
        <f>IF(Starter_Book!F2228 = "Canceled", Starter_Book!L2228)</f>
        <v>0</v>
      </c>
    </row>
    <row r="2229" spans="1:8" x14ac:dyDescent="0.25">
      <c r="A2229" t="str">
        <f>IF(Starter_Book!F2229 = "successful", "Successful")</f>
        <v>Successful</v>
      </c>
      <c r="B2229">
        <f>IF(Starter_Book!F2229 = "Successful", Starter_Book!L2229)</f>
        <v>301</v>
      </c>
      <c r="D2229" t="b">
        <f>IF(Starter_Book!F2229 = "failed", "failed")</f>
        <v>0</v>
      </c>
      <c r="E2229" t="b">
        <f>IF(Starter_Book!F2229 = "failed", Starter_Book!L2229)</f>
        <v>0</v>
      </c>
      <c r="G2229" t="b">
        <f>IF(Starter_Book!F2229 = "Canceled", "Canceled")</f>
        <v>0</v>
      </c>
      <c r="H2229" t="b">
        <f>IF(Starter_Book!F2229 = "Canceled", Starter_Book!L2229)</f>
        <v>0</v>
      </c>
    </row>
    <row r="2230" spans="1:8" x14ac:dyDescent="0.25">
      <c r="A2230" t="str">
        <f>IF(Starter_Book!F2230 = "successful", "Successful")</f>
        <v>Successful</v>
      </c>
      <c r="B2230">
        <f>IF(Starter_Book!F2230 = "Successful", Starter_Book!L2230)</f>
        <v>144</v>
      </c>
      <c r="D2230" t="b">
        <f>IF(Starter_Book!F2230 = "failed", "failed")</f>
        <v>0</v>
      </c>
      <c r="E2230" t="b">
        <f>IF(Starter_Book!F2230 = "failed", Starter_Book!L2230)</f>
        <v>0</v>
      </c>
      <c r="G2230" t="b">
        <f>IF(Starter_Book!F2230 = "Canceled", "Canceled")</f>
        <v>0</v>
      </c>
      <c r="H2230" t="b">
        <f>IF(Starter_Book!F2230 = "Canceled", Starter_Book!L2230)</f>
        <v>0</v>
      </c>
    </row>
    <row r="2231" spans="1:8" x14ac:dyDescent="0.25">
      <c r="A2231" t="str">
        <f>IF(Starter_Book!F2231 = "successful", "Successful")</f>
        <v>Successful</v>
      </c>
      <c r="B2231">
        <f>IF(Starter_Book!F2231 = "Successful", Starter_Book!L2231)</f>
        <v>539</v>
      </c>
      <c r="D2231" t="b">
        <f>IF(Starter_Book!F2231 = "failed", "failed")</f>
        <v>0</v>
      </c>
      <c r="E2231" t="b">
        <f>IF(Starter_Book!F2231 = "failed", Starter_Book!L2231)</f>
        <v>0</v>
      </c>
      <c r="G2231" t="b">
        <f>IF(Starter_Book!F2231 = "Canceled", "Canceled")</f>
        <v>0</v>
      </c>
      <c r="H2231" t="b">
        <f>IF(Starter_Book!F2231 = "Canceled", Starter_Book!L2231)</f>
        <v>0</v>
      </c>
    </row>
    <row r="2232" spans="1:8" x14ac:dyDescent="0.25">
      <c r="A2232" t="str">
        <f>IF(Starter_Book!F2232 = "successful", "Successful")</f>
        <v>Successful</v>
      </c>
      <c r="B2232">
        <f>IF(Starter_Book!F2232 = "Successful", Starter_Book!L2232)</f>
        <v>498</v>
      </c>
      <c r="D2232" t="b">
        <f>IF(Starter_Book!F2232 = "failed", "failed")</f>
        <v>0</v>
      </c>
      <c r="E2232" t="b">
        <f>IF(Starter_Book!F2232 = "failed", Starter_Book!L2232)</f>
        <v>0</v>
      </c>
      <c r="G2232" t="b">
        <f>IF(Starter_Book!F2232 = "Canceled", "Canceled")</f>
        <v>0</v>
      </c>
      <c r="H2232" t="b">
        <f>IF(Starter_Book!F2232 = "Canceled", Starter_Book!L2232)</f>
        <v>0</v>
      </c>
    </row>
    <row r="2233" spans="1:8" x14ac:dyDescent="0.25">
      <c r="A2233" t="str">
        <f>IF(Starter_Book!F2233 = "successful", "Successful")</f>
        <v>Successful</v>
      </c>
      <c r="B2233">
        <f>IF(Starter_Book!F2233 = "Successful", Starter_Book!L2233)</f>
        <v>1113</v>
      </c>
      <c r="D2233" t="b">
        <f>IF(Starter_Book!F2233 = "failed", "failed")</f>
        <v>0</v>
      </c>
      <c r="E2233" t="b">
        <f>IF(Starter_Book!F2233 = "failed", Starter_Book!L2233)</f>
        <v>0</v>
      </c>
      <c r="G2233" t="b">
        <f>IF(Starter_Book!F2233 = "Canceled", "Canceled")</f>
        <v>0</v>
      </c>
      <c r="H2233" t="b">
        <f>IF(Starter_Book!F2233 = "Canceled", Starter_Book!L2233)</f>
        <v>0</v>
      </c>
    </row>
    <row r="2234" spans="1:8" x14ac:dyDescent="0.25">
      <c r="A2234" t="str">
        <f>IF(Starter_Book!F2234 = "successful", "Successful")</f>
        <v>Successful</v>
      </c>
      <c r="B2234">
        <f>IF(Starter_Book!F2234 = "Successful", Starter_Book!L2234)</f>
        <v>988</v>
      </c>
      <c r="D2234" t="b">
        <f>IF(Starter_Book!F2234 = "failed", "failed")</f>
        <v>0</v>
      </c>
      <c r="E2234" t="b">
        <f>IF(Starter_Book!F2234 = "failed", Starter_Book!L2234)</f>
        <v>0</v>
      </c>
      <c r="G2234" t="b">
        <f>IF(Starter_Book!F2234 = "Canceled", "Canceled")</f>
        <v>0</v>
      </c>
      <c r="H2234" t="b">
        <f>IF(Starter_Book!F2234 = "Canceled", Starter_Book!L2234)</f>
        <v>0</v>
      </c>
    </row>
    <row r="2235" spans="1:8" x14ac:dyDescent="0.25">
      <c r="A2235" t="str">
        <f>IF(Starter_Book!F2235 = "successful", "Successful")</f>
        <v>Successful</v>
      </c>
      <c r="B2235">
        <f>IF(Starter_Book!F2235 = "Successful", Starter_Book!L2235)</f>
        <v>391</v>
      </c>
      <c r="D2235" t="b">
        <f>IF(Starter_Book!F2235 = "failed", "failed")</f>
        <v>0</v>
      </c>
      <c r="E2235" t="b">
        <f>IF(Starter_Book!F2235 = "failed", Starter_Book!L2235)</f>
        <v>0</v>
      </c>
      <c r="G2235" t="b">
        <f>IF(Starter_Book!F2235 = "Canceled", "Canceled")</f>
        <v>0</v>
      </c>
      <c r="H2235" t="b">
        <f>IF(Starter_Book!F2235 = "Canceled", Starter_Book!L2235)</f>
        <v>0</v>
      </c>
    </row>
    <row r="2236" spans="1:8" x14ac:dyDescent="0.25">
      <c r="A2236" t="str">
        <f>IF(Starter_Book!F2236 = "successful", "Successful")</f>
        <v>Successful</v>
      </c>
      <c r="B2236">
        <f>IF(Starter_Book!F2236 = "Successful", Starter_Book!L2236)</f>
        <v>28</v>
      </c>
      <c r="D2236" t="b">
        <f>IF(Starter_Book!F2236 = "failed", "failed")</f>
        <v>0</v>
      </c>
      <c r="E2236" t="b">
        <f>IF(Starter_Book!F2236 = "failed", Starter_Book!L2236)</f>
        <v>0</v>
      </c>
      <c r="G2236" t="b">
        <f>IF(Starter_Book!F2236 = "Canceled", "Canceled")</f>
        <v>0</v>
      </c>
      <c r="H2236" t="b">
        <f>IF(Starter_Book!F2236 = "Canceled", Starter_Book!L2236)</f>
        <v>0</v>
      </c>
    </row>
    <row r="2237" spans="1:8" x14ac:dyDescent="0.25">
      <c r="A2237" t="str">
        <f>IF(Starter_Book!F2237 = "successful", "Successful")</f>
        <v>Successful</v>
      </c>
      <c r="B2237">
        <f>IF(Starter_Book!F2237 = "Successful", Starter_Book!L2237)</f>
        <v>147</v>
      </c>
      <c r="D2237" t="b">
        <f>IF(Starter_Book!F2237 = "failed", "failed")</f>
        <v>0</v>
      </c>
      <c r="E2237" t="b">
        <f>IF(Starter_Book!F2237 = "failed", Starter_Book!L2237)</f>
        <v>0</v>
      </c>
      <c r="G2237" t="b">
        <f>IF(Starter_Book!F2237 = "Canceled", "Canceled")</f>
        <v>0</v>
      </c>
      <c r="H2237" t="b">
        <f>IF(Starter_Book!F2237 = "Canceled", Starter_Book!L2237)</f>
        <v>0</v>
      </c>
    </row>
    <row r="2238" spans="1:8" x14ac:dyDescent="0.25">
      <c r="A2238" t="str">
        <f>IF(Starter_Book!F2238 = "successful", "Successful")</f>
        <v>Successful</v>
      </c>
      <c r="B2238">
        <f>IF(Starter_Book!F2238 = "Successful", Starter_Book!L2238)</f>
        <v>680</v>
      </c>
      <c r="D2238" t="b">
        <f>IF(Starter_Book!F2238 = "failed", "failed")</f>
        <v>0</v>
      </c>
      <c r="E2238" t="b">
        <f>IF(Starter_Book!F2238 = "failed", Starter_Book!L2238)</f>
        <v>0</v>
      </c>
      <c r="G2238" t="b">
        <f>IF(Starter_Book!F2238 = "Canceled", "Canceled")</f>
        <v>0</v>
      </c>
      <c r="H2238" t="b">
        <f>IF(Starter_Book!F2238 = "Canceled", Starter_Book!L2238)</f>
        <v>0</v>
      </c>
    </row>
    <row r="2239" spans="1:8" x14ac:dyDescent="0.25">
      <c r="A2239" t="str">
        <f>IF(Starter_Book!F2239 = "successful", "Successful")</f>
        <v>Successful</v>
      </c>
      <c r="B2239">
        <f>IF(Starter_Book!F2239 = "Successful", Starter_Book!L2239)</f>
        <v>983</v>
      </c>
      <c r="D2239" t="b">
        <f>IF(Starter_Book!F2239 = "failed", "failed")</f>
        <v>0</v>
      </c>
      <c r="E2239" t="b">
        <f>IF(Starter_Book!F2239 = "failed", Starter_Book!L2239)</f>
        <v>0</v>
      </c>
      <c r="G2239" t="b">
        <f>IF(Starter_Book!F2239 = "Canceled", "Canceled")</f>
        <v>0</v>
      </c>
      <c r="H2239" t="b">
        <f>IF(Starter_Book!F2239 = "Canceled", Starter_Book!L2239)</f>
        <v>0</v>
      </c>
    </row>
    <row r="2240" spans="1:8" x14ac:dyDescent="0.25">
      <c r="A2240" t="str">
        <f>IF(Starter_Book!F2240 = "successful", "Successful")</f>
        <v>Successful</v>
      </c>
      <c r="B2240">
        <f>IF(Starter_Book!F2240 = "Successful", Starter_Book!L2240)</f>
        <v>79</v>
      </c>
      <c r="D2240" t="b">
        <f>IF(Starter_Book!F2240 = "failed", "failed")</f>
        <v>0</v>
      </c>
      <c r="E2240" t="b">
        <f>IF(Starter_Book!F2240 = "failed", Starter_Book!L2240)</f>
        <v>0</v>
      </c>
      <c r="G2240" t="b">
        <f>IF(Starter_Book!F2240 = "Canceled", "Canceled")</f>
        <v>0</v>
      </c>
      <c r="H2240" t="b">
        <f>IF(Starter_Book!F2240 = "Canceled", Starter_Book!L2240)</f>
        <v>0</v>
      </c>
    </row>
    <row r="2241" spans="1:8" x14ac:dyDescent="0.25">
      <c r="A2241" t="str">
        <f>IF(Starter_Book!F2241 = "successful", "Successful")</f>
        <v>Successful</v>
      </c>
      <c r="B2241">
        <f>IF(Starter_Book!F2241 = "Successful", Starter_Book!L2241)</f>
        <v>426</v>
      </c>
      <c r="D2241" t="b">
        <f>IF(Starter_Book!F2241 = "failed", "failed")</f>
        <v>0</v>
      </c>
      <c r="E2241" t="b">
        <f>IF(Starter_Book!F2241 = "failed", Starter_Book!L2241)</f>
        <v>0</v>
      </c>
      <c r="G2241" t="b">
        <f>IF(Starter_Book!F2241 = "Canceled", "Canceled")</f>
        <v>0</v>
      </c>
      <c r="H2241" t="b">
        <f>IF(Starter_Book!F2241 = "Canceled", Starter_Book!L2241)</f>
        <v>0</v>
      </c>
    </row>
    <row r="2242" spans="1:8" x14ac:dyDescent="0.25">
      <c r="A2242" t="str">
        <f>IF(Starter_Book!F2242 = "successful", "Successful")</f>
        <v>Successful</v>
      </c>
      <c r="B2242">
        <f>IF(Starter_Book!F2242 = "Successful", Starter_Book!L2242)</f>
        <v>96</v>
      </c>
      <c r="D2242" t="b">
        <f>IF(Starter_Book!F2242 = "failed", "failed")</f>
        <v>0</v>
      </c>
      <c r="E2242" t="b">
        <f>IF(Starter_Book!F2242 = "failed", Starter_Book!L2242)</f>
        <v>0</v>
      </c>
      <c r="G2242" t="b">
        <f>IF(Starter_Book!F2242 = "Canceled", "Canceled")</f>
        <v>0</v>
      </c>
      <c r="H2242" t="b">
        <f>IF(Starter_Book!F2242 = "Canceled", Starter_Book!L2242)</f>
        <v>0</v>
      </c>
    </row>
    <row r="2243" spans="1:8" x14ac:dyDescent="0.25">
      <c r="A2243" t="str">
        <f>IF(Starter_Book!F2243 = "successful", "Successful")</f>
        <v>Successful</v>
      </c>
      <c r="B2243">
        <f>IF(Starter_Book!F2243 = "Successful", Starter_Book!L2243)</f>
        <v>163</v>
      </c>
      <c r="D2243" t="b">
        <f>IF(Starter_Book!F2243 = "failed", "failed")</f>
        <v>0</v>
      </c>
      <c r="E2243" t="b">
        <f>IF(Starter_Book!F2243 = "failed", Starter_Book!L2243)</f>
        <v>0</v>
      </c>
      <c r="G2243" t="b">
        <f>IF(Starter_Book!F2243 = "Canceled", "Canceled")</f>
        <v>0</v>
      </c>
      <c r="H2243" t="b">
        <f>IF(Starter_Book!F2243 = "Canceled", Starter_Book!L2243)</f>
        <v>0</v>
      </c>
    </row>
    <row r="2244" spans="1:8" x14ac:dyDescent="0.25">
      <c r="A2244" t="str">
        <f>IF(Starter_Book!F2244 = "successful", "Successful")</f>
        <v>Successful</v>
      </c>
      <c r="B2244">
        <f>IF(Starter_Book!F2244 = "Successful", Starter_Book!L2244)</f>
        <v>2525</v>
      </c>
      <c r="D2244" t="b">
        <f>IF(Starter_Book!F2244 = "failed", "failed")</f>
        <v>0</v>
      </c>
      <c r="E2244" t="b">
        <f>IF(Starter_Book!F2244 = "failed", Starter_Book!L2244)</f>
        <v>0</v>
      </c>
      <c r="G2244" t="b">
        <f>IF(Starter_Book!F2244 = "Canceled", "Canceled")</f>
        <v>0</v>
      </c>
      <c r="H2244" t="b">
        <f>IF(Starter_Book!F2244 = "Canceled", Starter_Book!L2244)</f>
        <v>0</v>
      </c>
    </row>
    <row r="2245" spans="1:8" x14ac:dyDescent="0.25">
      <c r="A2245" t="str">
        <f>IF(Starter_Book!F2245 = "successful", "Successful")</f>
        <v>Successful</v>
      </c>
      <c r="B2245">
        <f>IF(Starter_Book!F2245 = "Successful", Starter_Book!L2245)</f>
        <v>2035</v>
      </c>
      <c r="D2245" t="b">
        <f>IF(Starter_Book!F2245 = "failed", "failed")</f>
        <v>0</v>
      </c>
      <c r="E2245" t="b">
        <f>IF(Starter_Book!F2245 = "failed", Starter_Book!L2245)</f>
        <v>0</v>
      </c>
      <c r="G2245" t="b">
        <f>IF(Starter_Book!F2245 = "Canceled", "Canceled")</f>
        <v>0</v>
      </c>
      <c r="H2245" t="b">
        <f>IF(Starter_Book!F2245 = "Canceled", Starter_Book!L2245)</f>
        <v>0</v>
      </c>
    </row>
    <row r="2246" spans="1:8" x14ac:dyDescent="0.25">
      <c r="A2246" t="str">
        <f>IF(Starter_Book!F2246 = "successful", "Successful")</f>
        <v>Successful</v>
      </c>
      <c r="B2246">
        <f>IF(Starter_Book!F2246 = "Successful", Starter_Book!L2246)</f>
        <v>290</v>
      </c>
      <c r="D2246" t="b">
        <f>IF(Starter_Book!F2246 = "failed", "failed")</f>
        <v>0</v>
      </c>
      <c r="E2246" t="b">
        <f>IF(Starter_Book!F2246 = "failed", Starter_Book!L2246)</f>
        <v>0</v>
      </c>
      <c r="G2246" t="b">
        <f>IF(Starter_Book!F2246 = "Canceled", "Canceled")</f>
        <v>0</v>
      </c>
      <c r="H2246" t="b">
        <f>IF(Starter_Book!F2246 = "Canceled", Starter_Book!L2246)</f>
        <v>0</v>
      </c>
    </row>
    <row r="2247" spans="1:8" x14ac:dyDescent="0.25">
      <c r="A2247" t="str">
        <f>IF(Starter_Book!F2247 = "successful", "Successful")</f>
        <v>Successful</v>
      </c>
      <c r="B2247">
        <f>IF(Starter_Book!F2247 = "Successful", Starter_Book!L2247)</f>
        <v>1980</v>
      </c>
      <c r="D2247" t="b">
        <f>IF(Starter_Book!F2247 = "failed", "failed")</f>
        <v>0</v>
      </c>
      <c r="E2247" t="b">
        <f>IF(Starter_Book!F2247 = "failed", Starter_Book!L2247)</f>
        <v>0</v>
      </c>
      <c r="G2247" t="b">
        <f>IF(Starter_Book!F2247 = "Canceled", "Canceled")</f>
        <v>0</v>
      </c>
      <c r="H2247" t="b">
        <f>IF(Starter_Book!F2247 = "Canceled", Starter_Book!L2247)</f>
        <v>0</v>
      </c>
    </row>
    <row r="2248" spans="1:8" x14ac:dyDescent="0.25">
      <c r="A2248" t="str">
        <f>IF(Starter_Book!F2248 = "successful", "Successful")</f>
        <v>Successful</v>
      </c>
      <c r="B2248">
        <f>IF(Starter_Book!F2248 = "Successful", Starter_Book!L2248)</f>
        <v>57</v>
      </c>
      <c r="D2248" t="b">
        <f>IF(Starter_Book!F2248 = "failed", "failed")</f>
        <v>0</v>
      </c>
      <c r="E2248" t="b">
        <f>IF(Starter_Book!F2248 = "failed", Starter_Book!L2248)</f>
        <v>0</v>
      </c>
      <c r="G2248" t="b">
        <f>IF(Starter_Book!F2248 = "Canceled", "Canceled")</f>
        <v>0</v>
      </c>
      <c r="H2248" t="b">
        <f>IF(Starter_Book!F2248 = "Canceled", Starter_Book!L2248)</f>
        <v>0</v>
      </c>
    </row>
    <row r="2249" spans="1:8" x14ac:dyDescent="0.25">
      <c r="A2249" t="str">
        <f>IF(Starter_Book!F2249 = "successful", "Successful")</f>
        <v>Successful</v>
      </c>
      <c r="B2249">
        <f>IF(Starter_Book!F2249 = "Successful", Starter_Book!L2249)</f>
        <v>380</v>
      </c>
      <c r="D2249" t="b">
        <f>IF(Starter_Book!F2249 = "failed", "failed")</f>
        <v>0</v>
      </c>
      <c r="E2249" t="b">
        <f>IF(Starter_Book!F2249 = "failed", Starter_Book!L2249)</f>
        <v>0</v>
      </c>
      <c r="G2249" t="b">
        <f>IF(Starter_Book!F2249 = "Canceled", "Canceled")</f>
        <v>0</v>
      </c>
      <c r="H2249" t="b">
        <f>IF(Starter_Book!F2249 = "Canceled", Starter_Book!L2249)</f>
        <v>0</v>
      </c>
    </row>
    <row r="2250" spans="1:8" x14ac:dyDescent="0.25">
      <c r="A2250" t="str">
        <f>IF(Starter_Book!F2250 = "successful", "Successful")</f>
        <v>Successful</v>
      </c>
      <c r="B2250">
        <f>IF(Starter_Book!F2250 = "Successful", Starter_Book!L2250)</f>
        <v>128</v>
      </c>
      <c r="D2250" t="b">
        <f>IF(Starter_Book!F2250 = "failed", "failed")</f>
        <v>0</v>
      </c>
      <c r="E2250" t="b">
        <f>IF(Starter_Book!F2250 = "failed", Starter_Book!L2250)</f>
        <v>0</v>
      </c>
      <c r="G2250" t="b">
        <f>IF(Starter_Book!F2250 = "Canceled", "Canceled")</f>
        <v>0</v>
      </c>
      <c r="H2250" t="b">
        <f>IF(Starter_Book!F2250 = "Canceled", Starter_Book!L2250)</f>
        <v>0</v>
      </c>
    </row>
    <row r="2251" spans="1:8" x14ac:dyDescent="0.25">
      <c r="A2251" t="str">
        <f>IF(Starter_Book!F2251 = "successful", "Successful")</f>
        <v>Successful</v>
      </c>
      <c r="B2251">
        <f>IF(Starter_Book!F2251 = "Successful", Starter_Book!L2251)</f>
        <v>180</v>
      </c>
      <c r="D2251" t="b">
        <f>IF(Starter_Book!F2251 = "failed", "failed")</f>
        <v>0</v>
      </c>
      <c r="E2251" t="b">
        <f>IF(Starter_Book!F2251 = "failed", Starter_Book!L2251)</f>
        <v>0</v>
      </c>
      <c r="G2251" t="b">
        <f>IF(Starter_Book!F2251 = "Canceled", "Canceled")</f>
        <v>0</v>
      </c>
      <c r="H2251" t="b">
        <f>IF(Starter_Book!F2251 = "Canceled", Starter_Book!L2251)</f>
        <v>0</v>
      </c>
    </row>
    <row r="2252" spans="1:8" x14ac:dyDescent="0.25">
      <c r="A2252" t="str">
        <f>IF(Starter_Book!F2252 = "successful", "Successful")</f>
        <v>Successful</v>
      </c>
      <c r="B2252">
        <f>IF(Starter_Book!F2252 = "Successful", Starter_Book!L2252)</f>
        <v>571</v>
      </c>
      <c r="D2252" t="b">
        <f>IF(Starter_Book!F2252 = "failed", "failed")</f>
        <v>0</v>
      </c>
      <c r="E2252" t="b">
        <f>IF(Starter_Book!F2252 = "failed", Starter_Book!L2252)</f>
        <v>0</v>
      </c>
      <c r="G2252" t="b">
        <f>IF(Starter_Book!F2252 = "Canceled", "Canceled")</f>
        <v>0</v>
      </c>
      <c r="H2252" t="b">
        <f>IF(Starter_Book!F2252 = "Canceled", Starter_Book!L2252)</f>
        <v>0</v>
      </c>
    </row>
    <row r="2253" spans="1:8" x14ac:dyDescent="0.25">
      <c r="A2253" t="str">
        <f>IF(Starter_Book!F2253 = "successful", "Successful")</f>
        <v>Successful</v>
      </c>
      <c r="B2253">
        <f>IF(Starter_Book!F2253 = "Successful", Starter_Book!L2253)</f>
        <v>480</v>
      </c>
      <c r="D2253" t="b">
        <f>IF(Starter_Book!F2253 = "failed", "failed")</f>
        <v>0</v>
      </c>
      <c r="E2253" t="b">
        <f>IF(Starter_Book!F2253 = "failed", Starter_Book!L2253)</f>
        <v>0</v>
      </c>
      <c r="G2253" t="b">
        <f>IF(Starter_Book!F2253 = "Canceled", "Canceled")</f>
        <v>0</v>
      </c>
      <c r="H2253" t="b">
        <f>IF(Starter_Book!F2253 = "Canceled", Starter_Book!L2253)</f>
        <v>0</v>
      </c>
    </row>
    <row r="2254" spans="1:8" x14ac:dyDescent="0.25">
      <c r="A2254" t="str">
        <f>IF(Starter_Book!F2254 = "successful", "Successful")</f>
        <v>Successful</v>
      </c>
      <c r="B2254">
        <f>IF(Starter_Book!F2254 = "Successful", Starter_Book!L2254)</f>
        <v>249</v>
      </c>
      <c r="D2254" t="b">
        <f>IF(Starter_Book!F2254 = "failed", "failed")</f>
        <v>0</v>
      </c>
      <c r="E2254" t="b">
        <f>IF(Starter_Book!F2254 = "failed", Starter_Book!L2254)</f>
        <v>0</v>
      </c>
      <c r="G2254" t="b">
        <f>IF(Starter_Book!F2254 = "Canceled", "Canceled")</f>
        <v>0</v>
      </c>
      <c r="H2254" t="b">
        <f>IF(Starter_Book!F2254 = "Canceled", Starter_Book!L2254)</f>
        <v>0</v>
      </c>
    </row>
    <row r="2255" spans="1:8" x14ac:dyDescent="0.25">
      <c r="A2255" t="str">
        <f>IF(Starter_Book!F2255 = "successful", "Successful")</f>
        <v>Successful</v>
      </c>
      <c r="B2255">
        <f>IF(Starter_Book!F2255 = "Successful", Starter_Book!L2255)</f>
        <v>84</v>
      </c>
      <c r="D2255" t="b">
        <f>IF(Starter_Book!F2255 = "failed", "failed")</f>
        <v>0</v>
      </c>
      <c r="E2255" t="b">
        <f>IF(Starter_Book!F2255 = "failed", Starter_Book!L2255)</f>
        <v>0</v>
      </c>
      <c r="G2255" t="b">
        <f>IF(Starter_Book!F2255 = "Canceled", "Canceled")</f>
        <v>0</v>
      </c>
      <c r="H2255" t="b">
        <f>IF(Starter_Book!F2255 = "Canceled", Starter_Book!L2255)</f>
        <v>0</v>
      </c>
    </row>
    <row r="2256" spans="1:8" x14ac:dyDescent="0.25">
      <c r="A2256" t="str">
        <f>IF(Starter_Book!F2256 = "successful", "Successful")</f>
        <v>Successful</v>
      </c>
      <c r="B2256">
        <f>IF(Starter_Book!F2256 = "Successful", Starter_Book!L2256)</f>
        <v>197</v>
      </c>
      <c r="D2256" t="b">
        <f>IF(Starter_Book!F2256 = "failed", "failed")</f>
        <v>0</v>
      </c>
      <c r="E2256" t="b">
        <f>IF(Starter_Book!F2256 = "failed", Starter_Book!L2256)</f>
        <v>0</v>
      </c>
      <c r="G2256" t="b">
        <f>IF(Starter_Book!F2256 = "Canceled", "Canceled")</f>
        <v>0</v>
      </c>
      <c r="H2256" t="b">
        <f>IF(Starter_Book!F2256 = "Canceled", Starter_Book!L2256)</f>
        <v>0</v>
      </c>
    </row>
    <row r="2257" spans="1:8" x14ac:dyDescent="0.25">
      <c r="A2257" t="str">
        <f>IF(Starter_Book!F2257 = "successful", "Successful")</f>
        <v>Successful</v>
      </c>
      <c r="B2257">
        <f>IF(Starter_Book!F2257 = "Successful", Starter_Book!L2257)</f>
        <v>271</v>
      </c>
      <c r="D2257" t="b">
        <f>IF(Starter_Book!F2257 = "failed", "failed")</f>
        <v>0</v>
      </c>
      <c r="E2257" t="b">
        <f>IF(Starter_Book!F2257 = "failed", Starter_Book!L2257)</f>
        <v>0</v>
      </c>
      <c r="G2257" t="b">
        <f>IF(Starter_Book!F2257 = "Canceled", "Canceled")</f>
        <v>0</v>
      </c>
      <c r="H2257" t="b">
        <f>IF(Starter_Book!F2257 = "Canceled", Starter_Book!L2257)</f>
        <v>0</v>
      </c>
    </row>
    <row r="2258" spans="1:8" x14ac:dyDescent="0.25">
      <c r="A2258" t="str">
        <f>IF(Starter_Book!F2258 = "successful", "Successful")</f>
        <v>Successful</v>
      </c>
      <c r="B2258">
        <f>IF(Starter_Book!F2258 = "Successful", Starter_Book!L2258)</f>
        <v>50</v>
      </c>
      <c r="D2258" t="b">
        <f>IF(Starter_Book!F2258 = "failed", "failed")</f>
        <v>0</v>
      </c>
      <c r="E2258" t="b">
        <f>IF(Starter_Book!F2258 = "failed", Starter_Book!L2258)</f>
        <v>0</v>
      </c>
      <c r="G2258" t="b">
        <f>IF(Starter_Book!F2258 = "Canceled", "Canceled")</f>
        <v>0</v>
      </c>
      <c r="H2258" t="b">
        <f>IF(Starter_Book!F2258 = "Canceled", Starter_Book!L2258)</f>
        <v>0</v>
      </c>
    </row>
    <row r="2259" spans="1:8" x14ac:dyDescent="0.25">
      <c r="A2259" t="str">
        <f>IF(Starter_Book!F2259 = "successful", "Successful")</f>
        <v>Successful</v>
      </c>
      <c r="B2259">
        <f>IF(Starter_Book!F2259 = "Successful", Starter_Book!L2259)</f>
        <v>169</v>
      </c>
      <c r="D2259" t="b">
        <f>IF(Starter_Book!F2259 = "failed", "failed")</f>
        <v>0</v>
      </c>
      <c r="E2259" t="b">
        <f>IF(Starter_Book!F2259 = "failed", Starter_Book!L2259)</f>
        <v>0</v>
      </c>
      <c r="G2259" t="b">
        <f>IF(Starter_Book!F2259 = "Canceled", "Canceled")</f>
        <v>0</v>
      </c>
      <c r="H2259" t="b">
        <f>IF(Starter_Book!F2259 = "Canceled", Starter_Book!L2259)</f>
        <v>0</v>
      </c>
    </row>
    <row r="2260" spans="1:8" x14ac:dyDescent="0.25">
      <c r="A2260" t="str">
        <f>IF(Starter_Book!F2260 = "successful", "Successful")</f>
        <v>Successful</v>
      </c>
      <c r="B2260">
        <f>IF(Starter_Book!F2260 = "Successful", Starter_Book!L2260)</f>
        <v>205</v>
      </c>
      <c r="D2260" t="b">
        <f>IF(Starter_Book!F2260 = "failed", "failed")</f>
        <v>0</v>
      </c>
      <c r="E2260" t="b">
        <f>IF(Starter_Book!F2260 = "failed", Starter_Book!L2260)</f>
        <v>0</v>
      </c>
      <c r="G2260" t="b">
        <f>IF(Starter_Book!F2260 = "Canceled", "Canceled")</f>
        <v>0</v>
      </c>
      <c r="H2260" t="b">
        <f>IF(Starter_Book!F2260 = "Canceled", Starter_Book!L2260)</f>
        <v>0</v>
      </c>
    </row>
    <row r="2261" spans="1:8" x14ac:dyDescent="0.25">
      <c r="A2261" t="str">
        <f>IF(Starter_Book!F2261 = "successful", "Successful")</f>
        <v>Successful</v>
      </c>
      <c r="B2261">
        <f>IF(Starter_Book!F2261 = "Successful", Starter_Book!L2261)</f>
        <v>206</v>
      </c>
      <c r="D2261" t="b">
        <f>IF(Starter_Book!F2261 = "failed", "failed")</f>
        <v>0</v>
      </c>
      <c r="E2261" t="b">
        <f>IF(Starter_Book!F2261 = "failed", Starter_Book!L2261)</f>
        <v>0</v>
      </c>
      <c r="G2261" t="b">
        <f>IF(Starter_Book!F2261 = "Canceled", "Canceled")</f>
        <v>0</v>
      </c>
      <c r="H2261" t="b">
        <f>IF(Starter_Book!F2261 = "Canceled", Starter_Book!L2261)</f>
        <v>0</v>
      </c>
    </row>
    <row r="2262" spans="1:8" x14ac:dyDescent="0.25">
      <c r="A2262" t="str">
        <f>IF(Starter_Book!F2262 = "successful", "Successful")</f>
        <v>Successful</v>
      </c>
      <c r="B2262">
        <f>IF(Starter_Book!F2262 = "Successful", Starter_Book!L2262)</f>
        <v>84</v>
      </c>
      <c r="D2262" t="b">
        <f>IF(Starter_Book!F2262 = "failed", "failed")</f>
        <v>0</v>
      </c>
      <c r="E2262" t="b">
        <f>IF(Starter_Book!F2262 = "failed", Starter_Book!L2262)</f>
        <v>0</v>
      </c>
      <c r="G2262" t="b">
        <f>IF(Starter_Book!F2262 = "Canceled", "Canceled")</f>
        <v>0</v>
      </c>
      <c r="H2262" t="b">
        <f>IF(Starter_Book!F2262 = "Canceled", Starter_Book!L2262)</f>
        <v>0</v>
      </c>
    </row>
    <row r="2263" spans="1:8" x14ac:dyDescent="0.25">
      <c r="A2263" t="str">
        <f>IF(Starter_Book!F2263 = "successful", "Successful")</f>
        <v>Successful</v>
      </c>
      <c r="B2263">
        <f>IF(Starter_Book!F2263 = "Successful", Starter_Book!L2263)</f>
        <v>210</v>
      </c>
      <c r="D2263" t="b">
        <f>IF(Starter_Book!F2263 = "failed", "failed")</f>
        <v>0</v>
      </c>
      <c r="E2263" t="b">
        <f>IF(Starter_Book!F2263 = "failed", Starter_Book!L2263)</f>
        <v>0</v>
      </c>
      <c r="G2263" t="b">
        <f>IF(Starter_Book!F2263 = "Canceled", "Canceled")</f>
        <v>0</v>
      </c>
      <c r="H2263" t="b">
        <f>IF(Starter_Book!F2263 = "Canceled", Starter_Book!L2263)</f>
        <v>0</v>
      </c>
    </row>
    <row r="2264" spans="1:8" x14ac:dyDescent="0.25">
      <c r="A2264" t="str">
        <f>IF(Starter_Book!F2264 = "successful", "Successful")</f>
        <v>Successful</v>
      </c>
      <c r="B2264">
        <f>IF(Starter_Book!F2264 = "Successful", Starter_Book!L2264)</f>
        <v>181</v>
      </c>
      <c r="D2264" t="b">
        <f>IF(Starter_Book!F2264 = "failed", "failed")</f>
        <v>0</v>
      </c>
      <c r="E2264" t="b">
        <f>IF(Starter_Book!F2264 = "failed", Starter_Book!L2264)</f>
        <v>0</v>
      </c>
      <c r="G2264" t="b">
        <f>IF(Starter_Book!F2264 = "Canceled", "Canceled")</f>
        <v>0</v>
      </c>
      <c r="H2264" t="b">
        <f>IF(Starter_Book!F2264 = "Canceled", Starter_Book!L2264)</f>
        <v>0</v>
      </c>
    </row>
    <row r="2265" spans="1:8" x14ac:dyDescent="0.25">
      <c r="A2265" t="str">
        <f>IF(Starter_Book!F2265 = "successful", "Successful")</f>
        <v>Successful</v>
      </c>
      <c r="B2265">
        <f>IF(Starter_Book!F2265 = "Successful", Starter_Book!L2265)</f>
        <v>60</v>
      </c>
      <c r="D2265" t="b">
        <f>IF(Starter_Book!F2265 = "failed", "failed")</f>
        <v>0</v>
      </c>
      <c r="E2265" t="b">
        <f>IF(Starter_Book!F2265 = "failed", Starter_Book!L2265)</f>
        <v>0</v>
      </c>
      <c r="G2265" t="b">
        <f>IF(Starter_Book!F2265 = "Canceled", "Canceled")</f>
        <v>0</v>
      </c>
      <c r="H2265" t="b">
        <f>IF(Starter_Book!F2265 = "Canceled", Starter_Book!L2265)</f>
        <v>0</v>
      </c>
    </row>
    <row r="2266" spans="1:8" x14ac:dyDescent="0.25">
      <c r="A2266" t="str">
        <f>IF(Starter_Book!F2266 = "successful", "Successful")</f>
        <v>Successful</v>
      </c>
      <c r="B2266">
        <f>IF(Starter_Book!F2266 = "Successful", Starter_Book!L2266)</f>
        <v>445</v>
      </c>
      <c r="D2266" t="b">
        <f>IF(Starter_Book!F2266 = "failed", "failed")</f>
        <v>0</v>
      </c>
      <c r="E2266" t="b">
        <f>IF(Starter_Book!F2266 = "failed", Starter_Book!L2266)</f>
        <v>0</v>
      </c>
      <c r="G2266" t="b">
        <f>IF(Starter_Book!F2266 = "Canceled", "Canceled")</f>
        <v>0</v>
      </c>
      <c r="H2266" t="b">
        <f>IF(Starter_Book!F2266 = "Canceled", Starter_Book!L2266)</f>
        <v>0</v>
      </c>
    </row>
    <row r="2267" spans="1:8" x14ac:dyDescent="0.25">
      <c r="A2267" t="str">
        <f>IF(Starter_Book!F2267 = "successful", "Successful")</f>
        <v>Successful</v>
      </c>
      <c r="B2267">
        <f>IF(Starter_Book!F2267 = "Successful", Starter_Book!L2267)</f>
        <v>17</v>
      </c>
      <c r="D2267" t="b">
        <f>IF(Starter_Book!F2267 = "failed", "failed")</f>
        <v>0</v>
      </c>
      <c r="E2267" t="b">
        <f>IF(Starter_Book!F2267 = "failed", Starter_Book!L2267)</f>
        <v>0</v>
      </c>
      <c r="G2267" t="b">
        <f>IF(Starter_Book!F2267 = "Canceled", "Canceled")</f>
        <v>0</v>
      </c>
      <c r="H2267" t="b">
        <f>IF(Starter_Book!F2267 = "Canceled", Starter_Book!L2267)</f>
        <v>0</v>
      </c>
    </row>
    <row r="2268" spans="1:8" x14ac:dyDescent="0.25">
      <c r="A2268" t="str">
        <f>IF(Starter_Book!F2268 = "successful", "Successful")</f>
        <v>Successful</v>
      </c>
      <c r="B2268">
        <f>IF(Starter_Book!F2268 = "Successful", Starter_Book!L2268)</f>
        <v>194</v>
      </c>
      <c r="D2268" t="b">
        <f>IF(Starter_Book!F2268 = "failed", "failed")</f>
        <v>0</v>
      </c>
      <c r="E2268" t="b">
        <f>IF(Starter_Book!F2268 = "failed", Starter_Book!L2268)</f>
        <v>0</v>
      </c>
      <c r="G2268" t="b">
        <f>IF(Starter_Book!F2268 = "Canceled", "Canceled")</f>
        <v>0</v>
      </c>
      <c r="H2268" t="b">
        <f>IF(Starter_Book!F2268 = "Canceled", Starter_Book!L2268)</f>
        <v>0</v>
      </c>
    </row>
    <row r="2269" spans="1:8" x14ac:dyDescent="0.25">
      <c r="A2269" t="str">
        <f>IF(Starter_Book!F2269 = "successful", "Successful")</f>
        <v>Successful</v>
      </c>
      <c r="B2269">
        <f>IF(Starter_Book!F2269 = "Successful", Starter_Book!L2269)</f>
        <v>404</v>
      </c>
      <c r="D2269" t="b">
        <f>IF(Starter_Book!F2269 = "failed", "failed")</f>
        <v>0</v>
      </c>
      <c r="E2269" t="b">
        <f>IF(Starter_Book!F2269 = "failed", Starter_Book!L2269)</f>
        <v>0</v>
      </c>
      <c r="G2269" t="b">
        <f>IF(Starter_Book!F2269 = "Canceled", "Canceled")</f>
        <v>0</v>
      </c>
      <c r="H2269" t="b">
        <f>IF(Starter_Book!F2269 = "Canceled", Starter_Book!L2269)</f>
        <v>0</v>
      </c>
    </row>
    <row r="2270" spans="1:8" x14ac:dyDescent="0.25">
      <c r="A2270" t="str">
        <f>IF(Starter_Book!F2270 = "successful", "Successful")</f>
        <v>Successful</v>
      </c>
      <c r="B2270">
        <f>IF(Starter_Book!F2270 = "Successful", Starter_Book!L2270)</f>
        <v>194</v>
      </c>
      <c r="D2270" t="b">
        <f>IF(Starter_Book!F2270 = "failed", "failed")</f>
        <v>0</v>
      </c>
      <c r="E2270" t="b">
        <f>IF(Starter_Book!F2270 = "failed", Starter_Book!L2270)</f>
        <v>0</v>
      </c>
      <c r="G2270" t="b">
        <f>IF(Starter_Book!F2270 = "Canceled", "Canceled")</f>
        <v>0</v>
      </c>
      <c r="H2270" t="b">
        <f>IF(Starter_Book!F2270 = "Canceled", Starter_Book!L2270)</f>
        <v>0</v>
      </c>
    </row>
    <row r="2271" spans="1:8" x14ac:dyDescent="0.25">
      <c r="A2271" t="str">
        <f>IF(Starter_Book!F2271 = "successful", "Successful")</f>
        <v>Successful</v>
      </c>
      <c r="B2271">
        <f>IF(Starter_Book!F2271 = "Successful", Starter_Book!L2271)</f>
        <v>902</v>
      </c>
      <c r="D2271" t="b">
        <f>IF(Starter_Book!F2271 = "failed", "failed")</f>
        <v>0</v>
      </c>
      <c r="E2271" t="b">
        <f>IF(Starter_Book!F2271 = "failed", Starter_Book!L2271)</f>
        <v>0</v>
      </c>
      <c r="G2271" t="b">
        <f>IF(Starter_Book!F2271 = "Canceled", "Canceled")</f>
        <v>0</v>
      </c>
      <c r="H2271" t="b">
        <f>IF(Starter_Book!F2271 = "Canceled", Starter_Book!L2271)</f>
        <v>0</v>
      </c>
    </row>
    <row r="2272" spans="1:8" x14ac:dyDescent="0.25">
      <c r="A2272" t="str">
        <f>IF(Starter_Book!F2272 = "successful", "Successful")</f>
        <v>Successful</v>
      </c>
      <c r="B2272">
        <f>IF(Starter_Book!F2272 = "Successful", Starter_Book!L2272)</f>
        <v>1670</v>
      </c>
      <c r="D2272" t="b">
        <f>IF(Starter_Book!F2272 = "failed", "failed")</f>
        <v>0</v>
      </c>
      <c r="E2272" t="b">
        <f>IF(Starter_Book!F2272 = "failed", Starter_Book!L2272)</f>
        <v>0</v>
      </c>
      <c r="G2272" t="b">
        <f>IF(Starter_Book!F2272 = "Canceled", "Canceled")</f>
        <v>0</v>
      </c>
      <c r="H2272" t="b">
        <f>IF(Starter_Book!F2272 = "Canceled", Starter_Book!L2272)</f>
        <v>0</v>
      </c>
    </row>
    <row r="2273" spans="1:8" x14ac:dyDescent="0.25">
      <c r="A2273" t="str">
        <f>IF(Starter_Book!F2273 = "successful", "Successful")</f>
        <v>Successful</v>
      </c>
      <c r="B2273">
        <f>IF(Starter_Book!F2273 = "Successful", Starter_Book!L2273)</f>
        <v>1328</v>
      </c>
      <c r="D2273" t="b">
        <f>IF(Starter_Book!F2273 = "failed", "failed")</f>
        <v>0</v>
      </c>
      <c r="E2273" t="b">
        <f>IF(Starter_Book!F2273 = "failed", Starter_Book!L2273)</f>
        <v>0</v>
      </c>
      <c r="G2273" t="b">
        <f>IF(Starter_Book!F2273 = "Canceled", "Canceled")</f>
        <v>0</v>
      </c>
      <c r="H2273" t="b">
        <f>IF(Starter_Book!F2273 = "Canceled", Starter_Book!L2273)</f>
        <v>0</v>
      </c>
    </row>
    <row r="2274" spans="1:8" x14ac:dyDescent="0.25">
      <c r="A2274" t="str">
        <f>IF(Starter_Book!F2274 = "successful", "Successful")</f>
        <v>Successful</v>
      </c>
      <c r="B2274">
        <f>IF(Starter_Book!F2274 = "Successful", Starter_Book!L2274)</f>
        <v>944</v>
      </c>
      <c r="D2274" t="b">
        <f>IF(Starter_Book!F2274 = "failed", "failed")</f>
        <v>0</v>
      </c>
      <c r="E2274" t="b">
        <f>IF(Starter_Book!F2274 = "failed", Starter_Book!L2274)</f>
        <v>0</v>
      </c>
      <c r="G2274" t="b">
        <f>IF(Starter_Book!F2274 = "Canceled", "Canceled")</f>
        <v>0</v>
      </c>
      <c r="H2274" t="b">
        <f>IF(Starter_Book!F2274 = "Canceled", Starter_Book!L2274)</f>
        <v>0</v>
      </c>
    </row>
    <row r="2275" spans="1:8" x14ac:dyDescent="0.25">
      <c r="A2275" t="str">
        <f>IF(Starter_Book!F2275 = "successful", "Successful")</f>
        <v>Successful</v>
      </c>
      <c r="B2275">
        <f>IF(Starter_Book!F2275 = "Successful", Starter_Book!L2275)</f>
        <v>147</v>
      </c>
      <c r="D2275" t="b">
        <f>IF(Starter_Book!F2275 = "failed", "failed")</f>
        <v>0</v>
      </c>
      <c r="E2275" t="b">
        <f>IF(Starter_Book!F2275 = "failed", Starter_Book!L2275)</f>
        <v>0</v>
      </c>
      <c r="G2275" t="b">
        <f>IF(Starter_Book!F2275 = "Canceled", "Canceled")</f>
        <v>0</v>
      </c>
      <c r="H2275" t="b">
        <f>IF(Starter_Book!F2275 = "Canceled", Starter_Book!L2275)</f>
        <v>0</v>
      </c>
    </row>
    <row r="2276" spans="1:8" x14ac:dyDescent="0.25">
      <c r="A2276" t="str">
        <f>IF(Starter_Book!F2276 = "successful", "Successful")</f>
        <v>Successful</v>
      </c>
      <c r="B2276">
        <f>IF(Starter_Book!F2276 = "Successful", Starter_Book!L2276)</f>
        <v>99</v>
      </c>
      <c r="D2276" t="b">
        <f>IF(Starter_Book!F2276 = "failed", "failed")</f>
        <v>0</v>
      </c>
      <c r="E2276" t="b">
        <f>IF(Starter_Book!F2276 = "failed", Starter_Book!L2276)</f>
        <v>0</v>
      </c>
      <c r="G2276" t="b">
        <f>IF(Starter_Book!F2276 = "Canceled", "Canceled")</f>
        <v>0</v>
      </c>
      <c r="H2276" t="b">
        <f>IF(Starter_Book!F2276 = "Canceled", Starter_Book!L2276)</f>
        <v>0</v>
      </c>
    </row>
    <row r="2277" spans="1:8" x14ac:dyDescent="0.25">
      <c r="A2277" t="str">
        <f>IF(Starter_Book!F2277 = "successful", "Successful")</f>
        <v>Successful</v>
      </c>
      <c r="B2277">
        <f>IF(Starter_Book!F2277 = "Successful", Starter_Book!L2277)</f>
        <v>79</v>
      </c>
      <c r="D2277" t="b">
        <f>IF(Starter_Book!F2277 = "failed", "failed")</f>
        <v>0</v>
      </c>
      <c r="E2277" t="b">
        <f>IF(Starter_Book!F2277 = "failed", Starter_Book!L2277)</f>
        <v>0</v>
      </c>
      <c r="G2277" t="b">
        <f>IF(Starter_Book!F2277 = "Canceled", "Canceled")</f>
        <v>0</v>
      </c>
      <c r="H2277" t="b">
        <f>IF(Starter_Book!F2277 = "Canceled", Starter_Book!L2277)</f>
        <v>0</v>
      </c>
    </row>
    <row r="2278" spans="1:8" x14ac:dyDescent="0.25">
      <c r="A2278" t="str">
        <f>IF(Starter_Book!F2278 = "successful", "Successful")</f>
        <v>Successful</v>
      </c>
      <c r="B2278">
        <f>IF(Starter_Book!F2278 = "Successful", Starter_Book!L2278)</f>
        <v>75</v>
      </c>
      <c r="D2278" t="b">
        <f>IF(Starter_Book!F2278 = "failed", "failed")</f>
        <v>0</v>
      </c>
      <c r="E2278" t="b">
        <f>IF(Starter_Book!F2278 = "failed", Starter_Book!L2278)</f>
        <v>0</v>
      </c>
      <c r="G2278" t="b">
        <f>IF(Starter_Book!F2278 = "Canceled", "Canceled")</f>
        <v>0</v>
      </c>
      <c r="H2278" t="b">
        <f>IF(Starter_Book!F2278 = "Canceled", Starter_Book!L2278)</f>
        <v>0</v>
      </c>
    </row>
    <row r="2279" spans="1:8" x14ac:dyDescent="0.25">
      <c r="A2279" t="str">
        <f>IF(Starter_Book!F2279 = "successful", "Successful")</f>
        <v>Successful</v>
      </c>
      <c r="B2279">
        <f>IF(Starter_Book!F2279 = "Successful", Starter_Book!L2279)</f>
        <v>207</v>
      </c>
      <c r="D2279" t="b">
        <f>IF(Starter_Book!F2279 = "failed", "failed")</f>
        <v>0</v>
      </c>
      <c r="E2279" t="b">
        <f>IF(Starter_Book!F2279 = "failed", Starter_Book!L2279)</f>
        <v>0</v>
      </c>
      <c r="G2279" t="b">
        <f>IF(Starter_Book!F2279 = "Canceled", "Canceled")</f>
        <v>0</v>
      </c>
      <c r="H2279" t="b">
        <f>IF(Starter_Book!F2279 = "Canceled", Starter_Book!L2279)</f>
        <v>0</v>
      </c>
    </row>
    <row r="2280" spans="1:8" x14ac:dyDescent="0.25">
      <c r="A2280" t="str">
        <f>IF(Starter_Book!F2280 = "successful", "Successful")</f>
        <v>Successful</v>
      </c>
      <c r="B2280">
        <f>IF(Starter_Book!F2280 = "Successful", Starter_Book!L2280)</f>
        <v>102</v>
      </c>
      <c r="D2280" t="b">
        <f>IF(Starter_Book!F2280 = "failed", "failed")</f>
        <v>0</v>
      </c>
      <c r="E2280" t="b">
        <f>IF(Starter_Book!F2280 = "failed", Starter_Book!L2280)</f>
        <v>0</v>
      </c>
      <c r="G2280" t="b">
        <f>IF(Starter_Book!F2280 = "Canceled", "Canceled")</f>
        <v>0</v>
      </c>
      <c r="H2280" t="b">
        <f>IF(Starter_Book!F2280 = "Canceled", Starter_Book!L2280)</f>
        <v>0</v>
      </c>
    </row>
    <row r="2281" spans="1:8" x14ac:dyDescent="0.25">
      <c r="A2281" t="str">
        <f>IF(Starter_Book!F2281 = "successful", "Successful")</f>
        <v>Successful</v>
      </c>
      <c r="B2281">
        <f>IF(Starter_Book!F2281 = "Successful", Starter_Book!L2281)</f>
        <v>32</v>
      </c>
      <c r="D2281" t="b">
        <f>IF(Starter_Book!F2281 = "failed", "failed")</f>
        <v>0</v>
      </c>
      <c r="E2281" t="b">
        <f>IF(Starter_Book!F2281 = "failed", Starter_Book!L2281)</f>
        <v>0</v>
      </c>
      <c r="G2281" t="b">
        <f>IF(Starter_Book!F2281 = "Canceled", "Canceled")</f>
        <v>0</v>
      </c>
      <c r="H2281" t="b">
        <f>IF(Starter_Book!F2281 = "Canceled", Starter_Book!L2281)</f>
        <v>0</v>
      </c>
    </row>
    <row r="2282" spans="1:8" x14ac:dyDescent="0.25">
      <c r="A2282" t="str">
        <f>IF(Starter_Book!F2282 = "successful", "Successful")</f>
        <v>Successful</v>
      </c>
      <c r="B2282">
        <f>IF(Starter_Book!F2282 = "Successful", Starter_Book!L2282)</f>
        <v>480</v>
      </c>
      <c r="D2282" t="b">
        <f>IF(Starter_Book!F2282 = "failed", "failed")</f>
        <v>0</v>
      </c>
      <c r="E2282" t="b">
        <f>IF(Starter_Book!F2282 = "failed", Starter_Book!L2282)</f>
        <v>0</v>
      </c>
      <c r="G2282" t="b">
        <f>IF(Starter_Book!F2282 = "Canceled", "Canceled")</f>
        <v>0</v>
      </c>
      <c r="H2282" t="b">
        <f>IF(Starter_Book!F2282 = "Canceled", Starter_Book!L2282)</f>
        <v>0</v>
      </c>
    </row>
    <row r="2283" spans="1:8" x14ac:dyDescent="0.25">
      <c r="A2283" t="str">
        <f>IF(Starter_Book!F2283 = "successful", "Successful")</f>
        <v>Successful</v>
      </c>
      <c r="B2283">
        <f>IF(Starter_Book!F2283 = "Successful", Starter_Book!L2283)</f>
        <v>11</v>
      </c>
      <c r="D2283" t="b">
        <f>IF(Starter_Book!F2283 = "failed", "failed")</f>
        <v>0</v>
      </c>
      <c r="E2283" t="b">
        <f>IF(Starter_Book!F2283 = "failed", Starter_Book!L2283)</f>
        <v>0</v>
      </c>
      <c r="G2283" t="b">
        <f>IF(Starter_Book!F2283 = "Canceled", "Canceled")</f>
        <v>0</v>
      </c>
      <c r="H2283" t="b">
        <f>IF(Starter_Book!F2283 = "Canceled", Starter_Book!L2283)</f>
        <v>0</v>
      </c>
    </row>
    <row r="2284" spans="1:8" x14ac:dyDescent="0.25">
      <c r="A2284" t="str">
        <f>IF(Starter_Book!F2284 = "successful", "Successful")</f>
        <v>Successful</v>
      </c>
      <c r="B2284">
        <f>IF(Starter_Book!F2284 = "Successful", Starter_Book!L2284)</f>
        <v>12</v>
      </c>
      <c r="D2284" t="b">
        <f>IF(Starter_Book!F2284 = "failed", "failed")</f>
        <v>0</v>
      </c>
      <c r="E2284" t="b">
        <f>IF(Starter_Book!F2284 = "failed", Starter_Book!L2284)</f>
        <v>0</v>
      </c>
      <c r="G2284" t="b">
        <f>IF(Starter_Book!F2284 = "Canceled", "Canceled")</f>
        <v>0</v>
      </c>
      <c r="H2284" t="b">
        <f>IF(Starter_Book!F2284 = "Canceled", Starter_Book!L2284)</f>
        <v>0</v>
      </c>
    </row>
    <row r="2285" spans="1:8" x14ac:dyDescent="0.25">
      <c r="A2285" t="str">
        <f>IF(Starter_Book!F2285 = "successful", "Successful")</f>
        <v>Successful</v>
      </c>
      <c r="B2285">
        <f>IF(Starter_Book!F2285 = "Successful", Starter_Book!L2285)</f>
        <v>48</v>
      </c>
      <c r="D2285" t="b">
        <f>IF(Starter_Book!F2285 = "failed", "failed")</f>
        <v>0</v>
      </c>
      <c r="E2285" t="b">
        <f>IF(Starter_Book!F2285 = "failed", Starter_Book!L2285)</f>
        <v>0</v>
      </c>
      <c r="G2285" t="b">
        <f>IF(Starter_Book!F2285 = "Canceled", "Canceled")</f>
        <v>0</v>
      </c>
      <c r="H2285" t="b">
        <f>IF(Starter_Book!F2285 = "Canceled", Starter_Book!L2285)</f>
        <v>0</v>
      </c>
    </row>
    <row r="2286" spans="1:8" x14ac:dyDescent="0.25">
      <c r="A2286" t="str">
        <f>IF(Starter_Book!F2286 = "successful", "Successful")</f>
        <v>Successful</v>
      </c>
      <c r="B2286">
        <f>IF(Starter_Book!F2286 = "Successful", Starter_Book!L2286)</f>
        <v>59</v>
      </c>
      <c r="D2286" t="b">
        <f>IF(Starter_Book!F2286 = "failed", "failed")</f>
        <v>0</v>
      </c>
      <c r="E2286" t="b">
        <f>IF(Starter_Book!F2286 = "failed", Starter_Book!L2286)</f>
        <v>0</v>
      </c>
      <c r="G2286" t="b">
        <f>IF(Starter_Book!F2286 = "Canceled", "Canceled")</f>
        <v>0</v>
      </c>
      <c r="H2286" t="b">
        <f>IF(Starter_Book!F2286 = "Canceled", Starter_Book!L2286)</f>
        <v>0</v>
      </c>
    </row>
    <row r="2287" spans="1:8" x14ac:dyDescent="0.25">
      <c r="A2287" t="str">
        <f>IF(Starter_Book!F2287 = "successful", "Successful")</f>
        <v>Successful</v>
      </c>
      <c r="B2287">
        <f>IF(Starter_Book!F2287 = "Successful", Starter_Book!L2287)</f>
        <v>79</v>
      </c>
      <c r="D2287" t="b">
        <f>IF(Starter_Book!F2287 = "failed", "failed")</f>
        <v>0</v>
      </c>
      <c r="E2287" t="b">
        <f>IF(Starter_Book!F2287 = "failed", Starter_Book!L2287)</f>
        <v>0</v>
      </c>
      <c r="G2287" t="b">
        <f>IF(Starter_Book!F2287 = "Canceled", "Canceled")</f>
        <v>0</v>
      </c>
      <c r="H2287" t="b">
        <f>IF(Starter_Book!F2287 = "Canceled", Starter_Book!L2287)</f>
        <v>0</v>
      </c>
    </row>
    <row r="2288" spans="1:8" x14ac:dyDescent="0.25">
      <c r="A2288" t="str">
        <f>IF(Starter_Book!F2288 = "successful", "Successful")</f>
        <v>Successful</v>
      </c>
      <c r="B2288">
        <f>IF(Starter_Book!F2288 = "Successful", Starter_Book!L2288)</f>
        <v>14</v>
      </c>
      <c r="D2288" t="b">
        <f>IF(Starter_Book!F2288 = "failed", "failed")</f>
        <v>0</v>
      </c>
      <c r="E2288" t="b">
        <f>IF(Starter_Book!F2288 = "failed", Starter_Book!L2288)</f>
        <v>0</v>
      </c>
      <c r="G2288" t="b">
        <f>IF(Starter_Book!F2288 = "Canceled", "Canceled")</f>
        <v>0</v>
      </c>
      <c r="H2288" t="b">
        <f>IF(Starter_Book!F2288 = "Canceled", Starter_Book!L2288)</f>
        <v>0</v>
      </c>
    </row>
    <row r="2289" spans="1:8" x14ac:dyDescent="0.25">
      <c r="A2289" t="str">
        <f>IF(Starter_Book!F2289 = "successful", "Successful")</f>
        <v>Successful</v>
      </c>
      <c r="B2289">
        <f>IF(Starter_Book!F2289 = "Successful", Starter_Book!L2289)</f>
        <v>106</v>
      </c>
      <c r="D2289" t="b">
        <f>IF(Starter_Book!F2289 = "failed", "failed")</f>
        <v>0</v>
      </c>
      <c r="E2289" t="b">
        <f>IF(Starter_Book!F2289 = "failed", Starter_Book!L2289)</f>
        <v>0</v>
      </c>
      <c r="G2289" t="b">
        <f>IF(Starter_Book!F2289 = "Canceled", "Canceled")</f>
        <v>0</v>
      </c>
      <c r="H2289" t="b">
        <f>IF(Starter_Book!F2289 = "Canceled", Starter_Book!L2289)</f>
        <v>0</v>
      </c>
    </row>
    <row r="2290" spans="1:8" x14ac:dyDescent="0.25">
      <c r="A2290" t="str">
        <f>IF(Starter_Book!F2290 = "successful", "Successful")</f>
        <v>Successful</v>
      </c>
      <c r="B2290">
        <f>IF(Starter_Book!F2290 = "Successful", Starter_Book!L2290)</f>
        <v>25</v>
      </c>
      <c r="D2290" t="b">
        <f>IF(Starter_Book!F2290 = "failed", "failed")</f>
        <v>0</v>
      </c>
      <c r="E2290" t="b">
        <f>IF(Starter_Book!F2290 = "failed", Starter_Book!L2290)</f>
        <v>0</v>
      </c>
      <c r="G2290" t="b">
        <f>IF(Starter_Book!F2290 = "Canceled", "Canceled")</f>
        <v>0</v>
      </c>
      <c r="H2290" t="b">
        <f>IF(Starter_Book!F2290 = "Canceled", Starter_Book!L2290)</f>
        <v>0</v>
      </c>
    </row>
    <row r="2291" spans="1:8" x14ac:dyDescent="0.25">
      <c r="A2291" t="str">
        <f>IF(Starter_Book!F2291 = "successful", "Successful")</f>
        <v>Successful</v>
      </c>
      <c r="B2291">
        <f>IF(Starter_Book!F2291 = "Successful", Starter_Book!L2291)</f>
        <v>25</v>
      </c>
      <c r="D2291" t="b">
        <f>IF(Starter_Book!F2291 = "failed", "failed")</f>
        <v>0</v>
      </c>
      <c r="E2291" t="b">
        <f>IF(Starter_Book!F2291 = "failed", Starter_Book!L2291)</f>
        <v>0</v>
      </c>
      <c r="G2291" t="b">
        <f>IF(Starter_Book!F2291 = "Canceled", "Canceled")</f>
        <v>0</v>
      </c>
      <c r="H2291" t="b">
        <f>IF(Starter_Book!F2291 = "Canceled", Starter_Book!L2291)</f>
        <v>0</v>
      </c>
    </row>
    <row r="2292" spans="1:8" x14ac:dyDescent="0.25">
      <c r="A2292" t="str">
        <f>IF(Starter_Book!F2292 = "successful", "Successful")</f>
        <v>Successful</v>
      </c>
      <c r="B2292">
        <f>IF(Starter_Book!F2292 = "Successful", Starter_Book!L2292)</f>
        <v>29</v>
      </c>
      <c r="D2292" t="b">
        <f>IF(Starter_Book!F2292 = "failed", "failed")</f>
        <v>0</v>
      </c>
      <c r="E2292" t="b">
        <f>IF(Starter_Book!F2292 = "failed", Starter_Book!L2292)</f>
        <v>0</v>
      </c>
      <c r="G2292" t="b">
        <f>IF(Starter_Book!F2292 = "Canceled", "Canceled")</f>
        <v>0</v>
      </c>
      <c r="H2292" t="b">
        <f>IF(Starter_Book!F2292 = "Canceled", Starter_Book!L2292)</f>
        <v>0</v>
      </c>
    </row>
    <row r="2293" spans="1:8" x14ac:dyDescent="0.25">
      <c r="A2293" t="str">
        <f>IF(Starter_Book!F2293 = "successful", "Successful")</f>
        <v>Successful</v>
      </c>
      <c r="B2293">
        <f>IF(Starter_Book!F2293 = "Successful", Starter_Book!L2293)</f>
        <v>43</v>
      </c>
      <c r="D2293" t="b">
        <f>IF(Starter_Book!F2293 = "failed", "failed")</f>
        <v>0</v>
      </c>
      <c r="E2293" t="b">
        <f>IF(Starter_Book!F2293 = "failed", Starter_Book!L2293)</f>
        <v>0</v>
      </c>
      <c r="G2293" t="b">
        <f>IF(Starter_Book!F2293 = "Canceled", "Canceled")</f>
        <v>0</v>
      </c>
      <c r="H2293" t="b">
        <f>IF(Starter_Book!F2293 = "Canceled", Starter_Book!L2293)</f>
        <v>0</v>
      </c>
    </row>
    <row r="2294" spans="1:8" x14ac:dyDescent="0.25">
      <c r="A2294" t="str">
        <f>IF(Starter_Book!F2294 = "successful", "Successful")</f>
        <v>Successful</v>
      </c>
      <c r="B2294">
        <f>IF(Starter_Book!F2294 = "Successful", Starter_Book!L2294)</f>
        <v>46</v>
      </c>
      <c r="D2294" t="b">
        <f>IF(Starter_Book!F2294 = "failed", "failed")</f>
        <v>0</v>
      </c>
      <c r="E2294" t="b">
        <f>IF(Starter_Book!F2294 = "failed", Starter_Book!L2294)</f>
        <v>0</v>
      </c>
      <c r="G2294" t="b">
        <f>IF(Starter_Book!F2294 = "Canceled", "Canceled")</f>
        <v>0</v>
      </c>
      <c r="H2294" t="b">
        <f>IF(Starter_Book!F2294 = "Canceled", Starter_Book!L2294)</f>
        <v>0</v>
      </c>
    </row>
    <row r="2295" spans="1:8" x14ac:dyDescent="0.25">
      <c r="A2295" t="str">
        <f>IF(Starter_Book!F2295 = "successful", "Successful")</f>
        <v>Successful</v>
      </c>
      <c r="B2295">
        <f>IF(Starter_Book!F2295 = "Successful", Starter_Book!L2295)</f>
        <v>27</v>
      </c>
      <c r="D2295" t="b">
        <f>IF(Starter_Book!F2295 = "failed", "failed")</f>
        <v>0</v>
      </c>
      <c r="E2295" t="b">
        <f>IF(Starter_Book!F2295 = "failed", Starter_Book!L2295)</f>
        <v>0</v>
      </c>
      <c r="G2295" t="b">
        <f>IF(Starter_Book!F2295 = "Canceled", "Canceled")</f>
        <v>0</v>
      </c>
      <c r="H2295" t="b">
        <f>IF(Starter_Book!F2295 = "Canceled", Starter_Book!L2295)</f>
        <v>0</v>
      </c>
    </row>
    <row r="2296" spans="1:8" x14ac:dyDescent="0.25">
      <c r="A2296" t="str">
        <f>IF(Starter_Book!F2296 = "successful", "Successful")</f>
        <v>Successful</v>
      </c>
      <c r="B2296">
        <f>IF(Starter_Book!F2296 = "Successful", Starter_Book!L2296)</f>
        <v>112</v>
      </c>
      <c r="D2296" t="b">
        <f>IF(Starter_Book!F2296 = "failed", "failed")</f>
        <v>0</v>
      </c>
      <c r="E2296" t="b">
        <f>IF(Starter_Book!F2296 = "failed", Starter_Book!L2296)</f>
        <v>0</v>
      </c>
      <c r="G2296" t="b">
        <f>IF(Starter_Book!F2296 = "Canceled", "Canceled")</f>
        <v>0</v>
      </c>
      <c r="H2296" t="b">
        <f>IF(Starter_Book!F2296 = "Canceled", Starter_Book!L2296)</f>
        <v>0</v>
      </c>
    </row>
    <row r="2297" spans="1:8" x14ac:dyDescent="0.25">
      <c r="A2297" t="str">
        <f>IF(Starter_Book!F2297 = "successful", "Successful")</f>
        <v>Successful</v>
      </c>
      <c r="B2297">
        <f>IF(Starter_Book!F2297 = "Successful", Starter_Book!L2297)</f>
        <v>34</v>
      </c>
      <c r="D2297" t="b">
        <f>IF(Starter_Book!F2297 = "failed", "failed")</f>
        <v>0</v>
      </c>
      <c r="E2297" t="b">
        <f>IF(Starter_Book!F2297 = "failed", Starter_Book!L2297)</f>
        <v>0</v>
      </c>
      <c r="G2297" t="b">
        <f>IF(Starter_Book!F2297 = "Canceled", "Canceled")</f>
        <v>0</v>
      </c>
      <c r="H2297" t="b">
        <f>IF(Starter_Book!F2297 = "Canceled", Starter_Book!L2297)</f>
        <v>0</v>
      </c>
    </row>
    <row r="2298" spans="1:8" x14ac:dyDescent="0.25">
      <c r="A2298" t="str">
        <f>IF(Starter_Book!F2298 = "successful", "Successful")</f>
        <v>Successful</v>
      </c>
      <c r="B2298">
        <f>IF(Starter_Book!F2298 = "Successful", Starter_Book!L2298)</f>
        <v>145</v>
      </c>
      <c r="D2298" t="b">
        <f>IF(Starter_Book!F2298 = "failed", "failed")</f>
        <v>0</v>
      </c>
      <c r="E2298" t="b">
        <f>IF(Starter_Book!F2298 = "failed", Starter_Book!L2298)</f>
        <v>0</v>
      </c>
      <c r="G2298" t="b">
        <f>IF(Starter_Book!F2298 = "Canceled", "Canceled")</f>
        <v>0</v>
      </c>
      <c r="H2298" t="b">
        <f>IF(Starter_Book!F2298 = "Canceled", Starter_Book!L2298)</f>
        <v>0</v>
      </c>
    </row>
    <row r="2299" spans="1:8" x14ac:dyDescent="0.25">
      <c r="A2299" t="str">
        <f>IF(Starter_Book!F2299 = "successful", "Successful")</f>
        <v>Successful</v>
      </c>
      <c r="B2299">
        <f>IF(Starter_Book!F2299 = "Successful", Starter_Book!L2299)</f>
        <v>19</v>
      </c>
      <c r="D2299" t="b">
        <f>IF(Starter_Book!F2299 = "failed", "failed")</f>
        <v>0</v>
      </c>
      <c r="E2299" t="b">
        <f>IF(Starter_Book!F2299 = "failed", Starter_Book!L2299)</f>
        <v>0</v>
      </c>
      <c r="G2299" t="b">
        <f>IF(Starter_Book!F2299 = "Canceled", "Canceled")</f>
        <v>0</v>
      </c>
      <c r="H2299" t="b">
        <f>IF(Starter_Book!F2299 = "Canceled", Starter_Book!L2299)</f>
        <v>0</v>
      </c>
    </row>
    <row r="2300" spans="1:8" x14ac:dyDescent="0.25">
      <c r="A2300" t="str">
        <f>IF(Starter_Book!F2300 = "successful", "Successful")</f>
        <v>Successful</v>
      </c>
      <c r="B2300">
        <f>IF(Starter_Book!F2300 = "Successful", Starter_Book!L2300)</f>
        <v>288</v>
      </c>
      <c r="D2300" t="b">
        <f>IF(Starter_Book!F2300 = "failed", "failed")</f>
        <v>0</v>
      </c>
      <c r="E2300" t="b">
        <f>IF(Starter_Book!F2300 = "failed", Starter_Book!L2300)</f>
        <v>0</v>
      </c>
      <c r="G2300" t="b">
        <f>IF(Starter_Book!F2300 = "Canceled", "Canceled")</f>
        <v>0</v>
      </c>
      <c r="H2300" t="b">
        <f>IF(Starter_Book!F2300 = "Canceled", Starter_Book!L2300)</f>
        <v>0</v>
      </c>
    </row>
    <row r="2301" spans="1:8" x14ac:dyDescent="0.25">
      <c r="A2301" t="str">
        <f>IF(Starter_Book!F2301 = "successful", "Successful")</f>
        <v>Successful</v>
      </c>
      <c r="B2301">
        <f>IF(Starter_Book!F2301 = "Successful", Starter_Book!L2301)</f>
        <v>14</v>
      </c>
      <c r="D2301" t="b">
        <f>IF(Starter_Book!F2301 = "failed", "failed")</f>
        <v>0</v>
      </c>
      <c r="E2301" t="b">
        <f>IF(Starter_Book!F2301 = "failed", Starter_Book!L2301)</f>
        <v>0</v>
      </c>
      <c r="G2301" t="b">
        <f>IF(Starter_Book!F2301 = "Canceled", "Canceled")</f>
        <v>0</v>
      </c>
      <c r="H2301" t="b">
        <f>IF(Starter_Book!F2301 = "Canceled", Starter_Book!L2301)</f>
        <v>0</v>
      </c>
    </row>
    <row r="2302" spans="1:8" x14ac:dyDescent="0.25">
      <c r="A2302" t="str">
        <f>IF(Starter_Book!F2302 = "successful", "Successful")</f>
        <v>Successful</v>
      </c>
      <c r="B2302">
        <f>IF(Starter_Book!F2302 = "Successful", Starter_Book!L2302)</f>
        <v>7</v>
      </c>
      <c r="D2302" t="b">
        <f>IF(Starter_Book!F2302 = "failed", "failed")</f>
        <v>0</v>
      </c>
      <c r="E2302" t="b">
        <f>IF(Starter_Book!F2302 = "failed", Starter_Book!L2302)</f>
        <v>0</v>
      </c>
      <c r="G2302" t="b">
        <f>IF(Starter_Book!F2302 = "Canceled", "Canceled")</f>
        <v>0</v>
      </c>
      <c r="H2302" t="b">
        <f>IF(Starter_Book!F2302 = "Canceled", Starter_Book!L2302)</f>
        <v>0</v>
      </c>
    </row>
    <row r="2303" spans="1:8" x14ac:dyDescent="0.25">
      <c r="A2303" t="str">
        <f>IF(Starter_Book!F2303 = "successful", "Successful")</f>
        <v>Successful</v>
      </c>
      <c r="B2303">
        <f>IF(Starter_Book!F2303 = "Successful", Starter_Book!L2303)</f>
        <v>211</v>
      </c>
      <c r="D2303" t="b">
        <f>IF(Starter_Book!F2303 = "failed", "failed")</f>
        <v>0</v>
      </c>
      <c r="E2303" t="b">
        <f>IF(Starter_Book!F2303 = "failed", Starter_Book!L2303)</f>
        <v>0</v>
      </c>
      <c r="G2303" t="b">
        <f>IF(Starter_Book!F2303 = "Canceled", "Canceled")</f>
        <v>0</v>
      </c>
      <c r="H2303" t="b">
        <f>IF(Starter_Book!F2303 = "Canceled", Starter_Book!L2303)</f>
        <v>0</v>
      </c>
    </row>
    <row r="2304" spans="1:8" x14ac:dyDescent="0.25">
      <c r="A2304" t="str">
        <f>IF(Starter_Book!F2304 = "successful", "Successful")</f>
        <v>Successful</v>
      </c>
      <c r="B2304">
        <f>IF(Starter_Book!F2304 = "Successful", Starter_Book!L2304)</f>
        <v>85</v>
      </c>
      <c r="D2304" t="b">
        <f>IF(Starter_Book!F2304 = "failed", "failed")</f>
        <v>0</v>
      </c>
      <c r="E2304" t="b">
        <f>IF(Starter_Book!F2304 = "failed", Starter_Book!L2304)</f>
        <v>0</v>
      </c>
      <c r="G2304" t="b">
        <f>IF(Starter_Book!F2304 = "Canceled", "Canceled")</f>
        <v>0</v>
      </c>
      <c r="H2304" t="b">
        <f>IF(Starter_Book!F2304 = "Canceled", Starter_Book!L2304)</f>
        <v>0</v>
      </c>
    </row>
    <row r="2305" spans="1:8" x14ac:dyDescent="0.25">
      <c r="A2305" t="str">
        <f>IF(Starter_Book!F2305 = "successful", "Successful")</f>
        <v>Successful</v>
      </c>
      <c r="B2305">
        <f>IF(Starter_Book!F2305 = "Successful", Starter_Book!L2305)</f>
        <v>103</v>
      </c>
      <c r="D2305" t="b">
        <f>IF(Starter_Book!F2305 = "failed", "failed")</f>
        <v>0</v>
      </c>
      <c r="E2305" t="b">
        <f>IF(Starter_Book!F2305 = "failed", Starter_Book!L2305)</f>
        <v>0</v>
      </c>
      <c r="G2305" t="b">
        <f>IF(Starter_Book!F2305 = "Canceled", "Canceled")</f>
        <v>0</v>
      </c>
      <c r="H2305" t="b">
        <f>IF(Starter_Book!F2305 = "Canceled", Starter_Book!L2305)</f>
        <v>0</v>
      </c>
    </row>
    <row r="2306" spans="1:8" x14ac:dyDescent="0.25">
      <c r="A2306" t="str">
        <f>IF(Starter_Book!F2306 = "successful", "Successful")</f>
        <v>Successful</v>
      </c>
      <c r="B2306">
        <f>IF(Starter_Book!F2306 = "Successful", Starter_Book!L2306)</f>
        <v>113</v>
      </c>
      <c r="D2306" t="b">
        <f>IF(Starter_Book!F2306 = "failed", "failed")</f>
        <v>0</v>
      </c>
      <c r="E2306" t="b">
        <f>IF(Starter_Book!F2306 = "failed", Starter_Book!L2306)</f>
        <v>0</v>
      </c>
      <c r="G2306" t="b">
        <f>IF(Starter_Book!F2306 = "Canceled", "Canceled")</f>
        <v>0</v>
      </c>
      <c r="H2306" t="b">
        <f>IF(Starter_Book!F2306 = "Canceled", Starter_Book!L2306)</f>
        <v>0</v>
      </c>
    </row>
    <row r="2307" spans="1:8" x14ac:dyDescent="0.25">
      <c r="A2307" t="str">
        <f>IF(Starter_Book!F2307 = "successful", "Successful")</f>
        <v>Successful</v>
      </c>
      <c r="B2307">
        <f>IF(Starter_Book!F2307 = "Successful", Starter_Book!L2307)</f>
        <v>167</v>
      </c>
      <c r="D2307" t="b">
        <f>IF(Starter_Book!F2307 = "failed", "failed")</f>
        <v>0</v>
      </c>
      <c r="E2307" t="b">
        <f>IF(Starter_Book!F2307 = "failed", Starter_Book!L2307)</f>
        <v>0</v>
      </c>
      <c r="G2307" t="b">
        <f>IF(Starter_Book!F2307 = "Canceled", "Canceled")</f>
        <v>0</v>
      </c>
      <c r="H2307" t="b">
        <f>IF(Starter_Book!F2307 = "Canceled", Starter_Book!L2307)</f>
        <v>0</v>
      </c>
    </row>
    <row r="2308" spans="1:8" x14ac:dyDescent="0.25">
      <c r="A2308" t="str">
        <f>IF(Starter_Book!F2308 = "successful", "Successful")</f>
        <v>Successful</v>
      </c>
      <c r="B2308">
        <f>IF(Starter_Book!F2308 = "Successful", Starter_Book!L2308)</f>
        <v>73</v>
      </c>
      <c r="D2308" t="b">
        <f>IF(Starter_Book!F2308 = "failed", "failed")</f>
        <v>0</v>
      </c>
      <c r="E2308" t="b">
        <f>IF(Starter_Book!F2308 = "failed", Starter_Book!L2308)</f>
        <v>0</v>
      </c>
      <c r="G2308" t="b">
        <f>IF(Starter_Book!F2308 = "Canceled", "Canceled")</f>
        <v>0</v>
      </c>
      <c r="H2308" t="b">
        <f>IF(Starter_Book!F2308 = "Canceled", Starter_Book!L2308)</f>
        <v>0</v>
      </c>
    </row>
    <row r="2309" spans="1:8" x14ac:dyDescent="0.25">
      <c r="A2309" t="str">
        <f>IF(Starter_Book!F2309 = "successful", "Successful")</f>
        <v>Successful</v>
      </c>
      <c r="B2309">
        <f>IF(Starter_Book!F2309 = "Successful", Starter_Book!L2309)</f>
        <v>75</v>
      </c>
      <c r="D2309" t="b">
        <f>IF(Starter_Book!F2309 = "failed", "failed")</f>
        <v>0</v>
      </c>
      <c r="E2309" t="b">
        <f>IF(Starter_Book!F2309 = "failed", Starter_Book!L2309)</f>
        <v>0</v>
      </c>
      <c r="G2309" t="b">
        <f>IF(Starter_Book!F2309 = "Canceled", "Canceled")</f>
        <v>0</v>
      </c>
      <c r="H2309" t="b">
        <f>IF(Starter_Book!F2309 = "Canceled", Starter_Book!L2309)</f>
        <v>0</v>
      </c>
    </row>
    <row r="2310" spans="1:8" x14ac:dyDescent="0.25">
      <c r="A2310" t="str">
        <f>IF(Starter_Book!F2310 = "successful", "Successful")</f>
        <v>Successful</v>
      </c>
      <c r="B2310">
        <f>IF(Starter_Book!F2310 = "Successful", Starter_Book!L2310)</f>
        <v>614</v>
      </c>
      <c r="D2310" t="b">
        <f>IF(Starter_Book!F2310 = "failed", "failed")</f>
        <v>0</v>
      </c>
      <c r="E2310" t="b">
        <f>IF(Starter_Book!F2310 = "failed", Starter_Book!L2310)</f>
        <v>0</v>
      </c>
      <c r="G2310" t="b">
        <f>IF(Starter_Book!F2310 = "Canceled", "Canceled")</f>
        <v>0</v>
      </c>
      <c r="H2310" t="b">
        <f>IF(Starter_Book!F2310 = "Canceled", Starter_Book!L2310)</f>
        <v>0</v>
      </c>
    </row>
    <row r="2311" spans="1:8" x14ac:dyDescent="0.25">
      <c r="A2311" t="str">
        <f>IF(Starter_Book!F2311 = "successful", "Successful")</f>
        <v>Successful</v>
      </c>
      <c r="B2311">
        <f>IF(Starter_Book!F2311 = "Successful", Starter_Book!L2311)</f>
        <v>107</v>
      </c>
      <c r="D2311" t="b">
        <f>IF(Starter_Book!F2311 = "failed", "failed")</f>
        <v>0</v>
      </c>
      <c r="E2311" t="b">
        <f>IF(Starter_Book!F2311 = "failed", Starter_Book!L2311)</f>
        <v>0</v>
      </c>
      <c r="G2311" t="b">
        <f>IF(Starter_Book!F2311 = "Canceled", "Canceled")</f>
        <v>0</v>
      </c>
      <c r="H2311" t="b">
        <f>IF(Starter_Book!F2311 = "Canceled", Starter_Book!L2311)</f>
        <v>0</v>
      </c>
    </row>
    <row r="2312" spans="1:8" x14ac:dyDescent="0.25">
      <c r="A2312" t="str">
        <f>IF(Starter_Book!F2312 = "successful", "Successful")</f>
        <v>Successful</v>
      </c>
      <c r="B2312">
        <f>IF(Starter_Book!F2312 = "Successful", Starter_Book!L2312)</f>
        <v>1224</v>
      </c>
      <c r="D2312" t="b">
        <f>IF(Starter_Book!F2312 = "failed", "failed")</f>
        <v>0</v>
      </c>
      <c r="E2312" t="b">
        <f>IF(Starter_Book!F2312 = "failed", Starter_Book!L2312)</f>
        <v>0</v>
      </c>
      <c r="G2312" t="b">
        <f>IF(Starter_Book!F2312 = "Canceled", "Canceled")</f>
        <v>0</v>
      </c>
      <c r="H2312" t="b">
        <f>IF(Starter_Book!F2312 = "Canceled", Starter_Book!L2312)</f>
        <v>0</v>
      </c>
    </row>
    <row r="2313" spans="1:8" x14ac:dyDescent="0.25">
      <c r="A2313" t="str">
        <f>IF(Starter_Book!F2313 = "successful", "Successful")</f>
        <v>Successful</v>
      </c>
      <c r="B2313">
        <f>IF(Starter_Book!F2313 = "Successful", Starter_Book!L2313)</f>
        <v>104</v>
      </c>
      <c r="D2313" t="b">
        <f>IF(Starter_Book!F2313 = "failed", "failed")</f>
        <v>0</v>
      </c>
      <c r="E2313" t="b">
        <f>IF(Starter_Book!F2313 = "failed", Starter_Book!L2313)</f>
        <v>0</v>
      </c>
      <c r="G2313" t="b">
        <f>IF(Starter_Book!F2313 = "Canceled", "Canceled")</f>
        <v>0</v>
      </c>
      <c r="H2313" t="b">
        <f>IF(Starter_Book!F2313 = "Canceled", Starter_Book!L2313)</f>
        <v>0</v>
      </c>
    </row>
    <row r="2314" spans="1:8" x14ac:dyDescent="0.25">
      <c r="A2314" t="str">
        <f>IF(Starter_Book!F2314 = "successful", "Successful")</f>
        <v>Successful</v>
      </c>
      <c r="B2314">
        <f>IF(Starter_Book!F2314 = "Successful", Starter_Book!L2314)</f>
        <v>79</v>
      </c>
      <c r="D2314" t="b">
        <f>IF(Starter_Book!F2314 = "failed", "failed")</f>
        <v>0</v>
      </c>
      <c r="E2314" t="b">
        <f>IF(Starter_Book!F2314 = "failed", Starter_Book!L2314)</f>
        <v>0</v>
      </c>
      <c r="G2314" t="b">
        <f>IF(Starter_Book!F2314 = "Canceled", "Canceled")</f>
        <v>0</v>
      </c>
      <c r="H2314" t="b">
        <f>IF(Starter_Book!F2314 = "Canceled", Starter_Book!L2314)</f>
        <v>0</v>
      </c>
    </row>
    <row r="2315" spans="1:8" x14ac:dyDescent="0.25">
      <c r="A2315" t="str">
        <f>IF(Starter_Book!F2315 = "successful", "Successful")</f>
        <v>Successful</v>
      </c>
      <c r="B2315">
        <f>IF(Starter_Book!F2315 = "Successful", Starter_Book!L2315)</f>
        <v>157</v>
      </c>
      <c r="D2315" t="b">
        <f>IF(Starter_Book!F2315 = "failed", "failed")</f>
        <v>0</v>
      </c>
      <c r="E2315" t="b">
        <f>IF(Starter_Book!F2315 = "failed", Starter_Book!L2315)</f>
        <v>0</v>
      </c>
      <c r="G2315" t="b">
        <f>IF(Starter_Book!F2315 = "Canceled", "Canceled")</f>
        <v>0</v>
      </c>
      <c r="H2315" t="b">
        <f>IF(Starter_Book!F2315 = "Canceled", Starter_Book!L2315)</f>
        <v>0</v>
      </c>
    </row>
    <row r="2316" spans="1:8" x14ac:dyDescent="0.25">
      <c r="A2316" t="str">
        <f>IF(Starter_Book!F2316 = "successful", "Successful")</f>
        <v>Successful</v>
      </c>
      <c r="B2316">
        <f>IF(Starter_Book!F2316 = "Successful", Starter_Book!L2316)</f>
        <v>50</v>
      </c>
      <c r="D2316" t="b">
        <f>IF(Starter_Book!F2316 = "failed", "failed")</f>
        <v>0</v>
      </c>
      <c r="E2316" t="b">
        <f>IF(Starter_Book!F2316 = "failed", Starter_Book!L2316)</f>
        <v>0</v>
      </c>
      <c r="G2316" t="b">
        <f>IF(Starter_Book!F2316 = "Canceled", "Canceled")</f>
        <v>0</v>
      </c>
      <c r="H2316" t="b">
        <f>IF(Starter_Book!F2316 = "Canceled", Starter_Book!L2316)</f>
        <v>0</v>
      </c>
    </row>
    <row r="2317" spans="1:8" x14ac:dyDescent="0.25">
      <c r="A2317" t="str">
        <f>IF(Starter_Book!F2317 = "successful", "Successful")</f>
        <v>Successful</v>
      </c>
      <c r="B2317">
        <f>IF(Starter_Book!F2317 = "Successful", Starter_Book!L2317)</f>
        <v>64</v>
      </c>
      <c r="D2317" t="b">
        <f>IF(Starter_Book!F2317 = "failed", "failed")</f>
        <v>0</v>
      </c>
      <c r="E2317" t="b">
        <f>IF(Starter_Book!F2317 = "failed", Starter_Book!L2317)</f>
        <v>0</v>
      </c>
      <c r="G2317" t="b">
        <f>IF(Starter_Book!F2317 = "Canceled", "Canceled")</f>
        <v>0</v>
      </c>
      <c r="H2317" t="b">
        <f>IF(Starter_Book!F2317 = "Canceled", Starter_Book!L2317)</f>
        <v>0</v>
      </c>
    </row>
    <row r="2318" spans="1:8" x14ac:dyDescent="0.25">
      <c r="A2318" t="str">
        <f>IF(Starter_Book!F2318 = "successful", "Successful")</f>
        <v>Successful</v>
      </c>
      <c r="B2318">
        <f>IF(Starter_Book!F2318 = "Successful", Starter_Book!L2318)</f>
        <v>200</v>
      </c>
      <c r="D2318" t="b">
        <f>IF(Starter_Book!F2318 = "failed", "failed")</f>
        <v>0</v>
      </c>
      <c r="E2318" t="b">
        <f>IF(Starter_Book!F2318 = "failed", Starter_Book!L2318)</f>
        <v>0</v>
      </c>
      <c r="G2318" t="b">
        <f>IF(Starter_Book!F2318 = "Canceled", "Canceled")</f>
        <v>0</v>
      </c>
      <c r="H2318" t="b">
        <f>IF(Starter_Book!F2318 = "Canceled", Starter_Book!L2318)</f>
        <v>0</v>
      </c>
    </row>
    <row r="2319" spans="1:8" x14ac:dyDescent="0.25">
      <c r="A2319" t="str">
        <f>IF(Starter_Book!F2319 = "successful", "Successful")</f>
        <v>Successful</v>
      </c>
      <c r="B2319">
        <f>IF(Starter_Book!F2319 = "Successful", Starter_Book!L2319)</f>
        <v>22</v>
      </c>
      <c r="D2319" t="b">
        <f>IF(Starter_Book!F2319 = "failed", "failed")</f>
        <v>0</v>
      </c>
      <c r="E2319" t="b">
        <f>IF(Starter_Book!F2319 = "failed", Starter_Book!L2319)</f>
        <v>0</v>
      </c>
      <c r="G2319" t="b">
        <f>IF(Starter_Book!F2319 = "Canceled", "Canceled")</f>
        <v>0</v>
      </c>
      <c r="H2319" t="b">
        <f>IF(Starter_Book!F2319 = "Canceled", Starter_Book!L2319)</f>
        <v>0</v>
      </c>
    </row>
    <row r="2320" spans="1:8" x14ac:dyDescent="0.25">
      <c r="A2320" t="str">
        <f>IF(Starter_Book!F2320 = "successful", "Successful")</f>
        <v>Successful</v>
      </c>
      <c r="B2320">
        <f>IF(Starter_Book!F2320 = "Successful", Starter_Book!L2320)</f>
        <v>163</v>
      </c>
      <c r="D2320" t="b">
        <f>IF(Starter_Book!F2320 = "failed", "failed")</f>
        <v>0</v>
      </c>
      <c r="E2320" t="b">
        <f>IF(Starter_Book!F2320 = "failed", Starter_Book!L2320)</f>
        <v>0</v>
      </c>
      <c r="G2320" t="b">
        <f>IF(Starter_Book!F2320 = "Canceled", "Canceled")</f>
        <v>0</v>
      </c>
      <c r="H2320" t="b">
        <f>IF(Starter_Book!F2320 = "Canceled", Starter_Book!L2320)</f>
        <v>0</v>
      </c>
    </row>
    <row r="2321" spans="1:8" x14ac:dyDescent="0.25">
      <c r="A2321" t="str">
        <f>IF(Starter_Book!F2321 = "successful", "Successful")</f>
        <v>Successful</v>
      </c>
      <c r="B2321">
        <f>IF(Starter_Book!F2321 = "Successful", Starter_Book!L2321)</f>
        <v>77</v>
      </c>
      <c r="D2321" t="b">
        <f>IF(Starter_Book!F2321 = "failed", "failed")</f>
        <v>0</v>
      </c>
      <c r="E2321" t="b">
        <f>IF(Starter_Book!F2321 = "failed", Starter_Book!L2321)</f>
        <v>0</v>
      </c>
      <c r="G2321" t="b">
        <f>IF(Starter_Book!F2321 = "Canceled", "Canceled")</f>
        <v>0</v>
      </c>
      <c r="H2321" t="b">
        <f>IF(Starter_Book!F2321 = "Canceled", Starter_Book!L2321)</f>
        <v>0</v>
      </c>
    </row>
    <row r="2322" spans="1:8" x14ac:dyDescent="0.25">
      <c r="A2322" t="str">
        <f>IF(Starter_Book!F2322 = "successful", "Successful")</f>
        <v>Successful</v>
      </c>
      <c r="B2322">
        <f>IF(Starter_Book!F2322 = "Successful", Starter_Book!L2322)</f>
        <v>89</v>
      </c>
      <c r="D2322" t="b">
        <f>IF(Starter_Book!F2322 = "failed", "failed")</f>
        <v>0</v>
      </c>
      <c r="E2322" t="b">
        <f>IF(Starter_Book!F2322 = "failed", Starter_Book!L2322)</f>
        <v>0</v>
      </c>
      <c r="G2322" t="b">
        <f>IF(Starter_Book!F2322 = "Canceled", "Canceled")</f>
        <v>0</v>
      </c>
      <c r="H2322" t="b">
        <f>IF(Starter_Book!F2322 = "Canceled", Starter_Book!L2322)</f>
        <v>0</v>
      </c>
    </row>
    <row r="2323" spans="1:8" x14ac:dyDescent="0.25">
      <c r="A2323" t="b">
        <f>IF(Starter_Book!F2323 = "successful", "Successful")</f>
        <v>0</v>
      </c>
      <c r="B2323" t="b">
        <f>IF(Starter_Book!F2323 = "Successful", Starter_Book!L2323)</f>
        <v>0</v>
      </c>
      <c r="D2323" t="b">
        <f>IF(Starter_Book!F2323 = "failed", "failed")</f>
        <v>0</v>
      </c>
      <c r="E2323" t="b">
        <f>IF(Starter_Book!F2323 = "failed", Starter_Book!L2323)</f>
        <v>0</v>
      </c>
      <c r="G2323" t="b">
        <f>IF(Starter_Book!F2323 = "Canceled", "Canceled")</f>
        <v>0</v>
      </c>
      <c r="H2323" t="b">
        <f>IF(Starter_Book!F2323 = "Canceled", Starter_Book!L2323)</f>
        <v>0</v>
      </c>
    </row>
    <row r="2324" spans="1:8" x14ac:dyDescent="0.25">
      <c r="A2324" t="b">
        <f>IF(Starter_Book!F2324 = "successful", "Successful")</f>
        <v>0</v>
      </c>
      <c r="B2324" t="b">
        <f>IF(Starter_Book!F2324 = "Successful", Starter_Book!L2324)</f>
        <v>0</v>
      </c>
      <c r="D2324" t="b">
        <f>IF(Starter_Book!F2324 = "failed", "failed")</f>
        <v>0</v>
      </c>
      <c r="E2324" t="b">
        <f>IF(Starter_Book!F2324 = "failed", Starter_Book!L2324)</f>
        <v>0</v>
      </c>
      <c r="G2324" t="b">
        <f>IF(Starter_Book!F2324 = "Canceled", "Canceled")</f>
        <v>0</v>
      </c>
      <c r="H2324" t="b">
        <f>IF(Starter_Book!F2324 = "Canceled", Starter_Book!L2324)</f>
        <v>0</v>
      </c>
    </row>
    <row r="2325" spans="1:8" x14ac:dyDescent="0.25">
      <c r="A2325" t="b">
        <f>IF(Starter_Book!F2325 = "successful", "Successful")</f>
        <v>0</v>
      </c>
      <c r="B2325" t="b">
        <f>IF(Starter_Book!F2325 = "Successful", Starter_Book!L2325)</f>
        <v>0</v>
      </c>
      <c r="D2325" t="b">
        <f>IF(Starter_Book!F2325 = "failed", "failed")</f>
        <v>0</v>
      </c>
      <c r="E2325" t="b">
        <f>IF(Starter_Book!F2325 = "failed", Starter_Book!L2325)</f>
        <v>0</v>
      </c>
      <c r="G2325" t="b">
        <f>IF(Starter_Book!F2325 = "Canceled", "Canceled")</f>
        <v>0</v>
      </c>
      <c r="H2325" t="b">
        <f>IF(Starter_Book!F2325 = "Canceled", Starter_Book!L2325)</f>
        <v>0</v>
      </c>
    </row>
    <row r="2326" spans="1:8" x14ac:dyDescent="0.25">
      <c r="A2326" t="b">
        <f>IF(Starter_Book!F2326 = "successful", "Successful")</f>
        <v>0</v>
      </c>
      <c r="B2326" t="b">
        <f>IF(Starter_Book!F2326 = "Successful", Starter_Book!L2326)</f>
        <v>0</v>
      </c>
      <c r="D2326" t="b">
        <f>IF(Starter_Book!F2326 = "failed", "failed")</f>
        <v>0</v>
      </c>
      <c r="E2326" t="b">
        <f>IF(Starter_Book!F2326 = "failed", Starter_Book!L2326)</f>
        <v>0</v>
      </c>
      <c r="G2326" t="b">
        <f>IF(Starter_Book!F2326 = "Canceled", "Canceled")</f>
        <v>0</v>
      </c>
      <c r="H2326" t="b">
        <f>IF(Starter_Book!F2326 = "Canceled", Starter_Book!L2326)</f>
        <v>0</v>
      </c>
    </row>
    <row r="2327" spans="1:8" x14ac:dyDescent="0.25">
      <c r="A2327" t="b">
        <f>IF(Starter_Book!F2327 = "successful", "Successful")</f>
        <v>0</v>
      </c>
      <c r="B2327" t="b">
        <f>IF(Starter_Book!F2327 = "Successful", Starter_Book!L2327)</f>
        <v>0</v>
      </c>
      <c r="D2327" t="b">
        <f>IF(Starter_Book!F2327 = "failed", "failed")</f>
        <v>0</v>
      </c>
      <c r="E2327" t="b">
        <f>IF(Starter_Book!F2327 = "failed", Starter_Book!L2327)</f>
        <v>0</v>
      </c>
      <c r="G2327" t="b">
        <f>IF(Starter_Book!F2327 = "Canceled", "Canceled")</f>
        <v>0</v>
      </c>
      <c r="H2327" t="b">
        <f>IF(Starter_Book!F2327 = "Canceled", Starter_Book!L2327)</f>
        <v>0</v>
      </c>
    </row>
    <row r="2328" spans="1:8" x14ac:dyDescent="0.25">
      <c r="A2328" t="b">
        <f>IF(Starter_Book!F2328 = "successful", "Successful")</f>
        <v>0</v>
      </c>
      <c r="B2328" t="b">
        <f>IF(Starter_Book!F2328 = "Successful", Starter_Book!L2328)</f>
        <v>0</v>
      </c>
      <c r="D2328" t="b">
        <f>IF(Starter_Book!F2328 = "failed", "failed")</f>
        <v>0</v>
      </c>
      <c r="E2328" t="b">
        <f>IF(Starter_Book!F2328 = "failed", Starter_Book!L2328)</f>
        <v>0</v>
      </c>
      <c r="G2328" t="b">
        <f>IF(Starter_Book!F2328 = "Canceled", "Canceled")</f>
        <v>0</v>
      </c>
      <c r="H2328" t="b">
        <f>IF(Starter_Book!F2328 = "Canceled", Starter_Book!L2328)</f>
        <v>0</v>
      </c>
    </row>
    <row r="2329" spans="1:8" x14ac:dyDescent="0.25">
      <c r="A2329" t="str">
        <f>IF(Starter_Book!F2329 = "successful", "Successful")</f>
        <v>Successful</v>
      </c>
      <c r="B2329">
        <f>IF(Starter_Book!F2329 = "Successful", Starter_Book!L2329)</f>
        <v>3355</v>
      </c>
      <c r="D2329" t="b">
        <f>IF(Starter_Book!F2329 = "failed", "failed")</f>
        <v>0</v>
      </c>
      <c r="E2329" t="b">
        <f>IF(Starter_Book!F2329 = "failed", Starter_Book!L2329)</f>
        <v>0</v>
      </c>
      <c r="G2329" t="b">
        <f>IF(Starter_Book!F2329 = "Canceled", "Canceled")</f>
        <v>0</v>
      </c>
      <c r="H2329" t="b">
        <f>IF(Starter_Book!F2329 = "Canceled", Starter_Book!L2329)</f>
        <v>0</v>
      </c>
    </row>
    <row r="2330" spans="1:8" x14ac:dyDescent="0.25">
      <c r="A2330" t="str">
        <f>IF(Starter_Book!F2330 = "successful", "Successful")</f>
        <v>Successful</v>
      </c>
      <c r="B2330">
        <f>IF(Starter_Book!F2330 = "Successful", Starter_Book!L2330)</f>
        <v>537</v>
      </c>
      <c r="D2330" t="b">
        <f>IF(Starter_Book!F2330 = "failed", "failed")</f>
        <v>0</v>
      </c>
      <c r="E2330" t="b">
        <f>IF(Starter_Book!F2330 = "failed", Starter_Book!L2330)</f>
        <v>0</v>
      </c>
      <c r="G2330" t="b">
        <f>IF(Starter_Book!F2330 = "Canceled", "Canceled")</f>
        <v>0</v>
      </c>
      <c r="H2330" t="b">
        <f>IF(Starter_Book!F2330 = "Canceled", Starter_Book!L2330)</f>
        <v>0</v>
      </c>
    </row>
    <row r="2331" spans="1:8" x14ac:dyDescent="0.25">
      <c r="A2331" t="str">
        <f>IF(Starter_Book!F2331 = "successful", "Successful")</f>
        <v>Successful</v>
      </c>
      <c r="B2331">
        <f>IF(Starter_Book!F2331 = "Successful", Starter_Book!L2331)</f>
        <v>125</v>
      </c>
      <c r="D2331" t="b">
        <f>IF(Starter_Book!F2331 = "failed", "failed")</f>
        <v>0</v>
      </c>
      <c r="E2331" t="b">
        <f>IF(Starter_Book!F2331 = "failed", Starter_Book!L2331)</f>
        <v>0</v>
      </c>
      <c r="G2331" t="b">
        <f>IF(Starter_Book!F2331 = "Canceled", "Canceled")</f>
        <v>0</v>
      </c>
      <c r="H2331" t="b">
        <f>IF(Starter_Book!F2331 = "Canceled", Starter_Book!L2331)</f>
        <v>0</v>
      </c>
    </row>
    <row r="2332" spans="1:8" x14ac:dyDescent="0.25">
      <c r="A2332" t="str">
        <f>IF(Starter_Book!F2332 = "successful", "Successful")</f>
        <v>Successful</v>
      </c>
      <c r="B2332">
        <f>IF(Starter_Book!F2332 = "Successful", Starter_Book!L2332)</f>
        <v>163</v>
      </c>
      <c r="D2332" t="b">
        <f>IF(Starter_Book!F2332 = "failed", "failed")</f>
        <v>0</v>
      </c>
      <c r="E2332" t="b">
        <f>IF(Starter_Book!F2332 = "failed", Starter_Book!L2332)</f>
        <v>0</v>
      </c>
      <c r="G2332" t="b">
        <f>IF(Starter_Book!F2332 = "Canceled", "Canceled")</f>
        <v>0</v>
      </c>
      <c r="H2332" t="b">
        <f>IF(Starter_Book!F2332 = "Canceled", Starter_Book!L2332)</f>
        <v>0</v>
      </c>
    </row>
    <row r="2333" spans="1:8" x14ac:dyDescent="0.25">
      <c r="A2333" t="str">
        <f>IF(Starter_Book!F2333 = "successful", "Successful")</f>
        <v>Successful</v>
      </c>
      <c r="B2333">
        <f>IF(Starter_Book!F2333 = "Successful", Starter_Book!L2333)</f>
        <v>283</v>
      </c>
      <c r="D2333" t="b">
        <f>IF(Starter_Book!F2333 = "failed", "failed")</f>
        <v>0</v>
      </c>
      <c r="E2333" t="b">
        <f>IF(Starter_Book!F2333 = "failed", Starter_Book!L2333)</f>
        <v>0</v>
      </c>
      <c r="G2333" t="b">
        <f>IF(Starter_Book!F2333 = "Canceled", "Canceled")</f>
        <v>0</v>
      </c>
      <c r="H2333" t="b">
        <f>IF(Starter_Book!F2333 = "Canceled", Starter_Book!L2333)</f>
        <v>0</v>
      </c>
    </row>
    <row r="2334" spans="1:8" x14ac:dyDescent="0.25">
      <c r="A2334" t="str">
        <f>IF(Starter_Book!F2334 = "successful", "Successful")</f>
        <v>Successful</v>
      </c>
      <c r="B2334">
        <f>IF(Starter_Book!F2334 = "Successful", Starter_Book!L2334)</f>
        <v>352</v>
      </c>
      <c r="D2334" t="b">
        <f>IF(Starter_Book!F2334 = "failed", "failed")</f>
        <v>0</v>
      </c>
      <c r="E2334" t="b">
        <f>IF(Starter_Book!F2334 = "failed", Starter_Book!L2334)</f>
        <v>0</v>
      </c>
      <c r="G2334" t="b">
        <f>IF(Starter_Book!F2334 = "Canceled", "Canceled")</f>
        <v>0</v>
      </c>
      <c r="H2334" t="b">
        <f>IF(Starter_Book!F2334 = "Canceled", Starter_Book!L2334)</f>
        <v>0</v>
      </c>
    </row>
    <row r="2335" spans="1:8" x14ac:dyDescent="0.25">
      <c r="A2335" t="str">
        <f>IF(Starter_Book!F2335 = "successful", "Successful")</f>
        <v>Successful</v>
      </c>
      <c r="B2335">
        <f>IF(Starter_Book!F2335 = "Successful", Starter_Book!L2335)</f>
        <v>94</v>
      </c>
      <c r="D2335" t="b">
        <f>IF(Starter_Book!F2335 = "failed", "failed")</f>
        <v>0</v>
      </c>
      <c r="E2335" t="b">
        <f>IF(Starter_Book!F2335 = "failed", Starter_Book!L2335)</f>
        <v>0</v>
      </c>
      <c r="G2335" t="b">
        <f>IF(Starter_Book!F2335 = "Canceled", "Canceled")</f>
        <v>0</v>
      </c>
      <c r="H2335" t="b">
        <f>IF(Starter_Book!F2335 = "Canceled", Starter_Book!L2335)</f>
        <v>0</v>
      </c>
    </row>
    <row r="2336" spans="1:8" x14ac:dyDescent="0.25">
      <c r="A2336" t="str">
        <f>IF(Starter_Book!F2336 = "successful", "Successful")</f>
        <v>Successful</v>
      </c>
      <c r="B2336">
        <f>IF(Starter_Book!F2336 = "Successful", Starter_Book!L2336)</f>
        <v>67</v>
      </c>
      <c r="D2336" t="b">
        <f>IF(Starter_Book!F2336 = "failed", "failed")</f>
        <v>0</v>
      </c>
      <c r="E2336" t="b">
        <f>IF(Starter_Book!F2336 = "failed", Starter_Book!L2336)</f>
        <v>0</v>
      </c>
      <c r="G2336" t="b">
        <f>IF(Starter_Book!F2336 = "Canceled", "Canceled")</f>
        <v>0</v>
      </c>
      <c r="H2336" t="b">
        <f>IF(Starter_Book!F2336 = "Canceled", Starter_Book!L2336)</f>
        <v>0</v>
      </c>
    </row>
    <row r="2337" spans="1:8" x14ac:dyDescent="0.25">
      <c r="A2337" t="str">
        <f>IF(Starter_Book!F2337 = "successful", "Successful")</f>
        <v>Successful</v>
      </c>
      <c r="B2337">
        <f>IF(Starter_Book!F2337 = "Successful", Starter_Book!L2337)</f>
        <v>221</v>
      </c>
      <c r="D2337" t="b">
        <f>IF(Starter_Book!F2337 = "failed", "failed")</f>
        <v>0</v>
      </c>
      <c r="E2337" t="b">
        <f>IF(Starter_Book!F2337 = "failed", Starter_Book!L2337)</f>
        <v>0</v>
      </c>
      <c r="G2337" t="b">
        <f>IF(Starter_Book!F2337 = "Canceled", "Canceled")</f>
        <v>0</v>
      </c>
      <c r="H2337" t="b">
        <f>IF(Starter_Book!F2337 = "Canceled", Starter_Book!L2337)</f>
        <v>0</v>
      </c>
    </row>
    <row r="2338" spans="1:8" x14ac:dyDescent="0.25">
      <c r="A2338" t="str">
        <f>IF(Starter_Book!F2338 = "successful", "Successful")</f>
        <v>Successful</v>
      </c>
      <c r="B2338">
        <f>IF(Starter_Book!F2338 = "Successful", Starter_Book!L2338)</f>
        <v>2165</v>
      </c>
      <c r="D2338" t="b">
        <f>IF(Starter_Book!F2338 = "failed", "failed")</f>
        <v>0</v>
      </c>
      <c r="E2338" t="b">
        <f>IF(Starter_Book!F2338 = "failed", Starter_Book!L2338)</f>
        <v>0</v>
      </c>
      <c r="G2338" t="b">
        <f>IF(Starter_Book!F2338 = "Canceled", "Canceled")</f>
        <v>0</v>
      </c>
      <c r="H2338" t="b">
        <f>IF(Starter_Book!F2338 = "Canceled", Starter_Book!L2338)</f>
        <v>0</v>
      </c>
    </row>
    <row r="2339" spans="1:8" x14ac:dyDescent="0.25">
      <c r="A2339" t="str">
        <f>IF(Starter_Book!F2339 = "successful", "Successful")</f>
        <v>Successful</v>
      </c>
      <c r="B2339">
        <f>IF(Starter_Book!F2339 = "Successful", Starter_Book!L2339)</f>
        <v>179</v>
      </c>
      <c r="D2339" t="b">
        <f>IF(Starter_Book!F2339 = "failed", "failed")</f>
        <v>0</v>
      </c>
      <c r="E2339" t="b">
        <f>IF(Starter_Book!F2339 = "failed", Starter_Book!L2339)</f>
        <v>0</v>
      </c>
      <c r="G2339" t="b">
        <f>IF(Starter_Book!F2339 = "Canceled", "Canceled")</f>
        <v>0</v>
      </c>
      <c r="H2339" t="b">
        <f>IF(Starter_Book!F2339 = "Canceled", Starter_Book!L2339)</f>
        <v>0</v>
      </c>
    </row>
    <row r="2340" spans="1:8" x14ac:dyDescent="0.25">
      <c r="A2340" t="str">
        <f>IF(Starter_Book!F2340 = "successful", "Successful")</f>
        <v>Successful</v>
      </c>
      <c r="B2340">
        <f>IF(Starter_Book!F2340 = "Successful", Starter_Book!L2340)</f>
        <v>123</v>
      </c>
      <c r="D2340" t="b">
        <f>IF(Starter_Book!F2340 = "failed", "failed")</f>
        <v>0</v>
      </c>
      <c r="E2340" t="b">
        <f>IF(Starter_Book!F2340 = "failed", Starter_Book!L2340)</f>
        <v>0</v>
      </c>
      <c r="G2340" t="b">
        <f>IF(Starter_Book!F2340 = "Canceled", "Canceled")</f>
        <v>0</v>
      </c>
      <c r="H2340" t="b">
        <f>IF(Starter_Book!F2340 = "Canceled", Starter_Book!L2340)</f>
        <v>0</v>
      </c>
    </row>
    <row r="2341" spans="1:8" x14ac:dyDescent="0.25">
      <c r="A2341" t="str">
        <f>IF(Starter_Book!F2341 = "successful", "Successful")</f>
        <v>Successful</v>
      </c>
      <c r="B2341">
        <f>IF(Starter_Book!F2341 = "Successful", Starter_Book!L2341)</f>
        <v>1104</v>
      </c>
      <c r="D2341" t="b">
        <f>IF(Starter_Book!F2341 = "failed", "failed")</f>
        <v>0</v>
      </c>
      <c r="E2341" t="b">
        <f>IF(Starter_Book!F2341 = "failed", Starter_Book!L2341)</f>
        <v>0</v>
      </c>
      <c r="G2341" t="b">
        <f>IF(Starter_Book!F2341 = "Canceled", "Canceled")</f>
        <v>0</v>
      </c>
      <c r="H2341" t="b">
        <f>IF(Starter_Book!F2341 = "Canceled", Starter_Book!L2341)</f>
        <v>0</v>
      </c>
    </row>
    <row r="2342" spans="1:8" x14ac:dyDescent="0.25">
      <c r="A2342" t="str">
        <f>IF(Starter_Book!F2342 = "successful", "Successful")</f>
        <v>Successful</v>
      </c>
      <c r="B2342">
        <f>IF(Starter_Book!F2342 = "Successful", Starter_Book!L2342)</f>
        <v>403</v>
      </c>
      <c r="D2342" t="b">
        <f>IF(Starter_Book!F2342 = "failed", "failed")</f>
        <v>0</v>
      </c>
      <c r="E2342" t="b">
        <f>IF(Starter_Book!F2342 = "failed", Starter_Book!L2342)</f>
        <v>0</v>
      </c>
      <c r="G2342" t="b">
        <f>IF(Starter_Book!F2342 = "Canceled", "Canceled")</f>
        <v>0</v>
      </c>
      <c r="H2342" t="b">
        <f>IF(Starter_Book!F2342 = "Canceled", Starter_Book!L2342)</f>
        <v>0</v>
      </c>
    </row>
    <row r="2343" spans="1:8" x14ac:dyDescent="0.25">
      <c r="A2343" t="b">
        <f>IF(Starter_Book!F2343 = "successful", "Successful")</f>
        <v>0</v>
      </c>
      <c r="B2343" t="b">
        <f>IF(Starter_Book!F2343 = "Successful", Starter_Book!L2343)</f>
        <v>0</v>
      </c>
      <c r="D2343" t="b">
        <f>IF(Starter_Book!F2343 = "failed", "failed")</f>
        <v>0</v>
      </c>
      <c r="E2343" t="b">
        <f>IF(Starter_Book!F2343 = "failed", Starter_Book!L2343)</f>
        <v>0</v>
      </c>
      <c r="G2343" t="str">
        <f>IF(Starter_Book!F2343 = "Canceled", "Canceled")</f>
        <v>Canceled</v>
      </c>
      <c r="H2343">
        <f>IF(Starter_Book!F2343 = "Canceled", Starter_Book!L2343)</f>
        <v>0</v>
      </c>
    </row>
    <row r="2344" spans="1:8" x14ac:dyDescent="0.25">
      <c r="A2344" t="b">
        <f>IF(Starter_Book!F2344 = "successful", "Successful")</f>
        <v>0</v>
      </c>
      <c r="B2344" t="b">
        <f>IF(Starter_Book!F2344 = "Successful", Starter_Book!L2344)</f>
        <v>0</v>
      </c>
      <c r="D2344" t="b">
        <f>IF(Starter_Book!F2344 = "failed", "failed")</f>
        <v>0</v>
      </c>
      <c r="E2344" t="b">
        <f>IF(Starter_Book!F2344 = "failed", Starter_Book!L2344)</f>
        <v>0</v>
      </c>
      <c r="G2344" t="str">
        <f>IF(Starter_Book!F2344 = "Canceled", "Canceled")</f>
        <v>Canceled</v>
      </c>
      <c r="H2344">
        <f>IF(Starter_Book!F2344 = "Canceled", Starter_Book!L2344)</f>
        <v>0</v>
      </c>
    </row>
    <row r="2345" spans="1:8" x14ac:dyDescent="0.25">
      <c r="A2345" t="b">
        <f>IF(Starter_Book!F2345 = "successful", "Successful")</f>
        <v>0</v>
      </c>
      <c r="B2345" t="b">
        <f>IF(Starter_Book!F2345 = "Successful", Starter_Book!L2345)</f>
        <v>0</v>
      </c>
      <c r="D2345" t="b">
        <f>IF(Starter_Book!F2345 = "failed", "failed")</f>
        <v>0</v>
      </c>
      <c r="E2345" t="b">
        <f>IF(Starter_Book!F2345 = "failed", Starter_Book!L2345)</f>
        <v>0</v>
      </c>
      <c r="G2345" t="str">
        <f>IF(Starter_Book!F2345 = "Canceled", "Canceled")</f>
        <v>Canceled</v>
      </c>
      <c r="H2345">
        <f>IF(Starter_Book!F2345 = "Canceled", Starter_Book!L2345)</f>
        <v>1</v>
      </c>
    </row>
    <row r="2346" spans="1:8" x14ac:dyDescent="0.25">
      <c r="A2346" t="b">
        <f>IF(Starter_Book!F2346 = "successful", "Successful")</f>
        <v>0</v>
      </c>
      <c r="B2346" t="b">
        <f>IF(Starter_Book!F2346 = "Successful", Starter_Book!L2346)</f>
        <v>0</v>
      </c>
      <c r="D2346" t="b">
        <f>IF(Starter_Book!F2346 = "failed", "failed")</f>
        <v>0</v>
      </c>
      <c r="E2346" t="b">
        <f>IF(Starter_Book!F2346 = "failed", Starter_Book!L2346)</f>
        <v>0</v>
      </c>
      <c r="G2346" t="str">
        <f>IF(Starter_Book!F2346 = "Canceled", "Canceled")</f>
        <v>Canceled</v>
      </c>
      <c r="H2346">
        <f>IF(Starter_Book!F2346 = "Canceled", Starter_Book!L2346)</f>
        <v>1</v>
      </c>
    </row>
    <row r="2347" spans="1:8" x14ac:dyDescent="0.25">
      <c r="A2347" t="b">
        <f>IF(Starter_Book!F2347 = "successful", "Successful")</f>
        <v>0</v>
      </c>
      <c r="B2347" t="b">
        <f>IF(Starter_Book!F2347 = "Successful", Starter_Book!L2347)</f>
        <v>0</v>
      </c>
      <c r="D2347" t="b">
        <f>IF(Starter_Book!F2347 = "failed", "failed")</f>
        <v>0</v>
      </c>
      <c r="E2347" t="b">
        <f>IF(Starter_Book!F2347 = "failed", Starter_Book!L2347)</f>
        <v>0</v>
      </c>
      <c r="G2347" t="str">
        <f>IF(Starter_Book!F2347 = "Canceled", "Canceled")</f>
        <v>Canceled</v>
      </c>
      <c r="H2347">
        <f>IF(Starter_Book!F2347 = "Canceled", Starter_Book!L2347)</f>
        <v>0</v>
      </c>
    </row>
    <row r="2348" spans="1:8" x14ac:dyDescent="0.25">
      <c r="A2348" t="b">
        <f>IF(Starter_Book!F2348 = "successful", "Successful")</f>
        <v>0</v>
      </c>
      <c r="B2348" t="b">
        <f>IF(Starter_Book!F2348 = "Successful", Starter_Book!L2348)</f>
        <v>0</v>
      </c>
      <c r="D2348" t="b">
        <f>IF(Starter_Book!F2348 = "failed", "failed")</f>
        <v>0</v>
      </c>
      <c r="E2348" t="b">
        <f>IF(Starter_Book!F2348 = "failed", Starter_Book!L2348)</f>
        <v>0</v>
      </c>
      <c r="G2348" t="str">
        <f>IF(Starter_Book!F2348 = "Canceled", "Canceled")</f>
        <v>Canceled</v>
      </c>
      <c r="H2348">
        <f>IF(Starter_Book!F2348 = "Canceled", Starter_Book!L2348)</f>
        <v>3</v>
      </c>
    </row>
    <row r="2349" spans="1:8" x14ac:dyDescent="0.25">
      <c r="A2349" t="b">
        <f>IF(Starter_Book!F2349 = "successful", "Successful")</f>
        <v>0</v>
      </c>
      <c r="B2349" t="b">
        <f>IF(Starter_Book!F2349 = "Successful", Starter_Book!L2349)</f>
        <v>0</v>
      </c>
      <c r="D2349" t="b">
        <f>IF(Starter_Book!F2349 = "failed", "failed")</f>
        <v>0</v>
      </c>
      <c r="E2349" t="b">
        <f>IF(Starter_Book!F2349 = "failed", Starter_Book!L2349)</f>
        <v>0</v>
      </c>
      <c r="G2349" t="str">
        <f>IF(Starter_Book!F2349 = "Canceled", "Canceled")</f>
        <v>Canceled</v>
      </c>
      <c r="H2349">
        <f>IF(Starter_Book!F2349 = "Canceled", Starter_Book!L2349)</f>
        <v>1</v>
      </c>
    </row>
    <row r="2350" spans="1:8" x14ac:dyDescent="0.25">
      <c r="A2350" t="b">
        <f>IF(Starter_Book!F2350 = "successful", "Successful")</f>
        <v>0</v>
      </c>
      <c r="B2350" t="b">
        <f>IF(Starter_Book!F2350 = "Successful", Starter_Book!L2350)</f>
        <v>0</v>
      </c>
      <c r="D2350" t="b">
        <f>IF(Starter_Book!F2350 = "failed", "failed")</f>
        <v>0</v>
      </c>
      <c r="E2350" t="b">
        <f>IF(Starter_Book!F2350 = "failed", Starter_Book!L2350)</f>
        <v>0</v>
      </c>
      <c r="G2350" t="str">
        <f>IF(Starter_Book!F2350 = "Canceled", "Canceled")</f>
        <v>Canceled</v>
      </c>
      <c r="H2350">
        <f>IF(Starter_Book!F2350 = "Canceled", Starter_Book!L2350)</f>
        <v>5</v>
      </c>
    </row>
    <row r="2351" spans="1:8" x14ac:dyDescent="0.25">
      <c r="A2351" t="b">
        <f>IF(Starter_Book!F2351 = "successful", "Successful")</f>
        <v>0</v>
      </c>
      <c r="B2351" t="b">
        <f>IF(Starter_Book!F2351 = "Successful", Starter_Book!L2351)</f>
        <v>0</v>
      </c>
      <c r="D2351" t="b">
        <f>IF(Starter_Book!F2351 = "failed", "failed")</f>
        <v>0</v>
      </c>
      <c r="E2351" t="b">
        <f>IF(Starter_Book!F2351 = "failed", Starter_Book!L2351)</f>
        <v>0</v>
      </c>
      <c r="G2351" t="str">
        <f>IF(Starter_Book!F2351 = "Canceled", "Canceled")</f>
        <v>Canceled</v>
      </c>
      <c r="H2351">
        <f>IF(Starter_Book!F2351 = "Canceled", Starter_Book!L2351)</f>
        <v>0</v>
      </c>
    </row>
    <row r="2352" spans="1:8" x14ac:dyDescent="0.25">
      <c r="A2352" t="b">
        <f>IF(Starter_Book!F2352 = "successful", "Successful")</f>
        <v>0</v>
      </c>
      <c r="B2352" t="b">
        <f>IF(Starter_Book!F2352 = "Successful", Starter_Book!L2352)</f>
        <v>0</v>
      </c>
      <c r="D2352" t="b">
        <f>IF(Starter_Book!F2352 = "failed", "failed")</f>
        <v>0</v>
      </c>
      <c r="E2352" t="b">
        <f>IF(Starter_Book!F2352 = "failed", Starter_Book!L2352)</f>
        <v>0</v>
      </c>
      <c r="G2352" t="str">
        <f>IF(Starter_Book!F2352 = "Canceled", "Canceled")</f>
        <v>Canceled</v>
      </c>
      <c r="H2352">
        <f>IF(Starter_Book!F2352 = "Canceled", Starter_Book!L2352)</f>
        <v>0</v>
      </c>
    </row>
    <row r="2353" spans="1:8" x14ac:dyDescent="0.25">
      <c r="A2353" t="b">
        <f>IF(Starter_Book!F2353 = "successful", "Successful")</f>
        <v>0</v>
      </c>
      <c r="B2353" t="b">
        <f>IF(Starter_Book!F2353 = "Successful", Starter_Book!L2353)</f>
        <v>0</v>
      </c>
      <c r="D2353" t="b">
        <f>IF(Starter_Book!F2353 = "failed", "failed")</f>
        <v>0</v>
      </c>
      <c r="E2353" t="b">
        <f>IF(Starter_Book!F2353 = "failed", Starter_Book!L2353)</f>
        <v>0</v>
      </c>
      <c r="G2353" t="str">
        <f>IF(Starter_Book!F2353 = "Canceled", "Canceled")</f>
        <v>Canceled</v>
      </c>
      <c r="H2353">
        <f>IF(Starter_Book!F2353 = "Canceled", Starter_Book!L2353)</f>
        <v>7</v>
      </c>
    </row>
    <row r="2354" spans="1:8" x14ac:dyDescent="0.25">
      <c r="A2354" t="b">
        <f>IF(Starter_Book!F2354 = "successful", "Successful")</f>
        <v>0</v>
      </c>
      <c r="B2354" t="b">
        <f>IF(Starter_Book!F2354 = "Successful", Starter_Book!L2354)</f>
        <v>0</v>
      </c>
      <c r="D2354" t="b">
        <f>IF(Starter_Book!F2354 = "failed", "failed")</f>
        <v>0</v>
      </c>
      <c r="E2354" t="b">
        <f>IF(Starter_Book!F2354 = "failed", Starter_Book!L2354)</f>
        <v>0</v>
      </c>
      <c r="G2354" t="str">
        <f>IF(Starter_Book!F2354 = "Canceled", "Canceled")</f>
        <v>Canceled</v>
      </c>
      <c r="H2354">
        <f>IF(Starter_Book!F2354 = "Canceled", Starter_Book!L2354)</f>
        <v>0</v>
      </c>
    </row>
    <row r="2355" spans="1:8" x14ac:dyDescent="0.25">
      <c r="A2355" t="b">
        <f>IF(Starter_Book!F2355 = "successful", "Successful")</f>
        <v>0</v>
      </c>
      <c r="B2355" t="b">
        <f>IF(Starter_Book!F2355 = "Successful", Starter_Book!L2355)</f>
        <v>0</v>
      </c>
      <c r="D2355" t="b">
        <f>IF(Starter_Book!F2355 = "failed", "failed")</f>
        <v>0</v>
      </c>
      <c r="E2355" t="b">
        <f>IF(Starter_Book!F2355 = "failed", Starter_Book!L2355)</f>
        <v>0</v>
      </c>
      <c r="G2355" t="str">
        <f>IF(Starter_Book!F2355 = "Canceled", "Canceled")</f>
        <v>Canceled</v>
      </c>
      <c r="H2355">
        <f>IF(Starter_Book!F2355 = "Canceled", Starter_Book!L2355)</f>
        <v>0</v>
      </c>
    </row>
    <row r="2356" spans="1:8" x14ac:dyDescent="0.25">
      <c r="A2356" t="b">
        <f>IF(Starter_Book!F2356 = "successful", "Successful")</f>
        <v>0</v>
      </c>
      <c r="B2356" t="b">
        <f>IF(Starter_Book!F2356 = "Successful", Starter_Book!L2356)</f>
        <v>0</v>
      </c>
      <c r="D2356" t="b">
        <f>IF(Starter_Book!F2356 = "failed", "failed")</f>
        <v>0</v>
      </c>
      <c r="E2356" t="b">
        <f>IF(Starter_Book!F2356 = "failed", Starter_Book!L2356)</f>
        <v>0</v>
      </c>
      <c r="G2356" t="str">
        <f>IF(Starter_Book!F2356 = "Canceled", "Canceled")</f>
        <v>Canceled</v>
      </c>
      <c r="H2356">
        <f>IF(Starter_Book!F2356 = "Canceled", Starter_Book!L2356)</f>
        <v>1</v>
      </c>
    </row>
    <row r="2357" spans="1:8" x14ac:dyDescent="0.25">
      <c r="A2357" t="b">
        <f>IF(Starter_Book!F2357 = "successful", "Successful")</f>
        <v>0</v>
      </c>
      <c r="B2357" t="b">
        <f>IF(Starter_Book!F2357 = "Successful", Starter_Book!L2357)</f>
        <v>0</v>
      </c>
      <c r="D2357" t="b">
        <f>IF(Starter_Book!F2357 = "failed", "failed")</f>
        <v>0</v>
      </c>
      <c r="E2357" t="b">
        <f>IF(Starter_Book!F2357 = "failed", Starter_Book!L2357)</f>
        <v>0</v>
      </c>
      <c r="G2357" t="str">
        <f>IF(Starter_Book!F2357 = "Canceled", "Canceled")</f>
        <v>Canceled</v>
      </c>
      <c r="H2357">
        <f>IF(Starter_Book!F2357 = "Canceled", Starter_Book!L2357)</f>
        <v>2</v>
      </c>
    </row>
    <row r="2358" spans="1:8" x14ac:dyDescent="0.25">
      <c r="A2358" t="b">
        <f>IF(Starter_Book!F2358 = "successful", "Successful")</f>
        <v>0</v>
      </c>
      <c r="B2358" t="b">
        <f>IF(Starter_Book!F2358 = "Successful", Starter_Book!L2358)</f>
        <v>0</v>
      </c>
      <c r="D2358" t="b">
        <f>IF(Starter_Book!F2358 = "failed", "failed")</f>
        <v>0</v>
      </c>
      <c r="E2358" t="b">
        <f>IF(Starter_Book!F2358 = "failed", Starter_Book!L2358)</f>
        <v>0</v>
      </c>
      <c r="G2358" t="str">
        <f>IF(Starter_Book!F2358 = "Canceled", "Canceled")</f>
        <v>Canceled</v>
      </c>
      <c r="H2358">
        <f>IF(Starter_Book!F2358 = "Canceled", Starter_Book!L2358)</f>
        <v>0</v>
      </c>
    </row>
    <row r="2359" spans="1:8" x14ac:dyDescent="0.25">
      <c r="A2359" t="b">
        <f>IF(Starter_Book!F2359 = "successful", "Successful")</f>
        <v>0</v>
      </c>
      <c r="B2359" t="b">
        <f>IF(Starter_Book!F2359 = "Successful", Starter_Book!L2359)</f>
        <v>0</v>
      </c>
      <c r="D2359" t="b">
        <f>IF(Starter_Book!F2359 = "failed", "failed")</f>
        <v>0</v>
      </c>
      <c r="E2359" t="b">
        <f>IF(Starter_Book!F2359 = "failed", Starter_Book!L2359)</f>
        <v>0</v>
      </c>
      <c r="G2359" t="str">
        <f>IF(Starter_Book!F2359 = "Canceled", "Canceled")</f>
        <v>Canceled</v>
      </c>
      <c r="H2359">
        <f>IF(Starter_Book!F2359 = "Canceled", Starter_Book!L2359)</f>
        <v>0</v>
      </c>
    </row>
    <row r="2360" spans="1:8" x14ac:dyDescent="0.25">
      <c r="A2360" t="b">
        <f>IF(Starter_Book!F2360 = "successful", "Successful")</f>
        <v>0</v>
      </c>
      <c r="B2360" t="b">
        <f>IF(Starter_Book!F2360 = "Successful", Starter_Book!L2360)</f>
        <v>0</v>
      </c>
      <c r="D2360" t="b">
        <f>IF(Starter_Book!F2360 = "failed", "failed")</f>
        <v>0</v>
      </c>
      <c r="E2360" t="b">
        <f>IF(Starter_Book!F2360 = "failed", Starter_Book!L2360)</f>
        <v>0</v>
      </c>
      <c r="G2360" t="str">
        <f>IF(Starter_Book!F2360 = "Canceled", "Canceled")</f>
        <v>Canceled</v>
      </c>
      <c r="H2360">
        <f>IF(Starter_Book!F2360 = "Canceled", Starter_Book!L2360)</f>
        <v>0</v>
      </c>
    </row>
    <row r="2361" spans="1:8" x14ac:dyDescent="0.25">
      <c r="A2361" t="b">
        <f>IF(Starter_Book!F2361 = "successful", "Successful")</f>
        <v>0</v>
      </c>
      <c r="B2361" t="b">
        <f>IF(Starter_Book!F2361 = "Successful", Starter_Book!L2361)</f>
        <v>0</v>
      </c>
      <c r="D2361" t="b">
        <f>IF(Starter_Book!F2361 = "failed", "failed")</f>
        <v>0</v>
      </c>
      <c r="E2361" t="b">
        <f>IF(Starter_Book!F2361 = "failed", Starter_Book!L2361)</f>
        <v>0</v>
      </c>
      <c r="G2361" t="str">
        <f>IF(Starter_Book!F2361 = "Canceled", "Canceled")</f>
        <v>Canceled</v>
      </c>
      <c r="H2361">
        <f>IF(Starter_Book!F2361 = "Canceled", Starter_Book!L2361)</f>
        <v>3</v>
      </c>
    </row>
    <row r="2362" spans="1:8" x14ac:dyDescent="0.25">
      <c r="A2362" t="b">
        <f>IF(Starter_Book!F2362 = "successful", "Successful")</f>
        <v>0</v>
      </c>
      <c r="B2362" t="b">
        <f>IF(Starter_Book!F2362 = "Successful", Starter_Book!L2362)</f>
        <v>0</v>
      </c>
      <c r="D2362" t="b">
        <f>IF(Starter_Book!F2362 = "failed", "failed")</f>
        <v>0</v>
      </c>
      <c r="E2362" t="b">
        <f>IF(Starter_Book!F2362 = "failed", Starter_Book!L2362)</f>
        <v>0</v>
      </c>
      <c r="G2362" t="str">
        <f>IF(Starter_Book!F2362 = "Canceled", "Canceled")</f>
        <v>Canceled</v>
      </c>
      <c r="H2362">
        <f>IF(Starter_Book!F2362 = "Canceled", Starter_Book!L2362)</f>
        <v>1</v>
      </c>
    </row>
    <row r="2363" spans="1:8" x14ac:dyDescent="0.25">
      <c r="A2363" t="b">
        <f>IF(Starter_Book!F2363 = "successful", "Successful")</f>
        <v>0</v>
      </c>
      <c r="B2363" t="b">
        <f>IF(Starter_Book!F2363 = "Successful", Starter_Book!L2363)</f>
        <v>0</v>
      </c>
      <c r="D2363" t="b">
        <f>IF(Starter_Book!F2363 = "failed", "failed")</f>
        <v>0</v>
      </c>
      <c r="E2363" t="b">
        <f>IF(Starter_Book!F2363 = "failed", Starter_Book!L2363)</f>
        <v>0</v>
      </c>
      <c r="G2363" t="str">
        <f>IF(Starter_Book!F2363 = "Canceled", "Canceled")</f>
        <v>Canceled</v>
      </c>
      <c r="H2363">
        <f>IF(Starter_Book!F2363 = "Canceled", Starter_Book!L2363)</f>
        <v>0</v>
      </c>
    </row>
    <row r="2364" spans="1:8" x14ac:dyDescent="0.25">
      <c r="A2364" t="b">
        <f>IF(Starter_Book!F2364 = "successful", "Successful")</f>
        <v>0</v>
      </c>
      <c r="B2364" t="b">
        <f>IF(Starter_Book!F2364 = "Successful", Starter_Book!L2364)</f>
        <v>0</v>
      </c>
      <c r="D2364" t="b">
        <f>IF(Starter_Book!F2364 = "failed", "failed")</f>
        <v>0</v>
      </c>
      <c r="E2364" t="b">
        <f>IF(Starter_Book!F2364 = "failed", Starter_Book!L2364)</f>
        <v>0</v>
      </c>
      <c r="G2364" t="str">
        <f>IF(Starter_Book!F2364 = "Canceled", "Canceled")</f>
        <v>Canceled</v>
      </c>
      <c r="H2364">
        <f>IF(Starter_Book!F2364 = "Canceled", Starter_Book!L2364)</f>
        <v>2</v>
      </c>
    </row>
    <row r="2365" spans="1:8" x14ac:dyDescent="0.25">
      <c r="A2365" t="b">
        <f>IF(Starter_Book!F2365 = "successful", "Successful")</f>
        <v>0</v>
      </c>
      <c r="B2365" t="b">
        <f>IF(Starter_Book!F2365 = "Successful", Starter_Book!L2365)</f>
        <v>0</v>
      </c>
      <c r="D2365" t="b">
        <f>IF(Starter_Book!F2365 = "failed", "failed")</f>
        <v>0</v>
      </c>
      <c r="E2365" t="b">
        <f>IF(Starter_Book!F2365 = "failed", Starter_Book!L2365)</f>
        <v>0</v>
      </c>
      <c r="G2365" t="str">
        <f>IF(Starter_Book!F2365 = "Canceled", "Canceled")</f>
        <v>Canceled</v>
      </c>
      <c r="H2365">
        <f>IF(Starter_Book!F2365 = "Canceled", Starter_Book!L2365)</f>
        <v>0</v>
      </c>
    </row>
    <row r="2366" spans="1:8" x14ac:dyDescent="0.25">
      <c r="A2366" t="b">
        <f>IF(Starter_Book!F2366 = "successful", "Successful")</f>
        <v>0</v>
      </c>
      <c r="B2366" t="b">
        <f>IF(Starter_Book!F2366 = "Successful", Starter_Book!L2366)</f>
        <v>0</v>
      </c>
      <c r="D2366" t="b">
        <f>IF(Starter_Book!F2366 = "failed", "failed")</f>
        <v>0</v>
      </c>
      <c r="E2366" t="b">
        <f>IF(Starter_Book!F2366 = "failed", Starter_Book!L2366)</f>
        <v>0</v>
      </c>
      <c r="G2366" t="str">
        <f>IF(Starter_Book!F2366 = "Canceled", "Canceled")</f>
        <v>Canceled</v>
      </c>
      <c r="H2366">
        <f>IF(Starter_Book!F2366 = "Canceled", Starter_Book!L2366)</f>
        <v>0</v>
      </c>
    </row>
    <row r="2367" spans="1:8" x14ac:dyDescent="0.25">
      <c r="A2367" t="b">
        <f>IF(Starter_Book!F2367 = "successful", "Successful")</f>
        <v>0</v>
      </c>
      <c r="B2367" t="b">
        <f>IF(Starter_Book!F2367 = "Successful", Starter_Book!L2367)</f>
        <v>0</v>
      </c>
      <c r="D2367" t="b">
        <f>IF(Starter_Book!F2367 = "failed", "failed")</f>
        <v>0</v>
      </c>
      <c r="E2367" t="b">
        <f>IF(Starter_Book!F2367 = "failed", Starter_Book!L2367)</f>
        <v>0</v>
      </c>
      <c r="G2367" t="str">
        <f>IF(Starter_Book!F2367 = "Canceled", "Canceled")</f>
        <v>Canceled</v>
      </c>
      <c r="H2367">
        <f>IF(Starter_Book!F2367 = "Canceled", Starter_Book!L2367)</f>
        <v>0</v>
      </c>
    </row>
    <row r="2368" spans="1:8" x14ac:dyDescent="0.25">
      <c r="A2368" t="b">
        <f>IF(Starter_Book!F2368 = "successful", "Successful")</f>
        <v>0</v>
      </c>
      <c r="B2368" t="b">
        <f>IF(Starter_Book!F2368 = "Successful", Starter_Book!L2368)</f>
        <v>0</v>
      </c>
      <c r="D2368" t="b">
        <f>IF(Starter_Book!F2368 = "failed", "failed")</f>
        <v>0</v>
      </c>
      <c r="E2368" t="b">
        <f>IF(Starter_Book!F2368 = "failed", Starter_Book!L2368)</f>
        <v>0</v>
      </c>
      <c r="G2368" t="str">
        <f>IF(Starter_Book!F2368 = "Canceled", "Canceled")</f>
        <v>Canceled</v>
      </c>
      <c r="H2368">
        <f>IF(Starter_Book!F2368 = "Canceled", Starter_Book!L2368)</f>
        <v>27</v>
      </c>
    </row>
    <row r="2369" spans="1:8" x14ac:dyDescent="0.25">
      <c r="A2369" t="b">
        <f>IF(Starter_Book!F2369 = "successful", "Successful")</f>
        <v>0</v>
      </c>
      <c r="B2369" t="b">
        <f>IF(Starter_Book!F2369 = "Successful", Starter_Book!L2369)</f>
        <v>0</v>
      </c>
      <c r="D2369" t="b">
        <f>IF(Starter_Book!F2369 = "failed", "failed")</f>
        <v>0</v>
      </c>
      <c r="E2369" t="b">
        <f>IF(Starter_Book!F2369 = "failed", Starter_Book!L2369)</f>
        <v>0</v>
      </c>
      <c r="G2369" t="str">
        <f>IF(Starter_Book!F2369 = "Canceled", "Canceled")</f>
        <v>Canceled</v>
      </c>
      <c r="H2369">
        <f>IF(Starter_Book!F2369 = "Canceled", Starter_Book!L2369)</f>
        <v>14</v>
      </c>
    </row>
    <row r="2370" spans="1:8" x14ac:dyDescent="0.25">
      <c r="A2370" t="b">
        <f>IF(Starter_Book!F2370 = "successful", "Successful")</f>
        <v>0</v>
      </c>
      <c r="B2370" t="b">
        <f>IF(Starter_Book!F2370 = "Successful", Starter_Book!L2370)</f>
        <v>0</v>
      </c>
      <c r="D2370" t="b">
        <f>IF(Starter_Book!F2370 = "failed", "failed")</f>
        <v>0</v>
      </c>
      <c r="E2370" t="b">
        <f>IF(Starter_Book!F2370 = "failed", Starter_Book!L2370)</f>
        <v>0</v>
      </c>
      <c r="G2370" t="str">
        <f>IF(Starter_Book!F2370 = "Canceled", "Canceled")</f>
        <v>Canceled</v>
      </c>
      <c r="H2370">
        <f>IF(Starter_Book!F2370 = "Canceled", Starter_Book!L2370)</f>
        <v>2</v>
      </c>
    </row>
    <row r="2371" spans="1:8" x14ac:dyDescent="0.25">
      <c r="A2371" t="b">
        <f>IF(Starter_Book!F2371 = "successful", "Successful")</f>
        <v>0</v>
      </c>
      <c r="B2371" t="b">
        <f>IF(Starter_Book!F2371 = "Successful", Starter_Book!L2371)</f>
        <v>0</v>
      </c>
      <c r="D2371" t="b">
        <f>IF(Starter_Book!F2371 = "failed", "failed")</f>
        <v>0</v>
      </c>
      <c r="E2371" t="b">
        <f>IF(Starter_Book!F2371 = "failed", Starter_Book!L2371)</f>
        <v>0</v>
      </c>
      <c r="G2371" t="str">
        <f>IF(Starter_Book!F2371 = "Canceled", "Canceled")</f>
        <v>Canceled</v>
      </c>
      <c r="H2371">
        <f>IF(Starter_Book!F2371 = "Canceled", Starter_Book!L2371)</f>
        <v>0</v>
      </c>
    </row>
    <row r="2372" spans="1:8" x14ac:dyDescent="0.25">
      <c r="A2372" t="b">
        <f>IF(Starter_Book!F2372 = "successful", "Successful")</f>
        <v>0</v>
      </c>
      <c r="B2372" t="b">
        <f>IF(Starter_Book!F2372 = "Successful", Starter_Book!L2372)</f>
        <v>0</v>
      </c>
      <c r="D2372" t="b">
        <f>IF(Starter_Book!F2372 = "failed", "failed")</f>
        <v>0</v>
      </c>
      <c r="E2372" t="b">
        <f>IF(Starter_Book!F2372 = "failed", Starter_Book!L2372)</f>
        <v>0</v>
      </c>
      <c r="G2372" t="str">
        <f>IF(Starter_Book!F2372 = "Canceled", "Canceled")</f>
        <v>Canceled</v>
      </c>
      <c r="H2372">
        <f>IF(Starter_Book!F2372 = "Canceled", Starter_Book!L2372)</f>
        <v>4</v>
      </c>
    </row>
    <row r="2373" spans="1:8" x14ac:dyDescent="0.25">
      <c r="A2373" t="b">
        <f>IF(Starter_Book!F2373 = "successful", "Successful")</f>
        <v>0</v>
      </c>
      <c r="B2373" t="b">
        <f>IF(Starter_Book!F2373 = "Successful", Starter_Book!L2373)</f>
        <v>0</v>
      </c>
      <c r="D2373" t="b">
        <f>IF(Starter_Book!F2373 = "failed", "failed")</f>
        <v>0</v>
      </c>
      <c r="E2373" t="b">
        <f>IF(Starter_Book!F2373 = "failed", Starter_Book!L2373)</f>
        <v>0</v>
      </c>
      <c r="G2373" t="str">
        <f>IF(Starter_Book!F2373 = "Canceled", "Canceled")</f>
        <v>Canceled</v>
      </c>
      <c r="H2373">
        <f>IF(Starter_Book!F2373 = "Canceled", Starter_Book!L2373)</f>
        <v>0</v>
      </c>
    </row>
    <row r="2374" spans="1:8" x14ac:dyDescent="0.25">
      <c r="A2374" t="b">
        <f>IF(Starter_Book!F2374 = "successful", "Successful")</f>
        <v>0</v>
      </c>
      <c r="B2374" t="b">
        <f>IF(Starter_Book!F2374 = "Successful", Starter_Book!L2374)</f>
        <v>0</v>
      </c>
      <c r="D2374" t="b">
        <f>IF(Starter_Book!F2374 = "failed", "failed")</f>
        <v>0</v>
      </c>
      <c r="E2374" t="b">
        <f>IF(Starter_Book!F2374 = "failed", Starter_Book!L2374)</f>
        <v>0</v>
      </c>
      <c r="G2374" t="str">
        <f>IF(Starter_Book!F2374 = "Canceled", "Canceled")</f>
        <v>Canceled</v>
      </c>
      <c r="H2374">
        <f>IF(Starter_Book!F2374 = "Canceled", Starter_Book!L2374)</f>
        <v>6</v>
      </c>
    </row>
    <row r="2375" spans="1:8" x14ac:dyDescent="0.25">
      <c r="A2375" t="b">
        <f>IF(Starter_Book!F2375 = "successful", "Successful")</f>
        <v>0</v>
      </c>
      <c r="B2375" t="b">
        <f>IF(Starter_Book!F2375 = "Successful", Starter_Book!L2375)</f>
        <v>0</v>
      </c>
      <c r="D2375" t="b">
        <f>IF(Starter_Book!F2375 = "failed", "failed")</f>
        <v>0</v>
      </c>
      <c r="E2375" t="b">
        <f>IF(Starter_Book!F2375 = "failed", Starter_Book!L2375)</f>
        <v>0</v>
      </c>
      <c r="G2375" t="str">
        <f>IF(Starter_Book!F2375 = "Canceled", "Canceled")</f>
        <v>Canceled</v>
      </c>
      <c r="H2375">
        <f>IF(Starter_Book!F2375 = "Canceled", Starter_Book!L2375)</f>
        <v>1</v>
      </c>
    </row>
    <row r="2376" spans="1:8" x14ac:dyDescent="0.25">
      <c r="A2376" t="b">
        <f>IF(Starter_Book!F2376 = "successful", "Successful")</f>
        <v>0</v>
      </c>
      <c r="B2376" t="b">
        <f>IF(Starter_Book!F2376 = "Successful", Starter_Book!L2376)</f>
        <v>0</v>
      </c>
      <c r="D2376" t="b">
        <f>IF(Starter_Book!F2376 = "failed", "failed")</f>
        <v>0</v>
      </c>
      <c r="E2376" t="b">
        <f>IF(Starter_Book!F2376 = "failed", Starter_Book!L2376)</f>
        <v>0</v>
      </c>
      <c r="G2376" t="str">
        <f>IF(Starter_Book!F2376 = "Canceled", "Canceled")</f>
        <v>Canceled</v>
      </c>
      <c r="H2376">
        <f>IF(Starter_Book!F2376 = "Canceled", Starter_Book!L2376)</f>
        <v>1</v>
      </c>
    </row>
    <row r="2377" spans="1:8" x14ac:dyDescent="0.25">
      <c r="A2377" t="b">
        <f>IF(Starter_Book!F2377 = "successful", "Successful")</f>
        <v>0</v>
      </c>
      <c r="B2377" t="b">
        <f>IF(Starter_Book!F2377 = "Successful", Starter_Book!L2377)</f>
        <v>0</v>
      </c>
      <c r="D2377" t="b">
        <f>IF(Starter_Book!F2377 = "failed", "failed")</f>
        <v>0</v>
      </c>
      <c r="E2377" t="b">
        <f>IF(Starter_Book!F2377 = "failed", Starter_Book!L2377)</f>
        <v>0</v>
      </c>
      <c r="G2377" t="str">
        <f>IF(Starter_Book!F2377 = "Canceled", "Canceled")</f>
        <v>Canceled</v>
      </c>
      <c r="H2377">
        <f>IF(Starter_Book!F2377 = "Canceled", Starter_Book!L2377)</f>
        <v>0</v>
      </c>
    </row>
    <row r="2378" spans="1:8" x14ac:dyDescent="0.25">
      <c r="A2378" t="b">
        <f>IF(Starter_Book!F2378 = "successful", "Successful")</f>
        <v>0</v>
      </c>
      <c r="B2378" t="b">
        <f>IF(Starter_Book!F2378 = "Successful", Starter_Book!L2378)</f>
        <v>0</v>
      </c>
      <c r="D2378" t="b">
        <f>IF(Starter_Book!F2378 = "failed", "failed")</f>
        <v>0</v>
      </c>
      <c r="E2378" t="b">
        <f>IF(Starter_Book!F2378 = "failed", Starter_Book!L2378)</f>
        <v>0</v>
      </c>
      <c r="G2378" t="str">
        <f>IF(Starter_Book!F2378 = "Canceled", "Canceled")</f>
        <v>Canceled</v>
      </c>
      <c r="H2378">
        <f>IF(Starter_Book!F2378 = "Canceled", Starter_Book!L2378)</f>
        <v>4</v>
      </c>
    </row>
    <row r="2379" spans="1:8" x14ac:dyDescent="0.25">
      <c r="A2379" t="b">
        <f>IF(Starter_Book!F2379 = "successful", "Successful")</f>
        <v>0</v>
      </c>
      <c r="B2379" t="b">
        <f>IF(Starter_Book!F2379 = "Successful", Starter_Book!L2379)</f>
        <v>0</v>
      </c>
      <c r="D2379" t="b">
        <f>IF(Starter_Book!F2379 = "failed", "failed")</f>
        <v>0</v>
      </c>
      <c r="E2379" t="b">
        <f>IF(Starter_Book!F2379 = "failed", Starter_Book!L2379)</f>
        <v>0</v>
      </c>
      <c r="G2379" t="str">
        <f>IF(Starter_Book!F2379 = "Canceled", "Canceled")</f>
        <v>Canceled</v>
      </c>
      <c r="H2379">
        <f>IF(Starter_Book!F2379 = "Canceled", Starter_Book!L2379)</f>
        <v>0</v>
      </c>
    </row>
    <row r="2380" spans="1:8" x14ac:dyDescent="0.25">
      <c r="A2380" t="b">
        <f>IF(Starter_Book!F2380 = "successful", "Successful")</f>
        <v>0</v>
      </c>
      <c r="B2380" t="b">
        <f>IF(Starter_Book!F2380 = "Successful", Starter_Book!L2380)</f>
        <v>0</v>
      </c>
      <c r="D2380" t="b">
        <f>IF(Starter_Book!F2380 = "failed", "failed")</f>
        <v>0</v>
      </c>
      <c r="E2380" t="b">
        <f>IF(Starter_Book!F2380 = "failed", Starter_Book!L2380)</f>
        <v>0</v>
      </c>
      <c r="G2380" t="str">
        <f>IF(Starter_Book!F2380 = "Canceled", "Canceled")</f>
        <v>Canceled</v>
      </c>
      <c r="H2380">
        <f>IF(Starter_Book!F2380 = "Canceled", Starter_Book!L2380)</f>
        <v>0</v>
      </c>
    </row>
    <row r="2381" spans="1:8" x14ac:dyDescent="0.25">
      <c r="A2381" t="b">
        <f>IF(Starter_Book!F2381 = "successful", "Successful")</f>
        <v>0</v>
      </c>
      <c r="B2381" t="b">
        <f>IF(Starter_Book!F2381 = "Successful", Starter_Book!L2381)</f>
        <v>0</v>
      </c>
      <c r="D2381" t="b">
        <f>IF(Starter_Book!F2381 = "failed", "failed")</f>
        <v>0</v>
      </c>
      <c r="E2381" t="b">
        <f>IF(Starter_Book!F2381 = "failed", Starter_Book!L2381)</f>
        <v>0</v>
      </c>
      <c r="G2381" t="str">
        <f>IF(Starter_Book!F2381 = "Canceled", "Canceled")</f>
        <v>Canceled</v>
      </c>
      <c r="H2381">
        <f>IF(Starter_Book!F2381 = "Canceled", Starter_Book!L2381)</f>
        <v>0</v>
      </c>
    </row>
    <row r="2382" spans="1:8" x14ac:dyDescent="0.25">
      <c r="A2382" t="b">
        <f>IF(Starter_Book!F2382 = "successful", "Successful")</f>
        <v>0</v>
      </c>
      <c r="B2382" t="b">
        <f>IF(Starter_Book!F2382 = "Successful", Starter_Book!L2382)</f>
        <v>0</v>
      </c>
      <c r="D2382" t="b">
        <f>IF(Starter_Book!F2382 = "failed", "failed")</f>
        <v>0</v>
      </c>
      <c r="E2382" t="b">
        <f>IF(Starter_Book!F2382 = "failed", Starter_Book!L2382)</f>
        <v>0</v>
      </c>
      <c r="G2382" t="str">
        <f>IF(Starter_Book!F2382 = "Canceled", "Canceled")</f>
        <v>Canceled</v>
      </c>
      <c r="H2382">
        <f>IF(Starter_Book!F2382 = "Canceled", Starter_Book!L2382)</f>
        <v>3</v>
      </c>
    </row>
    <row r="2383" spans="1:8" x14ac:dyDescent="0.25">
      <c r="A2383" t="b">
        <f>IF(Starter_Book!F2383 = "successful", "Successful")</f>
        <v>0</v>
      </c>
      <c r="B2383" t="b">
        <f>IF(Starter_Book!F2383 = "Successful", Starter_Book!L2383)</f>
        <v>0</v>
      </c>
      <c r="D2383" t="b">
        <f>IF(Starter_Book!F2383 = "failed", "failed")</f>
        <v>0</v>
      </c>
      <c r="E2383" t="b">
        <f>IF(Starter_Book!F2383 = "failed", Starter_Book!L2383)</f>
        <v>0</v>
      </c>
      <c r="G2383" t="str">
        <f>IF(Starter_Book!F2383 = "Canceled", "Canceled")</f>
        <v>Canceled</v>
      </c>
      <c r="H2383">
        <f>IF(Starter_Book!F2383 = "Canceled", Starter_Book!L2383)</f>
        <v>7</v>
      </c>
    </row>
    <row r="2384" spans="1:8" x14ac:dyDescent="0.25">
      <c r="A2384" t="b">
        <f>IF(Starter_Book!F2384 = "successful", "Successful")</f>
        <v>0</v>
      </c>
      <c r="B2384" t="b">
        <f>IF(Starter_Book!F2384 = "Successful", Starter_Book!L2384)</f>
        <v>0</v>
      </c>
      <c r="D2384" t="b">
        <f>IF(Starter_Book!F2384 = "failed", "failed")</f>
        <v>0</v>
      </c>
      <c r="E2384" t="b">
        <f>IF(Starter_Book!F2384 = "failed", Starter_Book!L2384)</f>
        <v>0</v>
      </c>
      <c r="G2384" t="str">
        <f>IF(Starter_Book!F2384 = "Canceled", "Canceled")</f>
        <v>Canceled</v>
      </c>
      <c r="H2384">
        <f>IF(Starter_Book!F2384 = "Canceled", Starter_Book!L2384)</f>
        <v>2</v>
      </c>
    </row>
    <row r="2385" spans="1:8" x14ac:dyDescent="0.25">
      <c r="A2385" t="b">
        <f>IF(Starter_Book!F2385 = "successful", "Successful")</f>
        <v>0</v>
      </c>
      <c r="B2385" t="b">
        <f>IF(Starter_Book!F2385 = "Successful", Starter_Book!L2385)</f>
        <v>0</v>
      </c>
      <c r="D2385" t="b">
        <f>IF(Starter_Book!F2385 = "failed", "failed")</f>
        <v>0</v>
      </c>
      <c r="E2385" t="b">
        <f>IF(Starter_Book!F2385 = "failed", Starter_Book!L2385)</f>
        <v>0</v>
      </c>
      <c r="G2385" t="str">
        <f>IF(Starter_Book!F2385 = "Canceled", "Canceled")</f>
        <v>Canceled</v>
      </c>
      <c r="H2385">
        <f>IF(Starter_Book!F2385 = "Canceled", Starter_Book!L2385)</f>
        <v>3</v>
      </c>
    </row>
    <row r="2386" spans="1:8" x14ac:dyDescent="0.25">
      <c r="A2386" t="b">
        <f>IF(Starter_Book!F2386 = "successful", "Successful")</f>
        <v>0</v>
      </c>
      <c r="B2386" t="b">
        <f>IF(Starter_Book!F2386 = "Successful", Starter_Book!L2386)</f>
        <v>0</v>
      </c>
      <c r="D2386" t="b">
        <f>IF(Starter_Book!F2386 = "failed", "failed")</f>
        <v>0</v>
      </c>
      <c r="E2386" t="b">
        <f>IF(Starter_Book!F2386 = "failed", Starter_Book!L2386)</f>
        <v>0</v>
      </c>
      <c r="G2386" t="str">
        <f>IF(Starter_Book!F2386 = "Canceled", "Canceled")</f>
        <v>Canceled</v>
      </c>
      <c r="H2386">
        <f>IF(Starter_Book!F2386 = "Canceled", Starter_Book!L2386)</f>
        <v>8</v>
      </c>
    </row>
    <row r="2387" spans="1:8" x14ac:dyDescent="0.25">
      <c r="A2387" t="b">
        <f>IF(Starter_Book!F2387 = "successful", "Successful")</f>
        <v>0</v>
      </c>
      <c r="B2387" t="b">
        <f>IF(Starter_Book!F2387 = "Successful", Starter_Book!L2387)</f>
        <v>0</v>
      </c>
      <c r="D2387" t="b">
        <f>IF(Starter_Book!F2387 = "failed", "failed")</f>
        <v>0</v>
      </c>
      <c r="E2387" t="b">
        <f>IF(Starter_Book!F2387 = "failed", Starter_Book!L2387)</f>
        <v>0</v>
      </c>
      <c r="G2387" t="str">
        <f>IF(Starter_Book!F2387 = "Canceled", "Canceled")</f>
        <v>Canceled</v>
      </c>
      <c r="H2387">
        <f>IF(Starter_Book!F2387 = "Canceled", Starter_Book!L2387)</f>
        <v>7</v>
      </c>
    </row>
    <row r="2388" spans="1:8" x14ac:dyDescent="0.25">
      <c r="A2388" t="b">
        <f>IF(Starter_Book!F2388 = "successful", "Successful")</f>
        <v>0</v>
      </c>
      <c r="B2388" t="b">
        <f>IF(Starter_Book!F2388 = "Successful", Starter_Book!L2388)</f>
        <v>0</v>
      </c>
      <c r="D2388" t="b">
        <f>IF(Starter_Book!F2388 = "failed", "failed")</f>
        <v>0</v>
      </c>
      <c r="E2388" t="b">
        <f>IF(Starter_Book!F2388 = "failed", Starter_Book!L2388)</f>
        <v>0</v>
      </c>
      <c r="G2388" t="str">
        <f>IF(Starter_Book!F2388 = "Canceled", "Canceled")</f>
        <v>Canceled</v>
      </c>
      <c r="H2388">
        <f>IF(Starter_Book!F2388 = "Canceled", Starter_Book!L2388)</f>
        <v>0</v>
      </c>
    </row>
    <row r="2389" spans="1:8" x14ac:dyDescent="0.25">
      <c r="A2389" t="b">
        <f>IF(Starter_Book!F2389 = "successful", "Successful")</f>
        <v>0</v>
      </c>
      <c r="B2389" t="b">
        <f>IF(Starter_Book!F2389 = "Successful", Starter_Book!L2389)</f>
        <v>0</v>
      </c>
      <c r="D2389" t="b">
        <f>IF(Starter_Book!F2389 = "failed", "failed")</f>
        <v>0</v>
      </c>
      <c r="E2389" t="b">
        <f>IF(Starter_Book!F2389 = "failed", Starter_Book!L2389)</f>
        <v>0</v>
      </c>
      <c r="G2389" t="str">
        <f>IF(Starter_Book!F2389 = "Canceled", "Canceled")</f>
        <v>Canceled</v>
      </c>
      <c r="H2389">
        <f>IF(Starter_Book!F2389 = "Canceled", Starter_Book!L2389)</f>
        <v>3</v>
      </c>
    </row>
    <row r="2390" spans="1:8" x14ac:dyDescent="0.25">
      <c r="A2390" t="b">
        <f>IF(Starter_Book!F2390 = "successful", "Successful")</f>
        <v>0</v>
      </c>
      <c r="B2390" t="b">
        <f>IF(Starter_Book!F2390 = "Successful", Starter_Book!L2390)</f>
        <v>0</v>
      </c>
      <c r="D2390" t="b">
        <f>IF(Starter_Book!F2390 = "failed", "failed")</f>
        <v>0</v>
      </c>
      <c r="E2390" t="b">
        <f>IF(Starter_Book!F2390 = "failed", Starter_Book!L2390)</f>
        <v>0</v>
      </c>
      <c r="G2390" t="str">
        <f>IF(Starter_Book!F2390 = "Canceled", "Canceled")</f>
        <v>Canceled</v>
      </c>
      <c r="H2390">
        <f>IF(Starter_Book!F2390 = "Canceled", Starter_Book!L2390)</f>
        <v>8</v>
      </c>
    </row>
    <row r="2391" spans="1:8" x14ac:dyDescent="0.25">
      <c r="A2391" t="b">
        <f>IF(Starter_Book!F2391 = "successful", "Successful")</f>
        <v>0</v>
      </c>
      <c r="B2391" t="b">
        <f>IF(Starter_Book!F2391 = "Successful", Starter_Book!L2391)</f>
        <v>0</v>
      </c>
      <c r="D2391" t="b">
        <f>IF(Starter_Book!F2391 = "failed", "failed")</f>
        <v>0</v>
      </c>
      <c r="E2391" t="b">
        <f>IF(Starter_Book!F2391 = "failed", Starter_Book!L2391)</f>
        <v>0</v>
      </c>
      <c r="G2391" t="str">
        <f>IF(Starter_Book!F2391 = "Canceled", "Canceled")</f>
        <v>Canceled</v>
      </c>
      <c r="H2391">
        <f>IF(Starter_Book!F2391 = "Canceled", Starter_Book!L2391)</f>
        <v>1</v>
      </c>
    </row>
    <row r="2392" spans="1:8" x14ac:dyDescent="0.25">
      <c r="A2392" t="b">
        <f>IF(Starter_Book!F2392 = "successful", "Successful")</f>
        <v>0</v>
      </c>
      <c r="B2392" t="b">
        <f>IF(Starter_Book!F2392 = "Successful", Starter_Book!L2392)</f>
        <v>0</v>
      </c>
      <c r="D2392" t="b">
        <f>IF(Starter_Book!F2392 = "failed", "failed")</f>
        <v>0</v>
      </c>
      <c r="E2392" t="b">
        <f>IF(Starter_Book!F2392 = "failed", Starter_Book!L2392)</f>
        <v>0</v>
      </c>
      <c r="G2392" t="str">
        <f>IF(Starter_Book!F2392 = "Canceled", "Canceled")</f>
        <v>Canceled</v>
      </c>
      <c r="H2392">
        <f>IF(Starter_Book!F2392 = "Canceled", Starter_Book!L2392)</f>
        <v>0</v>
      </c>
    </row>
    <row r="2393" spans="1:8" x14ac:dyDescent="0.25">
      <c r="A2393" t="b">
        <f>IF(Starter_Book!F2393 = "successful", "Successful")</f>
        <v>0</v>
      </c>
      <c r="B2393" t="b">
        <f>IF(Starter_Book!F2393 = "Successful", Starter_Book!L2393)</f>
        <v>0</v>
      </c>
      <c r="D2393" t="b">
        <f>IF(Starter_Book!F2393 = "failed", "failed")</f>
        <v>0</v>
      </c>
      <c r="E2393" t="b">
        <f>IF(Starter_Book!F2393 = "failed", Starter_Book!L2393)</f>
        <v>0</v>
      </c>
      <c r="G2393" t="str">
        <f>IF(Starter_Book!F2393 = "Canceled", "Canceled")</f>
        <v>Canceled</v>
      </c>
      <c r="H2393">
        <f>IF(Starter_Book!F2393 = "Canceled", Starter_Book!L2393)</f>
        <v>1</v>
      </c>
    </row>
    <row r="2394" spans="1:8" x14ac:dyDescent="0.25">
      <c r="A2394" t="b">
        <f>IF(Starter_Book!F2394 = "successful", "Successful")</f>
        <v>0</v>
      </c>
      <c r="B2394" t="b">
        <f>IF(Starter_Book!F2394 = "Successful", Starter_Book!L2394)</f>
        <v>0</v>
      </c>
      <c r="D2394" t="b">
        <f>IF(Starter_Book!F2394 = "failed", "failed")</f>
        <v>0</v>
      </c>
      <c r="E2394" t="b">
        <f>IF(Starter_Book!F2394 = "failed", Starter_Book!L2394)</f>
        <v>0</v>
      </c>
      <c r="G2394" t="str">
        <f>IF(Starter_Book!F2394 = "Canceled", "Canceled")</f>
        <v>Canceled</v>
      </c>
      <c r="H2394">
        <f>IF(Starter_Book!F2394 = "Canceled", Starter_Book!L2394)</f>
        <v>0</v>
      </c>
    </row>
    <row r="2395" spans="1:8" x14ac:dyDescent="0.25">
      <c r="A2395" t="b">
        <f>IF(Starter_Book!F2395 = "successful", "Successful")</f>
        <v>0</v>
      </c>
      <c r="B2395" t="b">
        <f>IF(Starter_Book!F2395 = "Successful", Starter_Book!L2395)</f>
        <v>0</v>
      </c>
      <c r="D2395" t="b">
        <f>IF(Starter_Book!F2395 = "failed", "failed")</f>
        <v>0</v>
      </c>
      <c r="E2395" t="b">
        <f>IF(Starter_Book!F2395 = "failed", Starter_Book!L2395)</f>
        <v>0</v>
      </c>
      <c r="G2395" t="str">
        <f>IF(Starter_Book!F2395 = "Canceled", "Canceled")</f>
        <v>Canceled</v>
      </c>
      <c r="H2395">
        <f>IF(Starter_Book!F2395 = "Canceled", Starter_Book!L2395)</f>
        <v>1</v>
      </c>
    </row>
    <row r="2396" spans="1:8" x14ac:dyDescent="0.25">
      <c r="A2396" t="b">
        <f>IF(Starter_Book!F2396 = "successful", "Successful")</f>
        <v>0</v>
      </c>
      <c r="B2396" t="b">
        <f>IF(Starter_Book!F2396 = "Successful", Starter_Book!L2396)</f>
        <v>0</v>
      </c>
      <c r="D2396" t="b">
        <f>IF(Starter_Book!F2396 = "failed", "failed")</f>
        <v>0</v>
      </c>
      <c r="E2396" t="b">
        <f>IF(Starter_Book!F2396 = "failed", Starter_Book!L2396)</f>
        <v>0</v>
      </c>
      <c r="G2396" t="str">
        <f>IF(Starter_Book!F2396 = "Canceled", "Canceled")</f>
        <v>Canceled</v>
      </c>
      <c r="H2396">
        <f>IF(Starter_Book!F2396 = "Canceled", Starter_Book!L2396)</f>
        <v>2</v>
      </c>
    </row>
    <row r="2397" spans="1:8" x14ac:dyDescent="0.25">
      <c r="A2397" t="b">
        <f>IF(Starter_Book!F2397 = "successful", "Successful")</f>
        <v>0</v>
      </c>
      <c r="B2397" t="b">
        <f>IF(Starter_Book!F2397 = "Successful", Starter_Book!L2397)</f>
        <v>0</v>
      </c>
      <c r="D2397" t="b">
        <f>IF(Starter_Book!F2397 = "failed", "failed")</f>
        <v>0</v>
      </c>
      <c r="E2397" t="b">
        <f>IF(Starter_Book!F2397 = "failed", Starter_Book!L2397)</f>
        <v>0</v>
      </c>
      <c r="G2397" t="str">
        <f>IF(Starter_Book!F2397 = "Canceled", "Canceled")</f>
        <v>Canceled</v>
      </c>
      <c r="H2397">
        <f>IF(Starter_Book!F2397 = "Canceled", Starter_Book!L2397)</f>
        <v>0</v>
      </c>
    </row>
    <row r="2398" spans="1:8" x14ac:dyDescent="0.25">
      <c r="A2398" t="b">
        <f>IF(Starter_Book!F2398 = "successful", "Successful")</f>
        <v>0</v>
      </c>
      <c r="B2398" t="b">
        <f>IF(Starter_Book!F2398 = "Successful", Starter_Book!L2398)</f>
        <v>0</v>
      </c>
      <c r="D2398" t="b">
        <f>IF(Starter_Book!F2398 = "failed", "failed")</f>
        <v>0</v>
      </c>
      <c r="E2398" t="b">
        <f>IF(Starter_Book!F2398 = "failed", Starter_Book!L2398)</f>
        <v>0</v>
      </c>
      <c r="G2398" t="str">
        <f>IF(Starter_Book!F2398 = "Canceled", "Canceled")</f>
        <v>Canceled</v>
      </c>
      <c r="H2398">
        <f>IF(Starter_Book!F2398 = "Canceled", Starter_Book!L2398)</f>
        <v>1</v>
      </c>
    </row>
    <row r="2399" spans="1:8" x14ac:dyDescent="0.25">
      <c r="A2399" t="b">
        <f>IF(Starter_Book!F2399 = "successful", "Successful")</f>
        <v>0</v>
      </c>
      <c r="B2399" t="b">
        <f>IF(Starter_Book!F2399 = "Successful", Starter_Book!L2399)</f>
        <v>0</v>
      </c>
      <c r="D2399" t="b">
        <f>IF(Starter_Book!F2399 = "failed", "failed")</f>
        <v>0</v>
      </c>
      <c r="E2399" t="b">
        <f>IF(Starter_Book!F2399 = "failed", Starter_Book!L2399)</f>
        <v>0</v>
      </c>
      <c r="G2399" t="str">
        <f>IF(Starter_Book!F2399 = "Canceled", "Canceled")</f>
        <v>Canceled</v>
      </c>
      <c r="H2399">
        <f>IF(Starter_Book!F2399 = "Canceled", Starter_Book!L2399)</f>
        <v>0</v>
      </c>
    </row>
    <row r="2400" spans="1:8" x14ac:dyDescent="0.25">
      <c r="A2400" t="b">
        <f>IF(Starter_Book!F2400 = "successful", "Successful")</f>
        <v>0</v>
      </c>
      <c r="B2400" t="b">
        <f>IF(Starter_Book!F2400 = "Successful", Starter_Book!L2400)</f>
        <v>0</v>
      </c>
      <c r="D2400" t="b">
        <f>IF(Starter_Book!F2400 = "failed", "failed")</f>
        <v>0</v>
      </c>
      <c r="E2400" t="b">
        <f>IF(Starter_Book!F2400 = "failed", Starter_Book!L2400)</f>
        <v>0</v>
      </c>
      <c r="G2400" t="str">
        <f>IF(Starter_Book!F2400 = "Canceled", "Canceled")</f>
        <v>Canceled</v>
      </c>
      <c r="H2400">
        <f>IF(Starter_Book!F2400 = "Canceled", Starter_Book!L2400)</f>
        <v>0</v>
      </c>
    </row>
    <row r="2401" spans="1:8" x14ac:dyDescent="0.25">
      <c r="A2401" t="b">
        <f>IF(Starter_Book!F2401 = "successful", "Successful")</f>
        <v>0</v>
      </c>
      <c r="B2401" t="b">
        <f>IF(Starter_Book!F2401 = "Successful", Starter_Book!L2401)</f>
        <v>0</v>
      </c>
      <c r="D2401" t="b">
        <f>IF(Starter_Book!F2401 = "failed", "failed")</f>
        <v>0</v>
      </c>
      <c r="E2401" t="b">
        <f>IF(Starter_Book!F2401 = "failed", Starter_Book!L2401)</f>
        <v>0</v>
      </c>
      <c r="G2401" t="str">
        <f>IF(Starter_Book!F2401 = "Canceled", "Canceled")</f>
        <v>Canceled</v>
      </c>
      <c r="H2401">
        <f>IF(Starter_Book!F2401 = "Canceled", Starter_Book!L2401)</f>
        <v>0</v>
      </c>
    </row>
    <row r="2402" spans="1:8" x14ac:dyDescent="0.25">
      <c r="A2402" t="b">
        <f>IF(Starter_Book!F2402 = "successful", "Successful")</f>
        <v>0</v>
      </c>
      <c r="B2402" t="b">
        <f>IF(Starter_Book!F2402 = "Successful", Starter_Book!L2402)</f>
        <v>0</v>
      </c>
      <c r="D2402" t="b">
        <f>IF(Starter_Book!F2402 = "failed", "failed")</f>
        <v>0</v>
      </c>
      <c r="E2402" t="b">
        <f>IF(Starter_Book!F2402 = "failed", Starter_Book!L2402)</f>
        <v>0</v>
      </c>
      <c r="G2402" t="str">
        <f>IF(Starter_Book!F2402 = "Canceled", "Canceled")</f>
        <v>Canceled</v>
      </c>
      <c r="H2402">
        <f>IF(Starter_Book!F2402 = "Canceled", Starter_Book!L2402)</f>
        <v>0</v>
      </c>
    </row>
    <row r="2403" spans="1:8" x14ac:dyDescent="0.25">
      <c r="A2403" t="b">
        <f>IF(Starter_Book!F2403 = "successful", "Successful")</f>
        <v>0</v>
      </c>
      <c r="B2403" t="b">
        <f>IF(Starter_Book!F2403 = "Successful", Starter_Book!L2403)</f>
        <v>0</v>
      </c>
      <c r="D2403" t="str">
        <f>IF(Starter_Book!F2403 = "failed", "failed")</f>
        <v>failed</v>
      </c>
      <c r="E2403">
        <f>IF(Starter_Book!F2403 = "failed", Starter_Book!L2403)</f>
        <v>9</v>
      </c>
      <c r="G2403" t="b">
        <f>IF(Starter_Book!F2403 = "Canceled", "Canceled")</f>
        <v>0</v>
      </c>
      <c r="H2403" t="b">
        <f>IF(Starter_Book!F2403 = "Canceled", Starter_Book!L2403)</f>
        <v>0</v>
      </c>
    </row>
    <row r="2404" spans="1:8" x14ac:dyDescent="0.25">
      <c r="A2404" t="b">
        <f>IF(Starter_Book!F2404 = "successful", "Successful")</f>
        <v>0</v>
      </c>
      <c r="B2404" t="b">
        <f>IF(Starter_Book!F2404 = "Successful", Starter_Book!L2404)</f>
        <v>0</v>
      </c>
      <c r="D2404" t="str">
        <f>IF(Starter_Book!F2404 = "failed", "failed")</f>
        <v>failed</v>
      </c>
      <c r="E2404">
        <f>IF(Starter_Book!F2404 = "failed", Starter_Book!L2404)</f>
        <v>1</v>
      </c>
      <c r="G2404" t="b">
        <f>IF(Starter_Book!F2404 = "Canceled", "Canceled")</f>
        <v>0</v>
      </c>
      <c r="H2404" t="b">
        <f>IF(Starter_Book!F2404 = "Canceled", Starter_Book!L2404)</f>
        <v>0</v>
      </c>
    </row>
    <row r="2405" spans="1:8" x14ac:dyDescent="0.25">
      <c r="A2405" t="b">
        <f>IF(Starter_Book!F2405 = "successful", "Successful")</f>
        <v>0</v>
      </c>
      <c r="B2405" t="b">
        <f>IF(Starter_Book!F2405 = "Successful", Starter_Book!L2405)</f>
        <v>0</v>
      </c>
      <c r="D2405" t="str">
        <f>IF(Starter_Book!F2405 = "failed", "failed")</f>
        <v>failed</v>
      </c>
      <c r="E2405">
        <f>IF(Starter_Book!F2405 = "failed", Starter_Book!L2405)</f>
        <v>12</v>
      </c>
      <c r="G2405" t="b">
        <f>IF(Starter_Book!F2405 = "Canceled", "Canceled")</f>
        <v>0</v>
      </c>
      <c r="H2405" t="b">
        <f>IF(Starter_Book!F2405 = "Canceled", Starter_Book!L2405)</f>
        <v>0</v>
      </c>
    </row>
    <row r="2406" spans="1:8" x14ac:dyDescent="0.25">
      <c r="A2406" t="b">
        <f>IF(Starter_Book!F2406 = "successful", "Successful")</f>
        <v>0</v>
      </c>
      <c r="B2406" t="b">
        <f>IF(Starter_Book!F2406 = "Successful", Starter_Book!L2406)</f>
        <v>0</v>
      </c>
      <c r="D2406" t="str">
        <f>IF(Starter_Book!F2406 = "failed", "failed")</f>
        <v>failed</v>
      </c>
      <c r="E2406">
        <f>IF(Starter_Book!F2406 = "failed", Starter_Book!L2406)</f>
        <v>0</v>
      </c>
      <c r="G2406" t="b">
        <f>IF(Starter_Book!F2406 = "Canceled", "Canceled")</f>
        <v>0</v>
      </c>
      <c r="H2406" t="b">
        <f>IF(Starter_Book!F2406 = "Canceled", Starter_Book!L2406)</f>
        <v>0</v>
      </c>
    </row>
    <row r="2407" spans="1:8" x14ac:dyDescent="0.25">
      <c r="A2407" t="b">
        <f>IF(Starter_Book!F2407 = "successful", "Successful")</f>
        <v>0</v>
      </c>
      <c r="B2407" t="b">
        <f>IF(Starter_Book!F2407 = "Successful", Starter_Book!L2407)</f>
        <v>0</v>
      </c>
      <c r="D2407" t="str">
        <f>IF(Starter_Book!F2407 = "failed", "failed")</f>
        <v>failed</v>
      </c>
      <c r="E2407">
        <f>IF(Starter_Book!F2407 = "failed", Starter_Book!L2407)</f>
        <v>20</v>
      </c>
      <c r="G2407" t="b">
        <f>IF(Starter_Book!F2407 = "Canceled", "Canceled")</f>
        <v>0</v>
      </c>
      <c r="H2407" t="b">
        <f>IF(Starter_Book!F2407 = "Canceled", Starter_Book!L2407)</f>
        <v>0</v>
      </c>
    </row>
    <row r="2408" spans="1:8" x14ac:dyDescent="0.25">
      <c r="A2408" t="b">
        <f>IF(Starter_Book!F2408 = "successful", "Successful")</f>
        <v>0</v>
      </c>
      <c r="B2408" t="b">
        <f>IF(Starter_Book!F2408 = "Successful", Starter_Book!L2408)</f>
        <v>0</v>
      </c>
      <c r="D2408" t="str">
        <f>IF(Starter_Book!F2408 = "failed", "failed")</f>
        <v>failed</v>
      </c>
      <c r="E2408">
        <f>IF(Starter_Book!F2408 = "failed", Starter_Book!L2408)</f>
        <v>16</v>
      </c>
      <c r="G2408" t="b">
        <f>IF(Starter_Book!F2408 = "Canceled", "Canceled")</f>
        <v>0</v>
      </c>
      <c r="H2408" t="b">
        <f>IF(Starter_Book!F2408 = "Canceled", Starter_Book!L2408)</f>
        <v>0</v>
      </c>
    </row>
    <row r="2409" spans="1:8" x14ac:dyDescent="0.25">
      <c r="A2409" t="b">
        <f>IF(Starter_Book!F2409 = "successful", "Successful")</f>
        <v>0</v>
      </c>
      <c r="B2409" t="b">
        <f>IF(Starter_Book!F2409 = "Successful", Starter_Book!L2409)</f>
        <v>0</v>
      </c>
      <c r="D2409" t="str">
        <f>IF(Starter_Book!F2409 = "failed", "failed")</f>
        <v>failed</v>
      </c>
      <c r="E2409">
        <f>IF(Starter_Book!F2409 = "failed", Starter_Book!L2409)</f>
        <v>33</v>
      </c>
      <c r="G2409" t="b">
        <f>IF(Starter_Book!F2409 = "Canceled", "Canceled")</f>
        <v>0</v>
      </c>
      <c r="H2409" t="b">
        <f>IF(Starter_Book!F2409 = "Canceled", Starter_Book!L2409)</f>
        <v>0</v>
      </c>
    </row>
    <row r="2410" spans="1:8" x14ac:dyDescent="0.25">
      <c r="A2410" t="b">
        <f>IF(Starter_Book!F2410 = "successful", "Successful")</f>
        <v>0</v>
      </c>
      <c r="B2410" t="b">
        <f>IF(Starter_Book!F2410 = "Successful", Starter_Book!L2410)</f>
        <v>0</v>
      </c>
      <c r="D2410" t="str">
        <f>IF(Starter_Book!F2410 = "failed", "failed")</f>
        <v>failed</v>
      </c>
      <c r="E2410">
        <f>IF(Starter_Book!F2410 = "failed", Starter_Book!L2410)</f>
        <v>2</v>
      </c>
      <c r="G2410" t="b">
        <f>IF(Starter_Book!F2410 = "Canceled", "Canceled")</f>
        <v>0</v>
      </c>
      <c r="H2410" t="b">
        <f>IF(Starter_Book!F2410 = "Canceled", Starter_Book!L2410)</f>
        <v>0</v>
      </c>
    </row>
    <row r="2411" spans="1:8" x14ac:dyDescent="0.25">
      <c r="A2411" t="b">
        <f>IF(Starter_Book!F2411 = "successful", "Successful")</f>
        <v>0</v>
      </c>
      <c r="B2411" t="b">
        <f>IF(Starter_Book!F2411 = "Successful", Starter_Book!L2411)</f>
        <v>0</v>
      </c>
      <c r="D2411" t="str">
        <f>IF(Starter_Book!F2411 = "failed", "failed")</f>
        <v>failed</v>
      </c>
      <c r="E2411">
        <f>IF(Starter_Book!F2411 = "failed", Starter_Book!L2411)</f>
        <v>6</v>
      </c>
      <c r="G2411" t="b">
        <f>IF(Starter_Book!F2411 = "Canceled", "Canceled")</f>
        <v>0</v>
      </c>
      <c r="H2411" t="b">
        <f>IF(Starter_Book!F2411 = "Canceled", Starter_Book!L2411)</f>
        <v>0</v>
      </c>
    </row>
    <row r="2412" spans="1:8" x14ac:dyDescent="0.25">
      <c r="A2412" t="b">
        <f>IF(Starter_Book!F2412 = "successful", "Successful")</f>
        <v>0</v>
      </c>
      <c r="B2412" t="b">
        <f>IF(Starter_Book!F2412 = "Successful", Starter_Book!L2412)</f>
        <v>0</v>
      </c>
      <c r="D2412" t="str">
        <f>IF(Starter_Book!F2412 = "failed", "failed")</f>
        <v>failed</v>
      </c>
      <c r="E2412">
        <f>IF(Starter_Book!F2412 = "failed", Starter_Book!L2412)</f>
        <v>0</v>
      </c>
      <c r="G2412" t="b">
        <f>IF(Starter_Book!F2412 = "Canceled", "Canceled")</f>
        <v>0</v>
      </c>
      <c r="H2412" t="b">
        <f>IF(Starter_Book!F2412 = "Canceled", Starter_Book!L2412)</f>
        <v>0</v>
      </c>
    </row>
    <row r="2413" spans="1:8" x14ac:dyDescent="0.25">
      <c r="A2413" t="b">
        <f>IF(Starter_Book!F2413 = "successful", "Successful")</f>
        <v>0</v>
      </c>
      <c r="B2413" t="b">
        <f>IF(Starter_Book!F2413 = "Successful", Starter_Book!L2413)</f>
        <v>0</v>
      </c>
      <c r="D2413" t="str">
        <f>IF(Starter_Book!F2413 = "failed", "failed")</f>
        <v>failed</v>
      </c>
      <c r="E2413">
        <f>IF(Starter_Book!F2413 = "failed", Starter_Book!L2413)</f>
        <v>3</v>
      </c>
      <c r="G2413" t="b">
        <f>IF(Starter_Book!F2413 = "Canceled", "Canceled")</f>
        <v>0</v>
      </c>
      <c r="H2413" t="b">
        <f>IF(Starter_Book!F2413 = "Canceled", Starter_Book!L2413)</f>
        <v>0</v>
      </c>
    </row>
    <row r="2414" spans="1:8" x14ac:dyDescent="0.25">
      <c r="A2414" t="b">
        <f>IF(Starter_Book!F2414 = "successful", "Successful")</f>
        <v>0</v>
      </c>
      <c r="B2414" t="b">
        <f>IF(Starter_Book!F2414 = "Successful", Starter_Book!L2414)</f>
        <v>0</v>
      </c>
      <c r="D2414" t="str">
        <f>IF(Starter_Book!F2414 = "failed", "failed")</f>
        <v>failed</v>
      </c>
      <c r="E2414">
        <f>IF(Starter_Book!F2414 = "failed", Starter_Book!L2414)</f>
        <v>0</v>
      </c>
      <c r="G2414" t="b">
        <f>IF(Starter_Book!F2414 = "Canceled", "Canceled")</f>
        <v>0</v>
      </c>
      <c r="H2414" t="b">
        <f>IF(Starter_Book!F2414 = "Canceled", Starter_Book!L2414)</f>
        <v>0</v>
      </c>
    </row>
    <row r="2415" spans="1:8" x14ac:dyDescent="0.25">
      <c r="A2415" t="b">
        <f>IF(Starter_Book!F2415 = "successful", "Successful")</f>
        <v>0</v>
      </c>
      <c r="B2415" t="b">
        <f>IF(Starter_Book!F2415 = "Successful", Starter_Book!L2415)</f>
        <v>0</v>
      </c>
      <c r="D2415" t="str">
        <f>IF(Starter_Book!F2415 = "failed", "failed")</f>
        <v>failed</v>
      </c>
      <c r="E2415">
        <f>IF(Starter_Book!F2415 = "failed", Starter_Book!L2415)</f>
        <v>3</v>
      </c>
      <c r="G2415" t="b">
        <f>IF(Starter_Book!F2415 = "Canceled", "Canceled")</f>
        <v>0</v>
      </c>
      <c r="H2415" t="b">
        <f>IF(Starter_Book!F2415 = "Canceled", Starter_Book!L2415)</f>
        <v>0</v>
      </c>
    </row>
    <row r="2416" spans="1:8" x14ac:dyDescent="0.25">
      <c r="A2416" t="b">
        <f>IF(Starter_Book!F2416 = "successful", "Successful")</f>
        <v>0</v>
      </c>
      <c r="B2416" t="b">
        <f>IF(Starter_Book!F2416 = "Successful", Starter_Book!L2416)</f>
        <v>0</v>
      </c>
      <c r="D2416" t="str">
        <f>IF(Starter_Book!F2416 = "failed", "failed")</f>
        <v>failed</v>
      </c>
      <c r="E2416">
        <f>IF(Starter_Book!F2416 = "failed", Starter_Book!L2416)</f>
        <v>13</v>
      </c>
      <c r="G2416" t="b">
        <f>IF(Starter_Book!F2416 = "Canceled", "Canceled")</f>
        <v>0</v>
      </c>
      <c r="H2416" t="b">
        <f>IF(Starter_Book!F2416 = "Canceled", Starter_Book!L2416)</f>
        <v>0</v>
      </c>
    </row>
    <row r="2417" spans="1:8" x14ac:dyDescent="0.25">
      <c r="A2417" t="b">
        <f>IF(Starter_Book!F2417 = "successful", "Successful")</f>
        <v>0</v>
      </c>
      <c r="B2417" t="b">
        <f>IF(Starter_Book!F2417 = "Successful", Starter_Book!L2417)</f>
        <v>0</v>
      </c>
      <c r="D2417" t="str">
        <f>IF(Starter_Book!F2417 = "failed", "failed")</f>
        <v>failed</v>
      </c>
      <c r="E2417">
        <f>IF(Starter_Book!F2417 = "failed", Starter_Book!L2417)</f>
        <v>6</v>
      </c>
      <c r="G2417" t="b">
        <f>IF(Starter_Book!F2417 = "Canceled", "Canceled")</f>
        <v>0</v>
      </c>
      <c r="H2417" t="b">
        <f>IF(Starter_Book!F2417 = "Canceled", Starter_Book!L2417)</f>
        <v>0</v>
      </c>
    </row>
    <row r="2418" spans="1:8" x14ac:dyDescent="0.25">
      <c r="A2418" t="b">
        <f>IF(Starter_Book!F2418 = "successful", "Successful")</f>
        <v>0</v>
      </c>
      <c r="B2418" t="b">
        <f>IF(Starter_Book!F2418 = "Successful", Starter_Book!L2418)</f>
        <v>0</v>
      </c>
      <c r="D2418" t="str">
        <f>IF(Starter_Book!F2418 = "failed", "failed")</f>
        <v>failed</v>
      </c>
      <c r="E2418">
        <f>IF(Starter_Book!F2418 = "failed", Starter_Book!L2418)</f>
        <v>1</v>
      </c>
      <c r="G2418" t="b">
        <f>IF(Starter_Book!F2418 = "Canceled", "Canceled")</f>
        <v>0</v>
      </c>
      <c r="H2418" t="b">
        <f>IF(Starter_Book!F2418 = "Canceled", Starter_Book!L2418)</f>
        <v>0</v>
      </c>
    </row>
    <row r="2419" spans="1:8" x14ac:dyDescent="0.25">
      <c r="A2419" t="b">
        <f>IF(Starter_Book!F2419 = "successful", "Successful")</f>
        <v>0</v>
      </c>
      <c r="B2419" t="b">
        <f>IF(Starter_Book!F2419 = "Successful", Starter_Book!L2419)</f>
        <v>0</v>
      </c>
      <c r="D2419" t="str">
        <f>IF(Starter_Book!F2419 = "failed", "failed")</f>
        <v>failed</v>
      </c>
      <c r="E2419">
        <f>IF(Starter_Book!F2419 = "failed", Starter_Book!L2419)</f>
        <v>0</v>
      </c>
      <c r="G2419" t="b">
        <f>IF(Starter_Book!F2419 = "Canceled", "Canceled")</f>
        <v>0</v>
      </c>
      <c r="H2419" t="b">
        <f>IF(Starter_Book!F2419 = "Canceled", Starter_Book!L2419)</f>
        <v>0</v>
      </c>
    </row>
    <row r="2420" spans="1:8" x14ac:dyDescent="0.25">
      <c r="A2420" t="b">
        <f>IF(Starter_Book!F2420 = "successful", "Successful")</f>
        <v>0</v>
      </c>
      <c r="B2420" t="b">
        <f>IF(Starter_Book!F2420 = "Successful", Starter_Book!L2420)</f>
        <v>0</v>
      </c>
      <c r="D2420" t="str">
        <f>IF(Starter_Book!F2420 = "failed", "failed")</f>
        <v>failed</v>
      </c>
      <c r="E2420">
        <f>IF(Starter_Book!F2420 = "failed", Starter_Book!L2420)</f>
        <v>5</v>
      </c>
      <c r="G2420" t="b">
        <f>IF(Starter_Book!F2420 = "Canceled", "Canceled")</f>
        <v>0</v>
      </c>
      <c r="H2420" t="b">
        <f>IF(Starter_Book!F2420 = "Canceled", Starter_Book!L2420)</f>
        <v>0</v>
      </c>
    </row>
    <row r="2421" spans="1:8" x14ac:dyDescent="0.25">
      <c r="A2421" t="b">
        <f>IF(Starter_Book!F2421 = "successful", "Successful")</f>
        <v>0</v>
      </c>
      <c r="B2421" t="b">
        <f>IF(Starter_Book!F2421 = "Successful", Starter_Book!L2421)</f>
        <v>0</v>
      </c>
      <c r="D2421" t="str">
        <f>IF(Starter_Book!F2421 = "failed", "failed")</f>
        <v>failed</v>
      </c>
      <c r="E2421">
        <f>IF(Starter_Book!F2421 = "failed", Starter_Book!L2421)</f>
        <v>0</v>
      </c>
      <c r="G2421" t="b">
        <f>IF(Starter_Book!F2421 = "Canceled", "Canceled")</f>
        <v>0</v>
      </c>
      <c r="H2421" t="b">
        <f>IF(Starter_Book!F2421 = "Canceled", Starter_Book!L2421)</f>
        <v>0</v>
      </c>
    </row>
    <row r="2422" spans="1:8" x14ac:dyDescent="0.25">
      <c r="A2422" t="b">
        <f>IF(Starter_Book!F2422 = "successful", "Successful")</f>
        <v>0</v>
      </c>
      <c r="B2422" t="b">
        <f>IF(Starter_Book!F2422 = "Successful", Starter_Book!L2422)</f>
        <v>0</v>
      </c>
      <c r="D2422" t="str">
        <f>IF(Starter_Book!F2422 = "failed", "failed")</f>
        <v>failed</v>
      </c>
      <c r="E2422">
        <f>IF(Starter_Book!F2422 = "failed", Starter_Book!L2422)</f>
        <v>36</v>
      </c>
      <c r="G2422" t="b">
        <f>IF(Starter_Book!F2422 = "Canceled", "Canceled")</f>
        <v>0</v>
      </c>
      <c r="H2422" t="b">
        <f>IF(Starter_Book!F2422 = "Canceled", Starter_Book!L2422)</f>
        <v>0</v>
      </c>
    </row>
    <row r="2423" spans="1:8" x14ac:dyDescent="0.25">
      <c r="A2423" t="b">
        <f>IF(Starter_Book!F2423 = "successful", "Successful")</f>
        <v>0</v>
      </c>
      <c r="B2423" t="b">
        <f>IF(Starter_Book!F2423 = "Successful", Starter_Book!L2423)</f>
        <v>0</v>
      </c>
      <c r="D2423" t="str">
        <f>IF(Starter_Book!F2423 = "failed", "failed")</f>
        <v>failed</v>
      </c>
      <c r="E2423">
        <f>IF(Starter_Book!F2423 = "failed", Starter_Book!L2423)</f>
        <v>1</v>
      </c>
      <c r="G2423" t="b">
        <f>IF(Starter_Book!F2423 = "Canceled", "Canceled")</f>
        <v>0</v>
      </c>
      <c r="H2423" t="b">
        <f>IF(Starter_Book!F2423 = "Canceled", Starter_Book!L2423)</f>
        <v>0</v>
      </c>
    </row>
    <row r="2424" spans="1:8" x14ac:dyDescent="0.25">
      <c r="A2424" t="b">
        <f>IF(Starter_Book!F2424 = "successful", "Successful")</f>
        <v>0</v>
      </c>
      <c r="B2424" t="b">
        <f>IF(Starter_Book!F2424 = "Successful", Starter_Book!L2424)</f>
        <v>0</v>
      </c>
      <c r="D2424" t="str">
        <f>IF(Starter_Book!F2424 = "failed", "failed")</f>
        <v>failed</v>
      </c>
      <c r="E2424">
        <f>IF(Starter_Book!F2424 = "failed", Starter_Book!L2424)</f>
        <v>1</v>
      </c>
      <c r="G2424" t="b">
        <f>IF(Starter_Book!F2424 = "Canceled", "Canceled")</f>
        <v>0</v>
      </c>
      <c r="H2424" t="b">
        <f>IF(Starter_Book!F2424 = "Canceled", Starter_Book!L2424)</f>
        <v>0</v>
      </c>
    </row>
    <row r="2425" spans="1:8" x14ac:dyDescent="0.25">
      <c r="A2425" t="b">
        <f>IF(Starter_Book!F2425 = "successful", "Successful")</f>
        <v>0</v>
      </c>
      <c r="B2425" t="b">
        <f>IF(Starter_Book!F2425 = "Successful", Starter_Book!L2425)</f>
        <v>0</v>
      </c>
      <c r="D2425" t="str">
        <f>IF(Starter_Book!F2425 = "failed", "failed")</f>
        <v>failed</v>
      </c>
      <c r="E2425">
        <f>IF(Starter_Book!F2425 = "failed", Starter_Book!L2425)</f>
        <v>1</v>
      </c>
      <c r="G2425" t="b">
        <f>IF(Starter_Book!F2425 = "Canceled", "Canceled")</f>
        <v>0</v>
      </c>
      <c r="H2425" t="b">
        <f>IF(Starter_Book!F2425 = "Canceled", Starter_Book!L2425)</f>
        <v>0</v>
      </c>
    </row>
    <row r="2426" spans="1:8" x14ac:dyDescent="0.25">
      <c r="A2426" t="b">
        <f>IF(Starter_Book!F2426 = "successful", "Successful")</f>
        <v>0</v>
      </c>
      <c r="B2426" t="b">
        <f>IF(Starter_Book!F2426 = "Successful", Starter_Book!L2426)</f>
        <v>0</v>
      </c>
      <c r="D2426" t="str">
        <f>IF(Starter_Book!F2426 = "failed", "failed")</f>
        <v>failed</v>
      </c>
      <c r="E2426">
        <f>IF(Starter_Book!F2426 = "failed", Starter_Book!L2426)</f>
        <v>9</v>
      </c>
      <c r="G2426" t="b">
        <f>IF(Starter_Book!F2426 = "Canceled", "Canceled")</f>
        <v>0</v>
      </c>
      <c r="H2426" t="b">
        <f>IF(Starter_Book!F2426 = "Canceled", Starter_Book!L2426)</f>
        <v>0</v>
      </c>
    </row>
    <row r="2427" spans="1:8" x14ac:dyDescent="0.25">
      <c r="A2427" t="b">
        <f>IF(Starter_Book!F2427 = "successful", "Successful")</f>
        <v>0</v>
      </c>
      <c r="B2427" t="b">
        <f>IF(Starter_Book!F2427 = "Successful", Starter_Book!L2427)</f>
        <v>0</v>
      </c>
      <c r="D2427" t="str">
        <f>IF(Starter_Book!F2427 = "failed", "failed")</f>
        <v>failed</v>
      </c>
      <c r="E2427">
        <f>IF(Starter_Book!F2427 = "failed", Starter_Book!L2427)</f>
        <v>1</v>
      </c>
      <c r="G2427" t="b">
        <f>IF(Starter_Book!F2427 = "Canceled", "Canceled")</f>
        <v>0</v>
      </c>
      <c r="H2427" t="b">
        <f>IF(Starter_Book!F2427 = "Canceled", Starter_Book!L2427)</f>
        <v>0</v>
      </c>
    </row>
    <row r="2428" spans="1:8" x14ac:dyDescent="0.25">
      <c r="A2428" t="b">
        <f>IF(Starter_Book!F2428 = "successful", "Successful")</f>
        <v>0</v>
      </c>
      <c r="B2428" t="b">
        <f>IF(Starter_Book!F2428 = "Successful", Starter_Book!L2428)</f>
        <v>0</v>
      </c>
      <c r="D2428" t="str">
        <f>IF(Starter_Book!F2428 = "failed", "failed")</f>
        <v>failed</v>
      </c>
      <c r="E2428">
        <f>IF(Starter_Book!F2428 = "failed", Starter_Book!L2428)</f>
        <v>0</v>
      </c>
      <c r="G2428" t="b">
        <f>IF(Starter_Book!F2428 = "Canceled", "Canceled")</f>
        <v>0</v>
      </c>
      <c r="H2428" t="b">
        <f>IF(Starter_Book!F2428 = "Canceled", Starter_Book!L2428)</f>
        <v>0</v>
      </c>
    </row>
    <row r="2429" spans="1:8" x14ac:dyDescent="0.25">
      <c r="A2429" t="b">
        <f>IF(Starter_Book!F2429 = "successful", "Successful")</f>
        <v>0</v>
      </c>
      <c r="B2429" t="b">
        <f>IF(Starter_Book!F2429 = "Successful", Starter_Book!L2429)</f>
        <v>0</v>
      </c>
      <c r="D2429" t="str">
        <f>IF(Starter_Book!F2429 = "failed", "failed")</f>
        <v>failed</v>
      </c>
      <c r="E2429">
        <f>IF(Starter_Book!F2429 = "failed", Starter_Book!L2429)</f>
        <v>1</v>
      </c>
      <c r="G2429" t="b">
        <f>IF(Starter_Book!F2429 = "Canceled", "Canceled")</f>
        <v>0</v>
      </c>
      <c r="H2429" t="b">
        <f>IF(Starter_Book!F2429 = "Canceled", Starter_Book!L2429)</f>
        <v>0</v>
      </c>
    </row>
    <row r="2430" spans="1:8" x14ac:dyDescent="0.25">
      <c r="A2430" t="b">
        <f>IF(Starter_Book!F2430 = "successful", "Successful")</f>
        <v>0</v>
      </c>
      <c r="B2430" t="b">
        <f>IF(Starter_Book!F2430 = "Successful", Starter_Book!L2430)</f>
        <v>0</v>
      </c>
      <c r="D2430" t="str">
        <f>IF(Starter_Book!F2430 = "failed", "failed")</f>
        <v>failed</v>
      </c>
      <c r="E2430">
        <f>IF(Starter_Book!F2430 = "failed", Starter_Book!L2430)</f>
        <v>1</v>
      </c>
      <c r="G2430" t="b">
        <f>IF(Starter_Book!F2430 = "Canceled", "Canceled")</f>
        <v>0</v>
      </c>
      <c r="H2430" t="b">
        <f>IF(Starter_Book!F2430 = "Canceled", Starter_Book!L2430)</f>
        <v>0</v>
      </c>
    </row>
    <row r="2431" spans="1:8" x14ac:dyDescent="0.25">
      <c r="A2431" t="b">
        <f>IF(Starter_Book!F2431 = "successful", "Successful")</f>
        <v>0</v>
      </c>
      <c r="B2431" t="b">
        <f>IF(Starter_Book!F2431 = "Successful", Starter_Book!L2431)</f>
        <v>0</v>
      </c>
      <c r="D2431" t="str">
        <f>IF(Starter_Book!F2431 = "failed", "failed")</f>
        <v>failed</v>
      </c>
      <c r="E2431">
        <f>IF(Starter_Book!F2431 = "failed", Starter_Book!L2431)</f>
        <v>4</v>
      </c>
      <c r="G2431" t="b">
        <f>IF(Starter_Book!F2431 = "Canceled", "Canceled")</f>
        <v>0</v>
      </c>
      <c r="H2431" t="b">
        <f>IF(Starter_Book!F2431 = "Canceled", Starter_Book!L2431)</f>
        <v>0</v>
      </c>
    </row>
    <row r="2432" spans="1:8" x14ac:dyDescent="0.25">
      <c r="A2432" t="b">
        <f>IF(Starter_Book!F2432 = "successful", "Successful")</f>
        <v>0</v>
      </c>
      <c r="B2432" t="b">
        <f>IF(Starter_Book!F2432 = "Successful", Starter_Book!L2432)</f>
        <v>0</v>
      </c>
      <c r="D2432" t="str">
        <f>IF(Starter_Book!F2432 = "failed", "failed")</f>
        <v>failed</v>
      </c>
      <c r="E2432">
        <f>IF(Starter_Book!F2432 = "failed", Starter_Book!L2432)</f>
        <v>2</v>
      </c>
      <c r="G2432" t="b">
        <f>IF(Starter_Book!F2432 = "Canceled", "Canceled")</f>
        <v>0</v>
      </c>
      <c r="H2432" t="b">
        <f>IF(Starter_Book!F2432 = "Canceled", Starter_Book!L2432)</f>
        <v>0</v>
      </c>
    </row>
    <row r="2433" spans="1:8" x14ac:dyDescent="0.25">
      <c r="A2433" t="b">
        <f>IF(Starter_Book!F2433 = "successful", "Successful")</f>
        <v>0</v>
      </c>
      <c r="B2433" t="b">
        <f>IF(Starter_Book!F2433 = "Successful", Starter_Book!L2433)</f>
        <v>0</v>
      </c>
      <c r="D2433" t="str">
        <f>IF(Starter_Book!F2433 = "failed", "failed")</f>
        <v>failed</v>
      </c>
      <c r="E2433">
        <f>IF(Starter_Book!F2433 = "failed", Starter_Book!L2433)</f>
        <v>2</v>
      </c>
      <c r="G2433" t="b">
        <f>IF(Starter_Book!F2433 = "Canceled", "Canceled")</f>
        <v>0</v>
      </c>
      <c r="H2433" t="b">
        <f>IF(Starter_Book!F2433 = "Canceled", Starter_Book!L2433)</f>
        <v>0</v>
      </c>
    </row>
    <row r="2434" spans="1:8" x14ac:dyDescent="0.25">
      <c r="A2434" t="b">
        <f>IF(Starter_Book!F2434 = "successful", "Successful")</f>
        <v>0</v>
      </c>
      <c r="B2434" t="b">
        <f>IF(Starter_Book!F2434 = "Successful", Starter_Book!L2434)</f>
        <v>0</v>
      </c>
      <c r="D2434" t="str">
        <f>IF(Starter_Book!F2434 = "failed", "failed")</f>
        <v>failed</v>
      </c>
      <c r="E2434">
        <f>IF(Starter_Book!F2434 = "failed", Starter_Book!L2434)</f>
        <v>2</v>
      </c>
      <c r="G2434" t="b">
        <f>IF(Starter_Book!F2434 = "Canceled", "Canceled")</f>
        <v>0</v>
      </c>
      <c r="H2434" t="b">
        <f>IF(Starter_Book!F2434 = "Canceled", Starter_Book!L2434)</f>
        <v>0</v>
      </c>
    </row>
    <row r="2435" spans="1:8" x14ac:dyDescent="0.25">
      <c r="A2435" t="b">
        <f>IF(Starter_Book!F2435 = "successful", "Successful")</f>
        <v>0</v>
      </c>
      <c r="B2435" t="b">
        <f>IF(Starter_Book!F2435 = "Successful", Starter_Book!L2435)</f>
        <v>0</v>
      </c>
      <c r="D2435" t="str">
        <f>IF(Starter_Book!F2435 = "failed", "failed")</f>
        <v>failed</v>
      </c>
      <c r="E2435">
        <f>IF(Starter_Book!F2435 = "failed", Starter_Book!L2435)</f>
        <v>0</v>
      </c>
      <c r="G2435" t="b">
        <f>IF(Starter_Book!F2435 = "Canceled", "Canceled")</f>
        <v>0</v>
      </c>
      <c r="H2435" t="b">
        <f>IF(Starter_Book!F2435 = "Canceled", Starter_Book!L2435)</f>
        <v>0</v>
      </c>
    </row>
    <row r="2436" spans="1:8" x14ac:dyDescent="0.25">
      <c r="A2436" t="b">
        <f>IF(Starter_Book!F2436 = "successful", "Successful")</f>
        <v>0</v>
      </c>
      <c r="B2436" t="b">
        <f>IF(Starter_Book!F2436 = "Successful", Starter_Book!L2436)</f>
        <v>0</v>
      </c>
      <c r="D2436" t="str">
        <f>IF(Starter_Book!F2436 = "failed", "failed")</f>
        <v>failed</v>
      </c>
      <c r="E2436">
        <f>IF(Starter_Book!F2436 = "failed", Starter_Book!L2436)</f>
        <v>2</v>
      </c>
      <c r="G2436" t="b">
        <f>IF(Starter_Book!F2436 = "Canceled", "Canceled")</f>
        <v>0</v>
      </c>
      <c r="H2436" t="b">
        <f>IF(Starter_Book!F2436 = "Canceled", Starter_Book!L2436)</f>
        <v>0</v>
      </c>
    </row>
    <row r="2437" spans="1:8" x14ac:dyDescent="0.25">
      <c r="A2437" t="b">
        <f>IF(Starter_Book!F2437 = "successful", "Successful")</f>
        <v>0</v>
      </c>
      <c r="B2437" t="b">
        <f>IF(Starter_Book!F2437 = "Successful", Starter_Book!L2437)</f>
        <v>0</v>
      </c>
      <c r="D2437" t="str">
        <f>IF(Starter_Book!F2437 = "failed", "failed")</f>
        <v>failed</v>
      </c>
      <c r="E2437">
        <f>IF(Starter_Book!F2437 = "failed", Starter_Book!L2437)</f>
        <v>4</v>
      </c>
      <c r="G2437" t="b">
        <f>IF(Starter_Book!F2437 = "Canceled", "Canceled")</f>
        <v>0</v>
      </c>
      <c r="H2437" t="b">
        <f>IF(Starter_Book!F2437 = "Canceled", Starter_Book!L2437)</f>
        <v>0</v>
      </c>
    </row>
    <row r="2438" spans="1:8" x14ac:dyDescent="0.25">
      <c r="A2438" t="b">
        <f>IF(Starter_Book!F2438 = "successful", "Successful")</f>
        <v>0</v>
      </c>
      <c r="B2438" t="b">
        <f>IF(Starter_Book!F2438 = "Successful", Starter_Book!L2438)</f>
        <v>0</v>
      </c>
      <c r="D2438" t="str">
        <f>IF(Starter_Book!F2438 = "failed", "failed")</f>
        <v>failed</v>
      </c>
      <c r="E2438">
        <f>IF(Starter_Book!F2438 = "failed", Starter_Book!L2438)</f>
        <v>2</v>
      </c>
      <c r="G2438" t="b">
        <f>IF(Starter_Book!F2438 = "Canceled", "Canceled")</f>
        <v>0</v>
      </c>
      <c r="H2438" t="b">
        <f>IF(Starter_Book!F2438 = "Canceled", Starter_Book!L2438)</f>
        <v>0</v>
      </c>
    </row>
    <row r="2439" spans="1:8" x14ac:dyDescent="0.25">
      <c r="A2439" t="b">
        <f>IF(Starter_Book!F2439 = "successful", "Successful")</f>
        <v>0</v>
      </c>
      <c r="B2439" t="b">
        <f>IF(Starter_Book!F2439 = "Successful", Starter_Book!L2439)</f>
        <v>0</v>
      </c>
      <c r="D2439" t="str">
        <f>IF(Starter_Book!F2439 = "failed", "failed")</f>
        <v>failed</v>
      </c>
      <c r="E2439">
        <f>IF(Starter_Book!F2439 = "failed", Starter_Book!L2439)</f>
        <v>0</v>
      </c>
      <c r="G2439" t="b">
        <f>IF(Starter_Book!F2439 = "Canceled", "Canceled")</f>
        <v>0</v>
      </c>
      <c r="H2439" t="b">
        <f>IF(Starter_Book!F2439 = "Canceled", Starter_Book!L2439)</f>
        <v>0</v>
      </c>
    </row>
    <row r="2440" spans="1:8" x14ac:dyDescent="0.25">
      <c r="A2440" t="b">
        <f>IF(Starter_Book!F2440 = "successful", "Successful")</f>
        <v>0</v>
      </c>
      <c r="B2440" t="b">
        <f>IF(Starter_Book!F2440 = "Successful", Starter_Book!L2440)</f>
        <v>0</v>
      </c>
      <c r="D2440" t="str">
        <f>IF(Starter_Book!F2440 = "failed", "failed")</f>
        <v>failed</v>
      </c>
      <c r="E2440">
        <f>IF(Starter_Book!F2440 = "failed", Starter_Book!L2440)</f>
        <v>1</v>
      </c>
      <c r="G2440" t="b">
        <f>IF(Starter_Book!F2440 = "Canceled", "Canceled")</f>
        <v>0</v>
      </c>
      <c r="H2440" t="b">
        <f>IF(Starter_Book!F2440 = "Canceled", Starter_Book!L2440)</f>
        <v>0</v>
      </c>
    </row>
    <row r="2441" spans="1:8" x14ac:dyDescent="0.25">
      <c r="A2441" t="b">
        <f>IF(Starter_Book!F2441 = "successful", "Successful")</f>
        <v>0</v>
      </c>
      <c r="B2441" t="b">
        <f>IF(Starter_Book!F2441 = "Successful", Starter_Book!L2441)</f>
        <v>0</v>
      </c>
      <c r="D2441" t="str">
        <f>IF(Starter_Book!F2441 = "failed", "failed")</f>
        <v>failed</v>
      </c>
      <c r="E2441">
        <f>IF(Starter_Book!F2441 = "failed", Starter_Book!L2441)</f>
        <v>0</v>
      </c>
      <c r="G2441" t="b">
        <f>IF(Starter_Book!F2441 = "Canceled", "Canceled")</f>
        <v>0</v>
      </c>
      <c r="H2441" t="b">
        <f>IF(Starter_Book!F2441 = "Canceled", Starter_Book!L2441)</f>
        <v>0</v>
      </c>
    </row>
    <row r="2442" spans="1:8" x14ac:dyDescent="0.25">
      <c r="A2442" t="b">
        <f>IF(Starter_Book!F2442 = "successful", "Successful")</f>
        <v>0</v>
      </c>
      <c r="B2442" t="b">
        <f>IF(Starter_Book!F2442 = "Successful", Starter_Book!L2442)</f>
        <v>0</v>
      </c>
      <c r="D2442" t="str">
        <f>IF(Starter_Book!F2442 = "failed", "failed")</f>
        <v>failed</v>
      </c>
      <c r="E2442">
        <f>IF(Starter_Book!F2442 = "failed", Starter_Book!L2442)</f>
        <v>2</v>
      </c>
      <c r="G2442" t="b">
        <f>IF(Starter_Book!F2442 = "Canceled", "Canceled")</f>
        <v>0</v>
      </c>
      <c r="H2442" t="b">
        <f>IF(Starter_Book!F2442 = "Canceled", Starter_Book!L2442)</f>
        <v>0</v>
      </c>
    </row>
    <row r="2443" spans="1:8" x14ac:dyDescent="0.25">
      <c r="A2443" t="str">
        <f>IF(Starter_Book!F2443 = "successful", "Successful")</f>
        <v>Successful</v>
      </c>
      <c r="B2443">
        <f>IF(Starter_Book!F2443 = "Successful", Starter_Book!L2443)</f>
        <v>109</v>
      </c>
      <c r="D2443" t="b">
        <f>IF(Starter_Book!F2443 = "failed", "failed")</f>
        <v>0</v>
      </c>
      <c r="E2443" t="b">
        <f>IF(Starter_Book!F2443 = "failed", Starter_Book!L2443)</f>
        <v>0</v>
      </c>
      <c r="G2443" t="b">
        <f>IF(Starter_Book!F2443 = "Canceled", "Canceled")</f>
        <v>0</v>
      </c>
      <c r="H2443" t="b">
        <f>IF(Starter_Book!F2443 = "Canceled", Starter_Book!L2443)</f>
        <v>0</v>
      </c>
    </row>
    <row r="2444" spans="1:8" x14ac:dyDescent="0.25">
      <c r="A2444" t="str">
        <f>IF(Starter_Book!F2444 = "successful", "Successful")</f>
        <v>Successful</v>
      </c>
      <c r="B2444">
        <f>IF(Starter_Book!F2444 = "Successful", Starter_Book!L2444)</f>
        <v>372</v>
      </c>
      <c r="D2444" t="b">
        <f>IF(Starter_Book!F2444 = "failed", "failed")</f>
        <v>0</v>
      </c>
      <c r="E2444" t="b">
        <f>IF(Starter_Book!F2444 = "failed", Starter_Book!L2444)</f>
        <v>0</v>
      </c>
      <c r="G2444" t="b">
        <f>IF(Starter_Book!F2444 = "Canceled", "Canceled")</f>
        <v>0</v>
      </c>
      <c r="H2444" t="b">
        <f>IF(Starter_Book!F2444 = "Canceled", Starter_Book!L2444)</f>
        <v>0</v>
      </c>
    </row>
    <row r="2445" spans="1:8" x14ac:dyDescent="0.25">
      <c r="A2445" t="str">
        <f>IF(Starter_Book!F2445 = "successful", "Successful")</f>
        <v>Successful</v>
      </c>
      <c r="B2445">
        <f>IF(Starter_Book!F2445 = "Successful", Starter_Book!L2445)</f>
        <v>311</v>
      </c>
      <c r="D2445" t="b">
        <f>IF(Starter_Book!F2445 = "failed", "failed")</f>
        <v>0</v>
      </c>
      <c r="E2445" t="b">
        <f>IF(Starter_Book!F2445 = "failed", Starter_Book!L2445)</f>
        <v>0</v>
      </c>
      <c r="G2445" t="b">
        <f>IF(Starter_Book!F2445 = "Canceled", "Canceled")</f>
        <v>0</v>
      </c>
      <c r="H2445" t="b">
        <f>IF(Starter_Book!F2445 = "Canceled", Starter_Book!L2445)</f>
        <v>0</v>
      </c>
    </row>
    <row r="2446" spans="1:8" x14ac:dyDescent="0.25">
      <c r="A2446" t="str">
        <f>IF(Starter_Book!F2446 = "successful", "Successful")</f>
        <v>Successful</v>
      </c>
      <c r="B2446">
        <f>IF(Starter_Book!F2446 = "Successful", Starter_Book!L2446)</f>
        <v>61</v>
      </c>
      <c r="D2446" t="b">
        <f>IF(Starter_Book!F2446 = "failed", "failed")</f>
        <v>0</v>
      </c>
      <c r="E2446" t="b">
        <f>IF(Starter_Book!F2446 = "failed", Starter_Book!L2446)</f>
        <v>0</v>
      </c>
      <c r="G2446" t="b">
        <f>IF(Starter_Book!F2446 = "Canceled", "Canceled")</f>
        <v>0</v>
      </c>
      <c r="H2446" t="b">
        <f>IF(Starter_Book!F2446 = "Canceled", Starter_Book!L2446)</f>
        <v>0</v>
      </c>
    </row>
    <row r="2447" spans="1:8" x14ac:dyDescent="0.25">
      <c r="A2447" t="str">
        <f>IF(Starter_Book!F2447 = "successful", "Successful")</f>
        <v>Successful</v>
      </c>
      <c r="B2447">
        <f>IF(Starter_Book!F2447 = "Successful", Starter_Book!L2447)</f>
        <v>115</v>
      </c>
      <c r="D2447" t="b">
        <f>IF(Starter_Book!F2447 = "failed", "failed")</f>
        <v>0</v>
      </c>
      <c r="E2447" t="b">
        <f>IF(Starter_Book!F2447 = "failed", Starter_Book!L2447)</f>
        <v>0</v>
      </c>
      <c r="G2447" t="b">
        <f>IF(Starter_Book!F2447 = "Canceled", "Canceled")</f>
        <v>0</v>
      </c>
      <c r="H2447" t="b">
        <f>IF(Starter_Book!F2447 = "Canceled", Starter_Book!L2447)</f>
        <v>0</v>
      </c>
    </row>
    <row r="2448" spans="1:8" x14ac:dyDescent="0.25">
      <c r="A2448" t="str">
        <f>IF(Starter_Book!F2448 = "successful", "Successful")</f>
        <v>Successful</v>
      </c>
      <c r="B2448">
        <f>IF(Starter_Book!F2448 = "Successful", Starter_Book!L2448)</f>
        <v>111</v>
      </c>
      <c r="D2448" t="b">
        <f>IF(Starter_Book!F2448 = "failed", "failed")</f>
        <v>0</v>
      </c>
      <c r="E2448" t="b">
        <f>IF(Starter_Book!F2448 = "failed", Starter_Book!L2448)</f>
        <v>0</v>
      </c>
      <c r="G2448" t="b">
        <f>IF(Starter_Book!F2448 = "Canceled", "Canceled")</f>
        <v>0</v>
      </c>
      <c r="H2448" t="b">
        <f>IF(Starter_Book!F2448 = "Canceled", Starter_Book!L2448)</f>
        <v>0</v>
      </c>
    </row>
    <row r="2449" spans="1:8" x14ac:dyDescent="0.25">
      <c r="A2449" t="str">
        <f>IF(Starter_Book!F2449 = "successful", "Successful")</f>
        <v>Successful</v>
      </c>
      <c r="B2449">
        <f>IF(Starter_Book!F2449 = "Successful", Starter_Book!L2449)</f>
        <v>337</v>
      </c>
      <c r="D2449" t="b">
        <f>IF(Starter_Book!F2449 = "failed", "failed")</f>
        <v>0</v>
      </c>
      <c r="E2449" t="b">
        <f>IF(Starter_Book!F2449 = "failed", Starter_Book!L2449)</f>
        <v>0</v>
      </c>
      <c r="G2449" t="b">
        <f>IF(Starter_Book!F2449 = "Canceled", "Canceled")</f>
        <v>0</v>
      </c>
      <c r="H2449" t="b">
        <f>IF(Starter_Book!F2449 = "Canceled", Starter_Book!L2449)</f>
        <v>0</v>
      </c>
    </row>
    <row r="2450" spans="1:8" x14ac:dyDescent="0.25">
      <c r="A2450" t="str">
        <f>IF(Starter_Book!F2450 = "successful", "Successful")</f>
        <v>Successful</v>
      </c>
      <c r="B2450">
        <f>IF(Starter_Book!F2450 = "Successful", Starter_Book!L2450)</f>
        <v>9</v>
      </c>
      <c r="D2450" t="b">
        <f>IF(Starter_Book!F2450 = "failed", "failed")</f>
        <v>0</v>
      </c>
      <c r="E2450" t="b">
        <f>IF(Starter_Book!F2450 = "failed", Starter_Book!L2450)</f>
        <v>0</v>
      </c>
      <c r="G2450" t="b">
        <f>IF(Starter_Book!F2450 = "Canceled", "Canceled")</f>
        <v>0</v>
      </c>
      <c r="H2450" t="b">
        <f>IF(Starter_Book!F2450 = "Canceled", Starter_Book!L2450)</f>
        <v>0</v>
      </c>
    </row>
    <row r="2451" spans="1:8" x14ac:dyDescent="0.25">
      <c r="A2451" t="str">
        <f>IF(Starter_Book!F2451 = "successful", "Successful")</f>
        <v>Successful</v>
      </c>
      <c r="B2451">
        <f>IF(Starter_Book!F2451 = "Successful", Starter_Book!L2451)</f>
        <v>120</v>
      </c>
      <c r="D2451" t="b">
        <f>IF(Starter_Book!F2451 = "failed", "failed")</f>
        <v>0</v>
      </c>
      <c r="E2451" t="b">
        <f>IF(Starter_Book!F2451 = "failed", Starter_Book!L2451)</f>
        <v>0</v>
      </c>
      <c r="G2451" t="b">
        <f>IF(Starter_Book!F2451 = "Canceled", "Canceled")</f>
        <v>0</v>
      </c>
      <c r="H2451" t="b">
        <f>IF(Starter_Book!F2451 = "Canceled", Starter_Book!L2451)</f>
        <v>0</v>
      </c>
    </row>
    <row r="2452" spans="1:8" x14ac:dyDescent="0.25">
      <c r="A2452" t="str">
        <f>IF(Starter_Book!F2452 = "successful", "Successful")</f>
        <v>Successful</v>
      </c>
      <c r="B2452">
        <f>IF(Starter_Book!F2452 = "Successful", Starter_Book!L2452)</f>
        <v>102</v>
      </c>
      <c r="D2452" t="b">
        <f>IF(Starter_Book!F2452 = "failed", "failed")</f>
        <v>0</v>
      </c>
      <c r="E2452" t="b">
        <f>IF(Starter_Book!F2452 = "failed", Starter_Book!L2452)</f>
        <v>0</v>
      </c>
      <c r="G2452" t="b">
        <f>IF(Starter_Book!F2452 = "Canceled", "Canceled")</f>
        <v>0</v>
      </c>
      <c r="H2452" t="b">
        <f>IF(Starter_Book!F2452 = "Canceled", Starter_Book!L2452)</f>
        <v>0</v>
      </c>
    </row>
    <row r="2453" spans="1:8" x14ac:dyDescent="0.25">
      <c r="A2453" t="str">
        <f>IF(Starter_Book!F2453 = "successful", "Successful")</f>
        <v>Successful</v>
      </c>
      <c r="B2453">
        <f>IF(Starter_Book!F2453 = "Successful", Starter_Book!L2453)</f>
        <v>186</v>
      </c>
      <c r="D2453" t="b">
        <f>IF(Starter_Book!F2453 = "failed", "failed")</f>
        <v>0</v>
      </c>
      <c r="E2453" t="b">
        <f>IF(Starter_Book!F2453 = "failed", Starter_Book!L2453)</f>
        <v>0</v>
      </c>
      <c r="G2453" t="b">
        <f>IF(Starter_Book!F2453 = "Canceled", "Canceled")</f>
        <v>0</v>
      </c>
      <c r="H2453" t="b">
        <f>IF(Starter_Book!F2453 = "Canceled", Starter_Book!L2453)</f>
        <v>0</v>
      </c>
    </row>
    <row r="2454" spans="1:8" x14ac:dyDescent="0.25">
      <c r="A2454" t="str">
        <f>IF(Starter_Book!F2454 = "successful", "Successful")</f>
        <v>Successful</v>
      </c>
      <c r="B2454">
        <f>IF(Starter_Book!F2454 = "Successful", Starter_Book!L2454)</f>
        <v>15</v>
      </c>
      <c r="D2454" t="b">
        <f>IF(Starter_Book!F2454 = "failed", "failed")</f>
        <v>0</v>
      </c>
      <c r="E2454" t="b">
        <f>IF(Starter_Book!F2454 = "failed", Starter_Book!L2454)</f>
        <v>0</v>
      </c>
      <c r="G2454" t="b">
        <f>IF(Starter_Book!F2454 = "Canceled", "Canceled")</f>
        <v>0</v>
      </c>
      <c r="H2454" t="b">
        <f>IF(Starter_Book!F2454 = "Canceled", Starter_Book!L2454)</f>
        <v>0</v>
      </c>
    </row>
    <row r="2455" spans="1:8" x14ac:dyDescent="0.25">
      <c r="A2455" t="str">
        <f>IF(Starter_Book!F2455 = "successful", "Successful")</f>
        <v>Successful</v>
      </c>
      <c r="B2455">
        <f>IF(Starter_Book!F2455 = "Successful", Starter_Book!L2455)</f>
        <v>67</v>
      </c>
      <c r="D2455" t="b">
        <f>IF(Starter_Book!F2455 = "failed", "failed")</f>
        <v>0</v>
      </c>
      <c r="E2455" t="b">
        <f>IF(Starter_Book!F2455 = "failed", Starter_Book!L2455)</f>
        <v>0</v>
      </c>
      <c r="G2455" t="b">
        <f>IF(Starter_Book!F2455 = "Canceled", "Canceled")</f>
        <v>0</v>
      </c>
      <c r="H2455" t="b">
        <f>IF(Starter_Book!F2455 = "Canceled", Starter_Book!L2455)</f>
        <v>0</v>
      </c>
    </row>
    <row r="2456" spans="1:8" x14ac:dyDescent="0.25">
      <c r="A2456" t="str">
        <f>IF(Starter_Book!F2456 = "successful", "Successful")</f>
        <v>Successful</v>
      </c>
      <c r="B2456">
        <f>IF(Starter_Book!F2456 = "Successful", Starter_Book!L2456)</f>
        <v>130</v>
      </c>
      <c r="D2456" t="b">
        <f>IF(Starter_Book!F2456 = "failed", "failed")</f>
        <v>0</v>
      </c>
      <c r="E2456" t="b">
        <f>IF(Starter_Book!F2456 = "failed", Starter_Book!L2456)</f>
        <v>0</v>
      </c>
      <c r="G2456" t="b">
        <f>IF(Starter_Book!F2456 = "Canceled", "Canceled")</f>
        <v>0</v>
      </c>
      <c r="H2456" t="b">
        <f>IF(Starter_Book!F2456 = "Canceled", Starter_Book!L2456)</f>
        <v>0</v>
      </c>
    </row>
    <row r="2457" spans="1:8" x14ac:dyDescent="0.25">
      <c r="A2457" t="str">
        <f>IF(Starter_Book!F2457 = "successful", "Successful")</f>
        <v>Successful</v>
      </c>
      <c r="B2457">
        <f>IF(Starter_Book!F2457 = "Successful", Starter_Book!L2457)</f>
        <v>16</v>
      </c>
      <c r="D2457" t="b">
        <f>IF(Starter_Book!F2457 = "failed", "failed")</f>
        <v>0</v>
      </c>
      <c r="E2457" t="b">
        <f>IF(Starter_Book!F2457 = "failed", Starter_Book!L2457)</f>
        <v>0</v>
      </c>
      <c r="G2457" t="b">
        <f>IF(Starter_Book!F2457 = "Canceled", "Canceled")</f>
        <v>0</v>
      </c>
      <c r="H2457" t="b">
        <f>IF(Starter_Book!F2457 = "Canceled", Starter_Book!L2457)</f>
        <v>0</v>
      </c>
    </row>
    <row r="2458" spans="1:8" x14ac:dyDescent="0.25">
      <c r="A2458" t="str">
        <f>IF(Starter_Book!F2458 = "successful", "Successful")</f>
        <v>Successful</v>
      </c>
      <c r="B2458">
        <f>IF(Starter_Book!F2458 = "Successful", Starter_Book!L2458)</f>
        <v>67</v>
      </c>
      <c r="D2458" t="b">
        <f>IF(Starter_Book!F2458 = "failed", "failed")</f>
        <v>0</v>
      </c>
      <c r="E2458" t="b">
        <f>IF(Starter_Book!F2458 = "failed", Starter_Book!L2458)</f>
        <v>0</v>
      </c>
      <c r="G2458" t="b">
        <f>IF(Starter_Book!F2458 = "Canceled", "Canceled")</f>
        <v>0</v>
      </c>
      <c r="H2458" t="b">
        <f>IF(Starter_Book!F2458 = "Canceled", Starter_Book!L2458)</f>
        <v>0</v>
      </c>
    </row>
    <row r="2459" spans="1:8" x14ac:dyDescent="0.25">
      <c r="A2459" t="str">
        <f>IF(Starter_Book!F2459 = "successful", "Successful")</f>
        <v>Successful</v>
      </c>
      <c r="B2459">
        <f>IF(Starter_Book!F2459 = "Successful", Starter_Book!L2459)</f>
        <v>124</v>
      </c>
      <c r="D2459" t="b">
        <f>IF(Starter_Book!F2459 = "failed", "failed")</f>
        <v>0</v>
      </c>
      <c r="E2459" t="b">
        <f>IF(Starter_Book!F2459 = "failed", Starter_Book!L2459)</f>
        <v>0</v>
      </c>
      <c r="G2459" t="b">
        <f>IF(Starter_Book!F2459 = "Canceled", "Canceled")</f>
        <v>0</v>
      </c>
      <c r="H2459" t="b">
        <f>IF(Starter_Book!F2459 = "Canceled", Starter_Book!L2459)</f>
        <v>0</v>
      </c>
    </row>
    <row r="2460" spans="1:8" x14ac:dyDescent="0.25">
      <c r="A2460" t="str">
        <f>IF(Starter_Book!F2460 = "successful", "Successful")</f>
        <v>Successful</v>
      </c>
      <c r="B2460">
        <f>IF(Starter_Book!F2460 = "Successful", Starter_Book!L2460)</f>
        <v>80</v>
      </c>
      <c r="D2460" t="b">
        <f>IF(Starter_Book!F2460 = "failed", "failed")</f>
        <v>0</v>
      </c>
      <c r="E2460" t="b">
        <f>IF(Starter_Book!F2460 = "failed", Starter_Book!L2460)</f>
        <v>0</v>
      </c>
      <c r="G2460" t="b">
        <f>IF(Starter_Book!F2460 = "Canceled", "Canceled")</f>
        <v>0</v>
      </c>
      <c r="H2460" t="b">
        <f>IF(Starter_Book!F2460 = "Canceled", Starter_Book!L2460)</f>
        <v>0</v>
      </c>
    </row>
    <row r="2461" spans="1:8" x14ac:dyDescent="0.25">
      <c r="A2461" t="str">
        <f>IF(Starter_Book!F2461 = "successful", "Successful")</f>
        <v>Successful</v>
      </c>
      <c r="B2461">
        <f>IF(Starter_Book!F2461 = "Successful", Starter_Book!L2461)</f>
        <v>282</v>
      </c>
      <c r="D2461" t="b">
        <f>IF(Starter_Book!F2461 = "failed", "failed")</f>
        <v>0</v>
      </c>
      <c r="E2461" t="b">
        <f>IF(Starter_Book!F2461 = "failed", Starter_Book!L2461)</f>
        <v>0</v>
      </c>
      <c r="G2461" t="b">
        <f>IF(Starter_Book!F2461 = "Canceled", "Canceled")</f>
        <v>0</v>
      </c>
      <c r="H2461" t="b">
        <f>IF(Starter_Book!F2461 = "Canceled", Starter_Book!L2461)</f>
        <v>0</v>
      </c>
    </row>
    <row r="2462" spans="1:8" x14ac:dyDescent="0.25">
      <c r="A2462" t="str">
        <f>IF(Starter_Book!F2462 = "successful", "Successful")</f>
        <v>Successful</v>
      </c>
      <c r="B2462">
        <f>IF(Starter_Book!F2462 = "Successful", Starter_Book!L2462)</f>
        <v>68</v>
      </c>
      <c r="D2462" t="b">
        <f>IF(Starter_Book!F2462 = "failed", "failed")</f>
        <v>0</v>
      </c>
      <c r="E2462" t="b">
        <f>IF(Starter_Book!F2462 = "failed", Starter_Book!L2462)</f>
        <v>0</v>
      </c>
      <c r="G2462" t="b">
        <f>IF(Starter_Book!F2462 = "Canceled", "Canceled")</f>
        <v>0</v>
      </c>
      <c r="H2462" t="b">
        <f>IF(Starter_Book!F2462 = "Canceled", Starter_Book!L2462)</f>
        <v>0</v>
      </c>
    </row>
    <row r="2463" spans="1:8" x14ac:dyDescent="0.25">
      <c r="A2463" t="str">
        <f>IF(Starter_Book!F2463 = "successful", "Successful")</f>
        <v>Successful</v>
      </c>
      <c r="B2463">
        <f>IF(Starter_Book!F2463 = "Successful", Starter_Book!L2463)</f>
        <v>86</v>
      </c>
      <c r="D2463" t="b">
        <f>IF(Starter_Book!F2463 = "failed", "failed")</f>
        <v>0</v>
      </c>
      <c r="E2463" t="b">
        <f>IF(Starter_Book!F2463 = "failed", Starter_Book!L2463)</f>
        <v>0</v>
      </c>
      <c r="G2463" t="b">
        <f>IF(Starter_Book!F2463 = "Canceled", "Canceled")</f>
        <v>0</v>
      </c>
      <c r="H2463" t="b">
        <f>IF(Starter_Book!F2463 = "Canceled", Starter_Book!L2463)</f>
        <v>0</v>
      </c>
    </row>
    <row r="2464" spans="1:8" x14ac:dyDescent="0.25">
      <c r="A2464" t="str">
        <f>IF(Starter_Book!F2464 = "successful", "Successful")</f>
        <v>Successful</v>
      </c>
      <c r="B2464">
        <f>IF(Starter_Book!F2464 = "Successful", Starter_Book!L2464)</f>
        <v>115</v>
      </c>
      <c r="D2464" t="b">
        <f>IF(Starter_Book!F2464 = "failed", "failed")</f>
        <v>0</v>
      </c>
      <c r="E2464" t="b">
        <f>IF(Starter_Book!F2464 = "failed", Starter_Book!L2464)</f>
        <v>0</v>
      </c>
      <c r="G2464" t="b">
        <f>IF(Starter_Book!F2464 = "Canceled", "Canceled")</f>
        <v>0</v>
      </c>
      <c r="H2464" t="b">
        <f>IF(Starter_Book!F2464 = "Canceled", Starter_Book!L2464)</f>
        <v>0</v>
      </c>
    </row>
    <row r="2465" spans="1:8" x14ac:dyDescent="0.25">
      <c r="A2465" t="str">
        <f>IF(Starter_Book!F2465 = "successful", "Successful")</f>
        <v>Successful</v>
      </c>
      <c r="B2465">
        <f>IF(Starter_Book!F2465 = "Successful", Starter_Book!L2465)</f>
        <v>75</v>
      </c>
      <c r="D2465" t="b">
        <f>IF(Starter_Book!F2465 = "failed", "failed")</f>
        <v>0</v>
      </c>
      <c r="E2465" t="b">
        <f>IF(Starter_Book!F2465 = "failed", Starter_Book!L2465)</f>
        <v>0</v>
      </c>
      <c r="G2465" t="b">
        <f>IF(Starter_Book!F2465 = "Canceled", "Canceled")</f>
        <v>0</v>
      </c>
      <c r="H2465" t="b">
        <f>IF(Starter_Book!F2465 = "Canceled", Starter_Book!L2465)</f>
        <v>0</v>
      </c>
    </row>
    <row r="2466" spans="1:8" x14ac:dyDescent="0.25">
      <c r="A2466" t="str">
        <f>IF(Starter_Book!F2466 = "successful", "Successful")</f>
        <v>Successful</v>
      </c>
      <c r="B2466">
        <f>IF(Starter_Book!F2466 = "Successful", Starter_Book!L2466)</f>
        <v>43</v>
      </c>
      <c r="D2466" t="b">
        <f>IF(Starter_Book!F2466 = "failed", "failed")</f>
        <v>0</v>
      </c>
      <c r="E2466" t="b">
        <f>IF(Starter_Book!F2466 = "failed", Starter_Book!L2466)</f>
        <v>0</v>
      </c>
      <c r="G2466" t="b">
        <f>IF(Starter_Book!F2466 = "Canceled", "Canceled")</f>
        <v>0</v>
      </c>
      <c r="H2466" t="b">
        <f>IF(Starter_Book!F2466 = "Canceled", Starter_Book!L2466)</f>
        <v>0</v>
      </c>
    </row>
    <row r="2467" spans="1:8" x14ac:dyDescent="0.25">
      <c r="A2467" t="str">
        <f>IF(Starter_Book!F2467 = "successful", "Successful")</f>
        <v>Successful</v>
      </c>
      <c r="B2467">
        <f>IF(Starter_Book!F2467 = "Successful", Starter_Book!L2467)</f>
        <v>48</v>
      </c>
      <c r="D2467" t="b">
        <f>IF(Starter_Book!F2467 = "failed", "failed")</f>
        <v>0</v>
      </c>
      <c r="E2467" t="b">
        <f>IF(Starter_Book!F2467 = "failed", Starter_Book!L2467)</f>
        <v>0</v>
      </c>
      <c r="G2467" t="b">
        <f>IF(Starter_Book!F2467 = "Canceled", "Canceled")</f>
        <v>0</v>
      </c>
      <c r="H2467" t="b">
        <f>IF(Starter_Book!F2467 = "Canceled", Starter_Book!L2467)</f>
        <v>0</v>
      </c>
    </row>
    <row r="2468" spans="1:8" x14ac:dyDescent="0.25">
      <c r="A2468" t="str">
        <f>IF(Starter_Book!F2468 = "successful", "Successful")</f>
        <v>Successful</v>
      </c>
      <c r="B2468">
        <f>IF(Starter_Book!F2468 = "Successful", Starter_Book!L2468)</f>
        <v>52</v>
      </c>
      <c r="D2468" t="b">
        <f>IF(Starter_Book!F2468 = "failed", "failed")</f>
        <v>0</v>
      </c>
      <c r="E2468" t="b">
        <f>IF(Starter_Book!F2468 = "failed", Starter_Book!L2468)</f>
        <v>0</v>
      </c>
      <c r="G2468" t="b">
        <f>IF(Starter_Book!F2468 = "Canceled", "Canceled")</f>
        <v>0</v>
      </c>
      <c r="H2468" t="b">
        <f>IF(Starter_Book!F2468 = "Canceled", Starter_Book!L2468)</f>
        <v>0</v>
      </c>
    </row>
    <row r="2469" spans="1:8" x14ac:dyDescent="0.25">
      <c r="A2469" t="str">
        <f>IF(Starter_Book!F2469 = "successful", "Successful")</f>
        <v>Successful</v>
      </c>
      <c r="B2469">
        <f>IF(Starter_Book!F2469 = "Successful", Starter_Book!L2469)</f>
        <v>43</v>
      </c>
      <c r="D2469" t="b">
        <f>IF(Starter_Book!F2469 = "failed", "failed")</f>
        <v>0</v>
      </c>
      <c r="E2469" t="b">
        <f>IF(Starter_Book!F2469 = "failed", Starter_Book!L2469)</f>
        <v>0</v>
      </c>
      <c r="G2469" t="b">
        <f>IF(Starter_Book!F2469 = "Canceled", "Canceled")</f>
        <v>0</v>
      </c>
      <c r="H2469" t="b">
        <f>IF(Starter_Book!F2469 = "Canceled", Starter_Book!L2469)</f>
        <v>0</v>
      </c>
    </row>
    <row r="2470" spans="1:8" x14ac:dyDescent="0.25">
      <c r="A2470" t="str">
        <f>IF(Starter_Book!F2470 = "successful", "Successful")</f>
        <v>Successful</v>
      </c>
      <c r="B2470">
        <f>IF(Starter_Book!F2470 = "Successful", Starter_Book!L2470)</f>
        <v>58</v>
      </c>
      <c r="D2470" t="b">
        <f>IF(Starter_Book!F2470 = "failed", "failed")</f>
        <v>0</v>
      </c>
      <c r="E2470" t="b">
        <f>IF(Starter_Book!F2470 = "failed", Starter_Book!L2470)</f>
        <v>0</v>
      </c>
      <c r="G2470" t="b">
        <f>IF(Starter_Book!F2470 = "Canceled", "Canceled")</f>
        <v>0</v>
      </c>
      <c r="H2470" t="b">
        <f>IF(Starter_Book!F2470 = "Canceled", Starter_Book!L2470)</f>
        <v>0</v>
      </c>
    </row>
    <row r="2471" spans="1:8" x14ac:dyDescent="0.25">
      <c r="A2471" t="str">
        <f>IF(Starter_Book!F2471 = "successful", "Successful")</f>
        <v>Successful</v>
      </c>
      <c r="B2471">
        <f>IF(Starter_Book!F2471 = "Successful", Starter_Book!L2471)</f>
        <v>47</v>
      </c>
      <c r="D2471" t="b">
        <f>IF(Starter_Book!F2471 = "failed", "failed")</f>
        <v>0</v>
      </c>
      <c r="E2471" t="b">
        <f>IF(Starter_Book!F2471 = "failed", Starter_Book!L2471)</f>
        <v>0</v>
      </c>
      <c r="G2471" t="b">
        <f>IF(Starter_Book!F2471 = "Canceled", "Canceled")</f>
        <v>0</v>
      </c>
      <c r="H2471" t="b">
        <f>IF(Starter_Book!F2471 = "Canceled", Starter_Book!L2471)</f>
        <v>0</v>
      </c>
    </row>
    <row r="2472" spans="1:8" x14ac:dyDescent="0.25">
      <c r="A2472" t="str">
        <f>IF(Starter_Book!F2472 = "successful", "Successful")</f>
        <v>Successful</v>
      </c>
      <c r="B2472">
        <f>IF(Starter_Book!F2472 = "Successful", Starter_Book!L2472)</f>
        <v>36</v>
      </c>
      <c r="D2472" t="b">
        <f>IF(Starter_Book!F2472 = "failed", "failed")</f>
        <v>0</v>
      </c>
      <c r="E2472" t="b">
        <f>IF(Starter_Book!F2472 = "failed", Starter_Book!L2472)</f>
        <v>0</v>
      </c>
      <c r="G2472" t="b">
        <f>IF(Starter_Book!F2472 = "Canceled", "Canceled")</f>
        <v>0</v>
      </c>
      <c r="H2472" t="b">
        <f>IF(Starter_Book!F2472 = "Canceled", Starter_Book!L2472)</f>
        <v>0</v>
      </c>
    </row>
    <row r="2473" spans="1:8" x14ac:dyDescent="0.25">
      <c r="A2473" t="str">
        <f>IF(Starter_Book!F2473 = "successful", "Successful")</f>
        <v>Successful</v>
      </c>
      <c r="B2473">
        <f>IF(Starter_Book!F2473 = "Successful", Starter_Book!L2473)</f>
        <v>17</v>
      </c>
      <c r="D2473" t="b">
        <f>IF(Starter_Book!F2473 = "failed", "failed")</f>
        <v>0</v>
      </c>
      <c r="E2473" t="b">
        <f>IF(Starter_Book!F2473 = "failed", Starter_Book!L2473)</f>
        <v>0</v>
      </c>
      <c r="G2473" t="b">
        <f>IF(Starter_Book!F2473 = "Canceled", "Canceled")</f>
        <v>0</v>
      </c>
      <c r="H2473" t="b">
        <f>IF(Starter_Book!F2473 = "Canceled", Starter_Book!L2473)</f>
        <v>0</v>
      </c>
    </row>
    <row r="2474" spans="1:8" x14ac:dyDescent="0.25">
      <c r="A2474" t="str">
        <f>IF(Starter_Book!F2474 = "successful", "Successful")</f>
        <v>Successful</v>
      </c>
      <c r="B2474">
        <f>IF(Starter_Book!F2474 = "Successful", Starter_Book!L2474)</f>
        <v>104</v>
      </c>
      <c r="D2474" t="b">
        <f>IF(Starter_Book!F2474 = "failed", "failed")</f>
        <v>0</v>
      </c>
      <c r="E2474" t="b">
        <f>IF(Starter_Book!F2474 = "failed", Starter_Book!L2474)</f>
        <v>0</v>
      </c>
      <c r="G2474" t="b">
        <f>IF(Starter_Book!F2474 = "Canceled", "Canceled")</f>
        <v>0</v>
      </c>
      <c r="H2474" t="b">
        <f>IF(Starter_Book!F2474 = "Canceled", Starter_Book!L2474)</f>
        <v>0</v>
      </c>
    </row>
    <row r="2475" spans="1:8" x14ac:dyDescent="0.25">
      <c r="A2475" t="str">
        <f>IF(Starter_Book!F2475 = "successful", "Successful")</f>
        <v>Successful</v>
      </c>
      <c r="B2475">
        <f>IF(Starter_Book!F2475 = "Successful", Starter_Book!L2475)</f>
        <v>47</v>
      </c>
      <c r="D2475" t="b">
        <f>IF(Starter_Book!F2475 = "failed", "failed")</f>
        <v>0</v>
      </c>
      <c r="E2475" t="b">
        <f>IF(Starter_Book!F2475 = "failed", Starter_Book!L2475)</f>
        <v>0</v>
      </c>
      <c r="G2475" t="b">
        <f>IF(Starter_Book!F2475 = "Canceled", "Canceled")</f>
        <v>0</v>
      </c>
      <c r="H2475" t="b">
        <f>IF(Starter_Book!F2475 = "Canceled", Starter_Book!L2475)</f>
        <v>0</v>
      </c>
    </row>
    <row r="2476" spans="1:8" x14ac:dyDescent="0.25">
      <c r="A2476" t="str">
        <f>IF(Starter_Book!F2476 = "successful", "Successful")</f>
        <v>Successful</v>
      </c>
      <c r="B2476">
        <f>IF(Starter_Book!F2476 = "Successful", Starter_Book!L2476)</f>
        <v>38</v>
      </c>
      <c r="D2476" t="b">
        <f>IF(Starter_Book!F2476 = "failed", "failed")</f>
        <v>0</v>
      </c>
      <c r="E2476" t="b">
        <f>IF(Starter_Book!F2476 = "failed", Starter_Book!L2476)</f>
        <v>0</v>
      </c>
      <c r="G2476" t="b">
        <f>IF(Starter_Book!F2476 = "Canceled", "Canceled")</f>
        <v>0</v>
      </c>
      <c r="H2476" t="b">
        <f>IF(Starter_Book!F2476 = "Canceled", Starter_Book!L2476)</f>
        <v>0</v>
      </c>
    </row>
    <row r="2477" spans="1:8" x14ac:dyDescent="0.25">
      <c r="A2477" t="str">
        <f>IF(Starter_Book!F2477 = "successful", "Successful")</f>
        <v>Successful</v>
      </c>
      <c r="B2477">
        <f>IF(Starter_Book!F2477 = "Successful", Starter_Book!L2477)</f>
        <v>81</v>
      </c>
      <c r="D2477" t="b">
        <f>IF(Starter_Book!F2477 = "failed", "failed")</f>
        <v>0</v>
      </c>
      <c r="E2477" t="b">
        <f>IF(Starter_Book!F2477 = "failed", Starter_Book!L2477)</f>
        <v>0</v>
      </c>
      <c r="G2477" t="b">
        <f>IF(Starter_Book!F2477 = "Canceled", "Canceled")</f>
        <v>0</v>
      </c>
      <c r="H2477" t="b">
        <f>IF(Starter_Book!F2477 = "Canceled", Starter_Book!L2477)</f>
        <v>0</v>
      </c>
    </row>
    <row r="2478" spans="1:8" x14ac:dyDescent="0.25">
      <c r="A2478" t="str">
        <f>IF(Starter_Book!F2478 = "successful", "Successful")</f>
        <v>Successful</v>
      </c>
      <c r="B2478">
        <f>IF(Starter_Book!F2478 = "Successful", Starter_Book!L2478)</f>
        <v>55</v>
      </c>
      <c r="D2478" t="b">
        <f>IF(Starter_Book!F2478 = "failed", "failed")</f>
        <v>0</v>
      </c>
      <c r="E2478" t="b">
        <f>IF(Starter_Book!F2478 = "failed", Starter_Book!L2478)</f>
        <v>0</v>
      </c>
      <c r="G2478" t="b">
        <f>IF(Starter_Book!F2478 = "Canceled", "Canceled")</f>
        <v>0</v>
      </c>
      <c r="H2478" t="b">
        <f>IF(Starter_Book!F2478 = "Canceled", Starter_Book!L2478)</f>
        <v>0</v>
      </c>
    </row>
    <row r="2479" spans="1:8" x14ac:dyDescent="0.25">
      <c r="A2479" t="str">
        <f>IF(Starter_Book!F2479 = "successful", "Successful")</f>
        <v>Successful</v>
      </c>
      <c r="B2479">
        <f>IF(Starter_Book!F2479 = "Successful", Starter_Book!L2479)</f>
        <v>41</v>
      </c>
      <c r="D2479" t="b">
        <f>IF(Starter_Book!F2479 = "failed", "failed")</f>
        <v>0</v>
      </c>
      <c r="E2479" t="b">
        <f>IF(Starter_Book!F2479 = "failed", Starter_Book!L2479)</f>
        <v>0</v>
      </c>
      <c r="G2479" t="b">
        <f>IF(Starter_Book!F2479 = "Canceled", "Canceled")</f>
        <v>0</v>
      </c>
      <c r="H2479" t="b">
        <f>IF(Starter_Book!F2479 = "Canceled", Starter_Book!L2479)</f>
        <v>0</v>
      </c>
    </row>
    <row r="2480" spans="1:8" x14ac:dyDescent="0.25">
      <c r="A2480" t="str">
        <f>IF(Starter_Book!F2480 = "successful", "Successful")</f>
        <v>Successful</v>
      </c>
      <c r="B2480">
        <f>IF(Starter_Book!F2480 = "Successful", Starter_Book!L2480)</f>
        <v>79</v>
      </c>
      <c r="D2480" t="b">
        <f>IF(Starter_Book!F2480 = "failed", "failed")</f>
        <v>0</v>
      </c>
      <c r="E2480" t="b">
        <f>IF(Starter_Book!F2480 = "failed", Starter_Book!L2480)</f>
        <v>0</v>
      </c>
      <c r="G2480" t="b">
        <f>IF(Starter_Book!F2480 = "Canceled", "Canceled")</f>
        <v>0</v>
      </c>
      <c r="H2480" t="b">
        <f>IF(Starter_Book!F2480 = "Canceled", Starter_Book!L2480)</f>
        <v>0</v>
      </c>
    </row>
    <row r="2481" spans="1:8" x14ac:dyDescent="0.25">
      <c r="A2481" t="str">
        <f>IF(Starter_Book!F2481 = "successful", "Successful")</f>
        <v>Successful</v>
      </c>
      <c r="B2481">
        <f>IF(Starter_Book!F2481 = "Successful", Starter_Book!L2481)</f>
        <v>16</v>
      </c>
      <c r="D2481" t="b">
        <f>IF(Starter_Book!F2481 = "failed", "failed")</f>
        <v>0</v>
      </c>
      <c r="E2481" t="b">
        <f>IF(Starter_Book!F2481 = "failed", Starter_Book!L2481)</f>
        <v>0</v>
      </c>
      <c r="G2481" t="b">
        <f>IF(Starter_Book!F2481 = "Canceled", "Canceled")</f>
        <v>0</v>
      </c>
      <c r="H2481" t="b">
        <f>IF(Starter_Book!F2481 = "Canceled", Starter_Book!L2481)</f>
        <v>0</v>
      </c>
    </row>
    <row r="2482" spans="1:8" x14ac:dyDescent="0.25">
      <c r="A2482" t="str">
        <f>IF(Starter_Book!F2482 = "successful", "Successful")</f>
        <v>Successful</v>
      </c>
      <c r="B2482">
        <f>IF(Starter_Book!F2482 = "Successful", Starter_Book!L2482)</f>
        <v>8</v>
      </c>
      <c r="D2482" t="b">
        <f>IF(Starter_Book!F2482 = "failed", "failed")</f>
        <v>0</v>
      </c>
      <c r="E2482" t="b">
        <f>IF(Starter_Book!F2482 = "failed", Starter_Book!L2482)</f>
        <v>0</v>
      </c>
      <c r="G2482" t="b">
        <f>IF(Starter_Book!F2482 = "Canceled", "Canceled")</f>
        <v>0</v>
      </c>
      <c r="H2482" t="b">
        <f>IF(Starter_Book!F2482 = "Canceled", Starter_Book!L2482)</f>
        <v>0</v>
      </c>
    </row>
    <row r="2483" spans="1:8" x14ac:dyDescent="0.25">
      <c r="A2483" t="str">
        <f>IF(Starter_Book!F2483 = "successful", "Successful")</f>
        <v>Successful</v>
      </c>
      <c r="B2483">
        <f>IF(Starter_Book!F2483 = "Successful", Starter_Book!L2483)</f>
        <v>95</v>
      </c>
      <c r="D2483" t="b">
        <f>IF(Starter_Book!F2483 = "failed", "failed")</f>
        <v>0</v>
      </c>
      <c r="E2483" t="b">
        <f>IF(Starter_Book!F2483 = "failed", Starter_Book!L2483)</f>
        <v>0</v>
      </c>
      <c r="G2483" t="b">
        <f>IF(Starter_Book!F2483 = "Canceled", "Canceled")</f>
        <v>0</v>
      </c>
      <c r="H2483" t="b">
        <f>IF(Starter_Book!F2483 = "Canceled", Starter_Book!L2483)</f>
        <v>0</v>
      </c>
    </row>
    <row r="2484" spans="1:8" x14ac:dyDescent="0.25">
      <c r="A2484" t="str">
        <f>IF(Starter_Book!F2484 = "successful", "Successful")</f>
        <v>Successful</v>
      </c>
      <c r="B2484">
        <f>IF(Starter_Book!F2484 = "Successful", Starter_Book!L2484)</f>
        <v>25</v>
      </c>
      <c r="D2484" t="b">
        <f>IF(Starter_Book!F2484 = "failed", "failed")</f>
        <v>0</v>
      </c>
      <c r="E2484" t="b">
        <f>IF(Starter_Book!F2484 = "failed", Starter_Book!L2484)</f>
        <v>0</v>
      </c>
      <c r="G2484" t="b">
        <f>IF(Starter_Book!F2484 = "Canceled", "Canceled")</f>
        <v>0</v>
      </c>
      <c r="H2484" t="b">
        <f>IF(Starter_Book!F2484 = "Canceled", Starter_Book!L2484)</f>
        <v>0</v>
      </c>
    </row>
    <row r="2485" spans="1:8" x14ac:dyDescent="0.25">
      <c r="A2485" t="str">
        <f>IF(Starter_Book!F2485 = "successful", "Successful")</f>
        <v>Successful</v>
      </c>
      <c r="B2485">
        <f>IF(Starter_Book!F2485 = "Successful", Starter_Book!L2485)</f>
        <v>19</v>
      </c>
      <c r="D2485" t="b">
        <f>IF(Starter_Book!F2485 = "failed", "failed")</f>
        <v>0</v>
      </c>
      <c r="E2485" t="b">
        <f>IF(Starter_Book!F2485 = "failed", Starter_Book!L2485)</f>
        <v>0</v>
      </c>
      <c r="G2485" t="b">
        <f>IF(Starter_Book!F2485 = "Canceled", "Canceled")</f>
        <v>0</v>
      </c>
      <c r="H2485" t="b">
        <f>IF(Starter_Book!F2485 = "Canceled", Starter_Book!L2485)</f>
        <v>0</v>
      </c>
    </row>
    <row r="2486" spans="1:8" x14ac:dyDescent="0.25">
      <c r="A2486" t="str">
        <f>IF(Starter_Book!F2486 = "successful", "Successful")</f>
        <v>Successful</v>
      </c>
      <c r="B2486">
        <f>IF(Starter_Book!F2486 = "Successful", Starter_Book!L2486)</f>
        <v>90</v>
      </c>
      <c r="D2486" t="b">
        <f>IF(Starter_Book!F2486 = "failed", "failed")</f>
        <v>0</v>
      </c>
      <c r="E2486" t="b">
        <f>IF(Starter_Book!F2486 = "failed", Starter_Book!L2486)</f>
        <v>0</v>
      </c>
      <c r="G2486" t="b">
        <f>IF(Starter_Book!F2486 = "Canceled", "Canceled")</f>
        <v>0</v>
      </c>
      <c r="H2486" t="b">
        <f>IF(Starter_Book!F2486 = "Canceled", Starter_Book!L2486)</f>
        <v>0</v>
      </c>
    </row>
    <row r="2487" spans="1:8" x14ac:dyDescent="0.25">
      <c r="A2487" t="str">
        <f>IF(Starter_Book!F2487 = "successful", "Successful")</f>
        <v>Successful</v>
      </c>
      <c r="B2487">
        <f>IF(Starter_Book!F2487 = "Successful", Starter_Book!L2487)</f>
        <v>41</v>
      </c>
      <c r="D2487" t="b">
        <f>IF(Starter_Book!F2487 = "failed", "failed")</f>
        <v>0</v>
      </c>
      <c r="E2487" t="b">
        <f>IF(Starter_Book!F2487 = "failed", Starter_Book!L2487)</f>
        <v>0</v>
      </c>
      <c r="G2487" t="b">
        <f>IF(Starter_Book!F2487 = "Canceled", "Canceled")</f>
        <v>0</v>
      </c>
      <c r="H2487" t="b">
        <f>IF(Starter_Book!F2487 = "Canceled", Starter_Book!L2487)</f>
        <v>0</v>
      </c>
    </row>
    <row r="2488" spans="1:8" x14ac:dyDescent="0.25">
      <c r="A2488" t="str">
        <f>IF(Starter_Book!F2488 = "successful", "Successful")</f>
        <v>Successful</v>
      </c>
      <c r="B2488">
        <f>IF(Starter_Book!F2488 = "Successful", Starter_Book!L2488)</f>
        <v>30</v>
      </c>
      <c r="D2488" t="b">
        <f>IF(Starter_Book!F2488 = "failed", "failed")</f>
        <v>0</v>
      </c>
      <c r="E2488" t="b">
        <f>IF(Starter_Book!F2488 = "failed", Starter_Book!L2488)</f>
        <v>0</v>
      </c>
      <c r="G2488" t="b">
        <f>IF(Starter_Book!F2488 = "Canceled", "Canceled")</f>
        <v>0</v>
      </c>
      <c r="H2488" t="b">
        <f>IF(Starter_Book!F2488 = "Canceled", Starter_Book!L2488)</f>
        <v>0</v>
      </c>
    </row>
    <row r="2489" spans="1:8" x14ac:dyDescent="0.25">
      <c r="A2489" t="str">
        <f>IF(Starter_Book!F2489 = "successful", "Successful")</f>
        <v>Successful</v>
      </c>
      <c r="B2489">
        <f>IF(Starter_Book!F2489 = "Successful", Starter_Book!L2489)</f>
        <v>38</v>
      </c>
      <c r="D2489" t="b">
        <f>IF(Starter_Book!F2489 = "failed", "failed")</f>
        <v>0</v>
      </c>
      <c r="E2489" t="b">
        <f>IF(Starter_Book!F2489 = "failed", Starter_Book!L2489)</f>
        <v>0</v>
      </c>
      <c r="G2489" t="b">
        <f>IF(Starter_Book!F2489 = "Canceled", "Canceled")</f>
        <v>0</v>
      </c>
      <c r="H2489" t="b">
        <f>IF(Starter_Book!F2489 = "Canceled", Starter_Book!L2489)</f>
        <v>0</v>
      </c>
    </row>
    <row r="2490" spans="1:8" x14ac:dyDescent="0.25">
      <c r="A2490" t="str">
        <f>IF(Starter_Book!F2490 = "successful", "Successful")</f>
        <v>Successful</v>
      </c>
      <c r="B2490">
        <f>IF(Starter_Book!F2490 = "Successful", Starter_Book!L2490)</f>
        <v>65</v>
      </c>
      <c r="D2490" t="b">
        <f>IF(Starter_Book!F2490 = "failed", "failed")</f>
        <v>0</v>
      </c>
      <c r="E2490" t="b">
        <f>IF(Starter_Book!F2490 = "failed", Starter_Book!L2490)</f>
        <v>0</v>
      </c>
      <c r="G2490" t="b">
        <f>IF(Starter_Book!F2490 = "Canceled", "Canceled")</f>
        <v>0</v>
      </c>
      <c r="H2490" t="b">
        <f>IF(Starter_Book!F2490 = "Canceled", Starter_Book!L2490)</f>
        <v>0</v>
      </c>
    </row>
    <row r="2491" spans="1:8" x14ac:dyDescent="0.25">
      <c r="A2491" t="str">
        <f>IF(Starter_Book!F2491 = "successful", "Successful")</f>
        <v>Successful</v>
      </c>
      <c r="B2491">
        <f>IF(Starter_Book!F2491 = "Successful", Starter_Book!L2491)</f>
        <v>75</v>
      </c>
      <c r="D2491" t="b">
        <f>IF(Starter_Book!F2491 = "failed", "failed")</f>
        <v>0</v>
      </c>
      <c r="E2491" t="b">
        <f>IF(Starter_Book!F2491 = "failed", Starter_Book!L2491)</f>
        <v>0</v>
      </c>
      <c r="G2491" t="b">
        <f>IF(Starter_Book!F2491 = "Canceled", "Canceled")</f>
        <v>0</v>
      </c>
      <c r="H2491" t="b">
        <f>IF(Starter_Book!F2491 = "Canceled", Starter_Book!L2491)</f>
        <v>0</v>
      </c>
    </row>
    <row r="2492" spans="1:8" x14ac:dyDescent="0.25">
      <c r="A2492" t="str">
        <f>IF(Starter_Book!F2492 = "successful", "Successful")</f>
        <v>Successful</v>
      </c>
      <c r="B2492">
        <f>IF(Starter_Book!F2492 = "Successful", Starter_Book!L2492)</f>
        <v>16</v>
      </c>
      <c r="D2492" t="b">
        <f>IF(Starter_Book!F2492 = "failed", "failed")</f>
        <v>0</v>
      </c>
      <c r="E2492" t="b">
        <f>IF(Starter_Book!F2492 = "failed", Starter_Book!L2492)</f>
        <v>0</v>
      </c>
      <c r="G2492" t="b">
        <f>IF(Starter_Book!F2492 = "Canceled", "Canceled")</f>
        <v>0</v>
      </c>
      <c r="H2492" t="b">
        <f>IF(Starter_Book!F2492 = "Canceled", Starter_Book!L2492)</f>
        <v>0</v>
      </c>
    </row>
    <row r="2493" spans="1:8" x14ac:dyDescent="0.25">
      <c r="A2493" t="str">
        <f>IF(Starter_Book!F2493 = "successful", "Successful")</f>
        <v>Successful</v>
      </c>
      <c r="B2493">
        <f>IF(Starter_Book!F2493 = "Successful", Starter_Book!L2493)</f>
        <v>10</v>
      </c>
      <c r="D2493" t="b">
        <f>IF(Starter_Book!F2493 = "failed", "failed")</f>
        <v>0</v>
      </c>
      <c r="E2493" t="b">
        <f>IF(Starter_Book!F2493 = "failed", Starter_Book!L2493)</f>
        <v>0</v>
      </c>
      <c r="G2493" t="b">
        <f>IF(Starter_Book!F2493 = "Canceled", "Canceled")</f>
        <v>0</v>
      </c>
      <c r="H2493" t="b">
        <f>IF(Starter_Book!F2493 = "Canceled", Starter_Book!L2493)</f>
        <v>0</v>
      </c>
    </row>
    <row r="2494" spans="1:8" x14ac:dyDescent="0.25">
      <c r="A2494" t="str">
        <f>IF(Starter_Book!F2494 = "successful", "Successful")</f>
        <v>Successful</v>
      </c>
      <c r="B2494">
        <f>IF(Starter_Book!F2494 = "Successful", Starter_Book!L2494)</f>
        <v>27</v>
      </c>
      <c r="D2494" t="b">
        <f>IF(Starter_Book!F2494 = "failed", "failed")</f>
        <v>0</v>
      </c>
      <c r="E2494" t="b">
        <f>IF(Starter_Book!F2494 = "failed", Starter_Book!L2494)</f>
        <v>0</v>
      </c>
      <c r="G2494" t="b">
        <f>IF(Starter_Book!F2494 = "Canceled", "Canceled")</f>
        <v>0</v>
      </c>
      <c r="H2494" t="b">
        <f>IF(Starter_Book!F2494 = "Canceled", Starter_Book!L2494)</f>
        <v>0</v>
      </c>
    </row>
    <row r="2495" spans="1:8" x14ac:dyDescent="0.25">
      <c r="A2495" t="str">
        <f>IF(Starter_Book!F2495 = "successful", "Successful")</f>
        <v>Successful</v>
      </c>
      <c r="B2495">
        <f>IF(Starter_Book!F2495 = "Successful", Starter_Book!L2495)</f>
        <v>259</v>
      </c>
      <c r="D2495" t="b">
        <f>IF(Starter_Book!F2495 = "failed", "failed")</f>
        <v>0</v>
      </c>
      <c r="E2495" t="b">
        <f>IF(Starter_Book!F2495 = "failed", Starter_Book!L2495)</f>
        <v>0</v>
      </c>
      <c r="G2495" t="b">
        <f>IF(Starter_Book!F2495 = "Canceled", "Canceled")</f>
        <v>0</v>
      </c>
      <c r="H2495" t="b">
        <f>IF(Starter_Book!F2495 = "Canceled", Starter_Book!L2495)</f>
        <v>0</v>
      </c>
    </row>
    <row r="2496" spans="1:8" x14ac:dyDescent="0.25">
      <c r="A2496" t="str">
        <f>IF(Starter_Book!F2496 = "successful", "Successful")</f>
        <v>Successful</v>
      </c>
      <c r="B2496">
        <f>IF(Starter_Book!F2496 = "Successful", Starter_Book!L2496)</f>
        <v>39</v>
      </c>
      <c r="D2496" t="b">
        <f>IF(Starter_Book!F2496 = "failed", "failed")</f>
        <v>0</v>
      </c>
      <c r="E2496" t="b">
        <f>IF(Starter_Book!F2496 = "failed", Starter_Book!L2496)</f>
        <v>0</v>
      </c>
      <c r="G2496" t="b">
        <f>IF(Starter_Book!F2496 = "Canceled", "Canceled")</f>
        <v>0</v>
      </c>
      <c r="H2496" t="b">
        <f>IF(Starter_Book!F2496 = "Canceled", Starter_Book!L2496)</f>
        <v>0</v>
      </c>
    </row>
    <row r="2497" spans="1:8" x14ac:dyDescent="0.25">
      <c r="A2497" t="str">
        <f>IF(Starter_Book!F2497 = "successful", "Successful")</f>
        <v>Successful</v>
      </c>
      <c r="B2497">
        <f>IF(Starter_Book!F2497 = "Successful", Starter_Book!L2497)</f>
        <v>42</v>
      </c>
      <c r="D2497" t="b">
        <f>IF(Starter_Book!F2497 = "failed", "failed")</f>
        <v>0</v>
      </c>
      <c r="E2497" t="b">
        <f>IF(Starter_Book!F2497 = "failed", Starter_Book!L2497)</f>
        <v>0</v>
      </c>
      <c r="G2497" t="b">
        <f>IF(Starter_Book!F2497 = "Canceled", "Canceled")</f>
        <v>0</v>
      </c>
      <c r="H2497" t="b">
        <f>IF(Starter_Book!F2497 = "Canceled", Starter_Book!L2497)</f>
        <v>0</v>
      </c>
    </row>
    <row r="2498" spans="1:8" x14ac:dyDescent="0.25">
      <c r="A2498" t="str">
        <f>IF(Starter_Book!F2498 = "successful", "Successful")</f>
        <v>Successful</v>
      </c>
      <c r="B2498">
        <f>IF(Starter_Book!F2498 = "Successful", Starter_Book!L2498)</f>
        <v>10</v>
      </c>
      <c r="D2498" t="b">
        <f>IF(Starter_Book!F2498 = "failed", "failed")</f>
        <v>0</v>
      </c>
      <c r="E2498" t="b">
        <f>IF(Starter_Book!F2498 = "failed", Starter_Book!L2498)</f>
        <v>0</v>
      </c>
      <c r="G2498" t="b">
        <f>IF(Starter_Book!F2498 = "Canceled", "Canceled")</f>
        <v>0</v>
      </c>
      <c r="H2498" t="b">
        <f>IF(Starter_Book!F2498 = "Canceled", Starter_Book!L2498)</f>
        <v>0</v>
      </c>
    </row>
    <row r="2499" spans="1:8" x14ac:dyDescent="0.25">
      <c r="A2499" t="str">
        <f>IF(Starter_Book!F2499 = "successful", "Successful")</f>
        <v>Successful</v>
      </c>
      <c r="B2499">
        <f>IF(Starter_Book!F2499 = "Successful", Starter_Book!L2499)</f>
        <v>56</v>
      </c>
      <c r="D2499" t="b">
        <f>IF(Starter_Book!F2499 = "failed", "failed")</f>
        <v>0</v>
      </c>
      <c r="E2499" t="b">
        <f>IF(Starter_Book!F2499 = "failed", Starter_Book!L2499)</f>
        <v>0</v>
      </c>
      <c r="G2499" t="b">
        <f>IF(Starter_Book!F2499 = "Canceled", "Canceled")</f>
        <v>0</v>
      </c>
      <c r="H2499" t="b">
        <f>IF(Starter_Book!F2499 = "Canceled", Starter_Book!L2499)</f>
        <v>0</v>
      </c>
    </row>
    <row r="2500" spans="1:8" x14ac:dyDescent="0.25">
      <c r="A2500" t="str">
        <f>IF(Starter_Book!F2500 = "successful", "Successful")</f>
        <v>Successful</v>
      </c>
      <c r="B2500">
        <f>IF(Starter_Book!F2500 = "Successful", Starter_Book!L2500)</f>
        <v>20</v>
      </c>
      <c r="D2500" t="b">
        <f>IF(Starter_Book!F2500 = "failed", "failed")</f>
        <v>0</v>
      </c>
      <c r="E2500" t="b">
        <f>IF(Starter_Book!F2500 = "failed", Starter_Book!L2500)</f>
        <v>0</v>
      </c>
      <c r="G2500" t="b">
        <f>IF(Starter_Book!F2500 = "Canceled", "Canceled")</f>
        <v>0</v>
      </c>
      <c r="H2500" t="b">
        <f>IF(Starter_Book!F2500 = "Canceled", Starter_Book!L2500)</f>
        <v>0</v>
      </c>
    </row>
    <row r="2501" spans="1:8" x14ac:dyDescent="0.25">
      <c r="A2501" t="str">
        <f>IF(Starter_Book!F2501 = "successful", "Successful")</f>
        <v>Successful</v>
      </c>
      <c r="B2501">
        <f>IF(Starter_Book!F2501 = "Successful", Starter_Book!L2501)</f>
        <v>170</v>
      </c>
      <c r="D2501" t="b">
        <f>IF(Starter_Book!F2501 = "failed", "failed")</f>
        <v>0</v>
      </c>
      <c r="E2501" t="b">
        <f>IF(Starter_Book!F2501 = "failed", Starter_Book!L2501)</f>
        <v>0</v>
      </c>
      <c r="G2501" t="b">
        <f>IF(Starter_Book!F2501 = "Canceled", "Canceled")</f>
        <v>0</v>
      </c>
      <c r="H2501" t="b">
        <f>IF(Starter_Book!F2501 = "Canceled", Starter_Book!L2501)</f>
        <v>0</v>
      </c>
    </row>
    <row r="2502" spans="1:8" x14ac:dyDescent="0.25">
      <c r="A2502" t="str">
        <f>IF(Starter_Book!F2502 = "successful", "Successful")</f>
        <v>Successful</v>
      </c>
      <c r="B2502">
        <f>IF(Starter_Book!F2502 = "Successful", Starter_Book!L2502)</f>
        <v>29</v>
      </c>
      <c r="D2502" t="b">
        <f>IF(Starter_Book!F2502 = "failed", "failed")</f>
        <v>0</v>
      </c>
      <c r="E2502" t="b">
        <f>IF(Starter_Book!F2502 = "failed", Starter_Book!L2502)</f>
        <v>0</v>
      </c>
      <c r="G2502" t="b">
        <f>IF(Starter_Book!F2502 = "Canceled", "Canceled")</f>
        <v>0</v>
      </c>
      <c r="H2502" t="b">
        <f>IF(Starter_Book!F2502 = "Canceled", Starter_Book!L2502)</f>
        <v>0</v>
      </c>
    </row>
    <row r="2503" spans="1:8" x14ac:dyDescent="0.25">
      <c r="A2503" t="b">
        <f>IF(Starter_Book!F2503 = "successful", "Successful")</f>
        <v>0</v>
      </c>
      <c r="B2503" t="b">
        <f>IF(Starter_Book!F2503 = "Successful", Starter_Book!L2503)</f>
        <v>0</v>
      </c>
      <c r="D2503" t="str">
        <f>IF(Starter_Book!F2503 = "failed", "failed")</f>
        <v>failed</v>
      </c>
      <c r="E2503">
        <f>IF(Starter_Book!F2503 = "failed", Starter_Book!L2503)</f>
        <v>7</v>
      </c>
      <c r="G2503" t="b">
        <f>IF(Starter_Book!F2503 = "Canceled", "Canceled")</f>
        <v>0</v>
      </c>
      <c r="H2503" t="b">
        <f>IF(Starter_Book!F2503 = "Canceled", Starter_Book!L2503)</f>
        <v>0</v>
      </c>
    </row>
    <row r="2504" spans="1:8" x14ac:dyDescent="0.25">
      <c r="A2504" t="b">
        <f>IF(Starter_Book!F2504 = "successful", "Successful")</f>
        <v>0</v>
      </c>
      <c r="B2504" t="b">
        <f>IF(Starter_Book!F2504 = "Successful", Starter_Book!L2504)</f>
        <v>0</v>
      </c>
      <c r="D2504" t="str">
        <f>IF(Starter_Book!F2504 = "failed", "failed")</f>
        <v>failed</v>
      </c>
      <c r="E2504">
        <f>IF(Starter_Book!F2504 = "failed", Starter_Book!L2504)</f>
        <v>5</v>
      </c>
      <c r="G2504" t="b">
        <f>IF(Starter_Book!F2504 = "Canceled", "Canceled")</f>
        <v>0</v>
      </c>
      <c r="H2504" t="b">
        <f>IF(Starter_Book!F2504 = "Canceled", Starter_Book!L2504)</f>
        <v>0</v>
      </c>
    </row>
    <row r="2505" spans="1:8" x14ac:dyDescent="0.25">
      <c r="A2505" t="b">
        <f>IF(Starter_Book!F2505 = "successful", "Successful")</f>
        <v>0</v>
      </c>
      <c r="B2505" t="b">
        <f>IF(Starter_Book!F2505 = "Successful", Starter_Book!L2505)</f>
        <v>0</v>
      </c>
      <c r="D2505" t="str">
        <f>IF(Starter_Book!F2505 = "failed", "failed")</f>
        <v>failed</v>
      </c>
      <c r="E2505">
        <f>IF(Starter_Book!F2505 = "failed", Starter_Book!L2505)</f>
        <v>0</v>
      </c>
      <c r="G2505" t="b">
        <f>IF(Starter_Book!F2505 = "Canceled", "Canceled")</f>
        <v>0</v>
      </c>
      <c r="H2505" t="b">
        <f>IF(Starter_Book!F2505 = "Canceled", Starter_Book!L2505)</f>
        <v>0</v>
      </c>
    </row>
    <row r="2506" spans="1:8" x14ac:dyDescent="0.25">
      <c r="A2506" t="b">
        <f>IF(Starter_Book!F2506 = "successful", "Successful")</f>
        <v>0</v>
      </c>
      <c r="B2506" t="b">
        <f>IF(Starter_Book!F2506 = "Successful", Starter_Book!L2506)</f>
        <v>0</v>
      </c>
      <c r="D2506" t="str">
        <f>IF(Starter_Book!F2506 = "failed", "failed")</f>
        <v>failed</v>
      </c>
      <c r="E2506">
        <f>IF(Starter_Book!F2506 = "failed", Starter_Book!L2506)</f>
        <v>0</v>
      </c>
      <c r="G2506" t="b">
        <f>IF(Starter_Book!F2506 = "Canceled", "Canceled")</f>
        <v>0</v>
      </c>
      <c r="H2506" t="b">
        <f>IF(Starter_Book!F2506 = "Canceled", Starter_Book!L2506)</f>
        <v>0</v>
      </c>
    </row>
    <row r="2507" spans="1:8" x14ac:dyDescent="0.25">
      <c r="A2507" t="b">
        <f>IF(Starter_Book!F2507 = "successful", "Successful")</f>
        <v>0</v>
      </c>
      <c r="B2507" t="b">
        <f>IF(Starter_Book!F2507 = "Successful", Starter_Book!L2507)</f>
        <v>0</v>
      </c>
      <c r="D2507" t="str">
        <f>IF(Starter_Book!F2507 = "failed", "failed")</f>
        <v>failed</v>
      </c>
      <c r="E2507">
        <f>IF(Starter_Book!F2507 = "failed", Starter_Book!L2507)</f>
        <v>0</v>
      </c>
      <c r="G2507" t="b">
        <f>IF(Starter_Book!F2507 = "Canceled", "Canceled")</f>
        <v>0</v>
      </c>
      <c r="H2507" t="b">
        <f>IF(Starter_Book!F2507 = "Canceled", Starter_Book!L2507)</f>
        <v>0</v>
      </c>
    </row>
    <row r="2508" spans="1:8" x14ac:dyDescent="0.25">
      <c r="A2508" t="b">
        <f>IF(Starter_Book!F2508 = "successful", "Successful")</f>
        <v>0</v>
      </c>
      <c r="B2508" t="b">
        <f>IF(Starter_Book!F2508 = "Successful", Starter_Book!L2508)</f>
        <v>0</v>
      </c>
      <c r="D2508" t="str">
        <f>IF(Starter_Book!F2508 = "failed", "failed")</f>
        <v>failed</v>
      </c>
      <c r="E2508">
        <f>IF(Starter_Book!F2508 = "failed", Starter_Book!L2508)</f>
        <v>2</v>
      </c>
      <c r="G2508" t="b">
        <f>IF(Starter_Book!F2508 = "Canceled", "Canceled")</f>
        <v>0</v>
      </c>
      <c r="H2508" t="b">
        <f>IF(Starter_Book!F2508 = "Canceled", Starter_Book!L2508)</f>
        <v>0</v>
      </c>
    </row>
    <row r="2509" spans="1:8" x14ac:dyDescent="0.25">
      <c r="A2509" t="b">
        <f>IF(Starter_Book!F2509 = "successful", "Successful")</f>
        <v>0</v>
      </c>
      <c r="B2509" t="b">
        <f>IF(Starter_Book!F2509 = "Successful", Starter_Book!L2509)</f>
        <v>0</v>
      </c>
      <c r="D2509" t="str">
        <f>IF(Starter_Book!F2509 = "failed", "failed")</f>
        <v>failed</v>
      </c>
      <c r="E2509">
        <f>IF(Starter_Book!F2509 = "failed", Starter_Book!L2509)</f>
        <v>0</v>
      </c>
      <c r="G2509" t="b">
        <f>IF(Starter_Book!F2509 = "Canceled", "Canceled")</f>
        <v>0</v>
      </c>
      <c r="H2509" t="b">
        <f>IF(Starter_Book!F2509 = "Canceled", Starter_Book!L2509)</f>
        <v>0</v>
      </c>
    </row>
    <row r="2510" spans="1:8" x14ac:dyDescent="0.25">
      <c r="A2510" t="b">
        <f>IF(Starter_Book!F2510 = "successful", "Successful")</f>
        <v>0</v>
      </c>
      <c r="B2510" t="b">
        <f>IF(Starter_Book!F2510 = "Successful", Starter_Book!L2510)</f>
        <v>0</v>
      </c>
      <c r="D2510" t="str">
        <f>IF(Starter_Book!F2510 = "failed", "failed")</f>
        <v>failed</v>
      </c>
      <c r="E2510">
        <f>IF(Starter_Book!F2510 = "failed", Starter_Book!L2510)</f>
        <v>0</v>
      </c>
      <c r="G2510" t="b">
        <f>IF(Starter_Book!F2510 = "Canceled", "Canceled")</f>
        <v>0</v>
      </c>
      <c r="H2510" t="b">
        <f>IF(Starter_Book!F2510 = "Canceled", Starter_Book!L2510)</f>
        <v>0</v>
      </c>
    </row>
    <row r="2511" spans="1:8" x14ac:dyDescent="0.25">
      <c r="A2511" t="b">
        <f>IF(Starter_Book!F2511 = "successful", "Successful")</f>
        <v>0</v>
      </c>
      <c r="B2511" t="b">
        <f>IF(Starter_Book!F2511 = "Successful", Starter_Book!L2511)</f>
        <v>0</v>
      </c>
      <c r="D2511" t="str">
        <f>IF(Starter_Book!F2511 = "failed", "failed")</f>
        <v>failed</v>
      </c>
      <c r="E2511">
        <f>IF(Starter_Book!F2511 = "failed", Starter_Book!L2511)</f>
        <v>28</v>
      </c>
      <c r="G2511" t="b">
        <f>IF(Starter_Book!F2511 = "Canceled", "Canceled")</f>
        <v>0</v>
      </c>
      <c r="H2511" t="b">
        <f>IF(Starter_Book!F2511 = "Canceled", Starter_Book!L2511)</f>
        <v>0</v>
      </c>
    </row>
    <row r="2512" spans="1:8" x14ac:dyDescent="0.25">
      <c r="A2512" t="b">
        <f>IF(Starter_Book!F2512 = "successful", "Successful")</f>
        <v>0</v>
      </c>
      <c r="B2512" t="b">
        <f>IF(Starter_Book!F2512 = "Successful", Starter_Book!L2512)</f>
        <v>0</v>
      </c>
      <c r="D2512" t="str">
        <f>IF(Starter_Book!F2512 = "failed", "failed")</f>
        <v>failed</v>
      </c>
      <c r="E2512">
        <f>IF(Starter_Book!F2512 = "failed", Starter_Book!L2512)</f>
        <v>2</v>
      </c>
      <c r="G2512" t="b">
        <f>IF(Starter_Book!F2512 = "Canceled", "Canceled")</f>
        <v>0</v>
      </c>
      <c r="H2512" t="b">
        <f>IF(Starter_Book!F2512 = "Canceled", Starter_Book!L2512)</f>
        <v>0</v>
      </c>
    </row>
    <row r="2513" spans="1:8" x14ac:dyDescent="0.25">
      <c r="A2513" t="b">
        <f>IF(Starter_Book!F2513 = "successful", "Successful")</f>
        <v>0</v>
      </c>
      <c r="B2513" t="b">
        <f>IF(Starter_Book!F2513 = "Successful", Starter_Book!L2513)</f>
        <v>0</v>
      </c>
      <c r="D2513" t="str">
        <f>IF(Starter_Book!F2513 = "failed", "failed")</f>
        <v>failed</v>
      </c>
      <c r="E2513">
        <f>IF(Starter_Book!F2513 = "failed", Starter_Book!L2513)</f>
        <v>0</v>
      </c>
      <c r="G2513" t="b">
        <f>IF(Starter_Book!F2513 = "Canceled", "Canceled")</f>
        <v>0</v>
      </c>
      <c r="H2513" t="b">
        <f>IF(Starter_Book!F2513 = "Canceled", Starter_Book!L2513)</f>
        <v>0</v>
      </c>
    </row>
    <row r="2514" spans="1:8" x14ac:dyDescent="0.25">
      <c r="A2514" t="b">
        <f>IF(Starter_Book!F2514 = "successful", "Successful")</f>
        <v>0</v>
      </c>
      <c r="B2514" t="b">
        <f>IF(Starter_Book!F2514 = "Successful", Starter_Book!L2514)</f>
        <v>0</v>
      </c>
      <c r="D2514" t="str">
        <f>IF(Starter_Book!F2514 = "failed", "failed")</f>
        <v>failed</v>
      </c>
      <c r="E2514">
        <f>IF(Starter_Book!F2514 = "failed", Starter_Book!L2514)</f>
        <v>0</v>
      </c>
      <c r="G2514" t="b">
        <f>IF(Starter_Book!F2514 = "Canceled", "Canceled")</f>
        <v>0</v>
      </c>
      <c r="H2514" t="b">
        <f>IF(Starter_Book!F2514 = "Canceled", Starter_Book!L2514)</f>
        <v>0</v>
      </c>
    </row>
    <row r="2515" spans="1:8" x14ac:dyDescent="0.25">
      <c r="A2515" t="b">
        <f>IF(Starter_Book!F2515 = "successful", "Successful")</f>
        <v>0</v>
      </c>
      <c r="B2515" t="b">
        <f>IF(Starter_Book!F2515 = "Successful", Starter_Book!L2515)</f>
        <v>0</v>
      </c>
      <c r="D2515" t="str">
        <f>IF(Starter_Book!F2515 = "failed", "failed")</f>
        <v>failed</v>
      </c>
      <c r="E2515">
        <f>IF(Starter_Book!F2515 = "failed", Starter_Book!L2515)</f>
        <v>0</v>
      </c>
      <c r="G2515" t="b">
        <f>IF(Starter_Book!F2515 = "Canceled", "Canceled")</f>
        <v>0</v>
      </c>
      <c r="H2515" t="b">
        <f>IF(Starter_Book!F2515 = "Canceled", Starter_Book!L2515)</f>
        <v>0</v>
      </c>
    </row>
    <row r="2516" spans="1:8" x14ac:dyDescent="0.25">
      <c r="A2516" t="b">
        <f>IF(Starter_Book!F2516 = "successful", "Successful")</f>
        <v>0</v>
      </c>
      <c r="B2516" t="b">
        <f>IF(Starter_Book!F2516 = "Successful", Starter_Book!L2516)</f>
        <v>0</v>
      </c>
      <c r="D2516" t="str">
        <f>IF(Starter_Book!F2516 = "failed", "failed")</f>
        <v>failed</v>
      </c>
      <c r="E2516">
        <f>IF(Starter_Book!F2516 = "failed", Starter_Book!L2516)</f>
        <v>4</v>
      </c>
      <c r="G2516" t="b">
        <f>IF(Starter_Book!F2516 = "Canceled", "Canceled")</f>
        <v>0</v>
      </c>
      <c r="H2516" t="b">
        <f>IF(Starter_Book!F2516 = "Canceled", Starter_Book!L2516)</f>
        <v>0</v>
      </c>
    </row>
    <row r="2517" spans="1:8" x14ac:dyDescent="0.25">
      <c r="A2517" t="b">
        <f>IF(Starter_Book!F2517 = "successful", "Successful")</f>
        <v>0</v>
      </c>
      <c r="B2517" t="b">
        <f>IF(Starter_Book!F2517 = "Successful", Starter_Book!L2517)</f>
        <v>0</v>
      </c>
      <c r="D2517" t="str">
        <f>IF(Starter_Book!F2517 = "failed", "failed")</f>
        <v>failed</v>
      </c>
      <c r="E2517">
        <f>IF(Starter_Book!F2517 = "failed", Starter_Book!L2517)</f>
        <v>12</v>
      </c>
      <c r="G2517" t="b">
        <f>IF(Starter_Book!F2517 = "Canceled", "Canceled")</f>
        <v>0</v>
      </c>
      <c r="H2517" t="b">
        <f>IF(Starter_Book!F2517 = "Canceled", Starter_Book!L2517)</f>
        <v>0</v>
      </c>
    </row>
    <row r="2518" spans="1:8" x14ac:dyDescent="0.25">
      <c r="A2518" t="b">
        <f>IF(Starter_Book!F2518 = "successful", "Successful")</f>
        <v>0</v>
      </c>
      <c r="B2518" t="b">
        <f>IF(Starter_Book!F2518 = "Successful", Starter_Book!L2518)</f>
        <v>0</v>
      </c>
      <c r="D2518" t="str">
        <f>IF(Starter_Book!F2518 = "failed", "failed")</f>
        <v>failed</v>
      </c>
      <c r="E2518">
        <f>IF(Starter_Book!F2518 = "failed", Starter_Book!L2518)</f>
        <v>0</v>
      </c>
      <c r="G2518" t="b">
        <f>IF(Starter_Book!F2518 = "Canceled", "Canceled")</f>
        <v>0</v>
      </c>
      <c r="H2518" t="b">
        <f>IF(Starter_Book!F2518 = "Canceled", Starter_Book!L2518)</f>
        <v>0</v>
      </c>
    </row>
    <row r="2519" spans="1:8" x14ac:dyDescent="0.25">
      <c r="A2519" t="b">
        <f>IF(Starter_Book!F2519 = "successful", "Successful")</f>
        <v>0</v>
      </c>
      <c r="B2519" t="b">
        <f>IF(Starter_Book!F2519 = "Successful", Starter_Book!L2519)</f>
        <v>0</v>
      </c>
      <c r="D2519" t="str">
        <f>IF(Starter_Book!F2519 = "failed", "failed")</f>
        <v>failed</v>
      </c>
      <c r="E2519">
        <f>IF(Starter_Book!F2519 = "failed", Starter_Book!L2519)</f>
        <v>33</v>
      </c>
      <c r="G2519" t="b">
        <f>IF(Starter_Book!F2519 = "Canceled", "Canceled")</f>
        <v>0</v>
      </c>
      <c r="H2519" t="b">
        <f>IF(Starter_Book!F2519 = "Canceled", Starter_Book!L2519)</f>
        <v>0</v>
      </c>
    </row>
    <row r="2520" spans="1:8" x14ac:dyDescent="0.25">
      <c r="A2520" t="b">
        <f>IF(Starter_Book!F2520 = "successful", "Successful")</f>
        <v>0</v>
      </c>
      <c r="B2520" t="b">
        <f>IF(Starter_Book!F2520 = "Successful", Starter_Book!L2520)</f>
        <v>0</v>
      </c>
      <c r="D2520" t="str">
        <f>IF(Starter_Book!F2520 = "failed", "failed")</f>
        <v>failed</v>
      </c>
      <c r="E2520">
        <f>IF(Starter_Book!F2520 = "failed", Starter_Book!L2520)</f>
        <v>0</v>
      </c>
      <c r="G2520" t="b">
        <f>IF(Starter_Book!F2520 = "Canceled", "Canceled")</f>
        <v>0</v>
      </c>
      <c r="H2520" t="b">
        <f>IF(Starter_Book!F2520 = "Canceled", Starter_Book!L2520)</f>
        <v>0</v>
      </c>
    </row>
    <row r="2521" spans="1:8" x14ac:dyDescent="0.25">
      <c r="A2521" t="b">
        <f>IF(Starter_Book!F2521 = "successful", "Successful")</f>
        <v>0</v>
      </c>
      <c r="B2521" t="b">
        <f>IF(Starter_Book!F2521 = "Successful", Starter_Book!L2521)</f>
        <v>0</v>
      </c>
      <c r="D2521" t="str">
        <f>IF(Starter_Book!F2521 = "failed", "failed")</f>
        <v>failed</v>
      </c>
      <c r="E2521">
        <f>IF(Starter_Book!F2521 = "failed", Starter_Book!L2521)</f>
        <v>4</v>
      </c>
      <c r="G2521" t="b">
        <f>IF(Starter_Book!F2521 = "Canceled", "Canceled")</f>
        <v>0</v>
      </c>
      <c r="H2521" t="b">
        <f>IF(Starter_Book!F2521 = "Canceled", Starter_Book!L2521)</f>
        <v>0</v>
      </c>
    </row>
    <row r="2522" spans="1:8" x14ac:dyDescent="0.25">
      <c r="A2522" t="b">
        <f>IF(Starter_Book!F2522 = "successful", "Successful")</f>
        <v>0</v>
      </c>
      <c r="B2522" t="b">
        <f>IF(Starter_Book!F2522 = "Successful", Starter_Book!L2522)</f>
        <v>0</v>
      </c>
      <c r="D2522" t="str">
        <f>IF(Starter_Book!F2522 = "failed", "failed")</f>
        <v>failed</v>
      </c>
      <c r="E2522">
        <f>IF(Starter_Book!F2522 = "failed", Starter_Book!L2522)</f>
        <v>0</v>
      </c>
      <c r="G2522" t="b">
        <f>IF(Starter_Book!F2522 = "Canceled", "Canceled")</f>
        <v>0</v>
      </c>
      <c r="H2522" t="b">
        <f>IF(Starter_Book!F2522 = "Canceled", Starter_Book!L2522)</f>
        <v>0</v>
      </c>
    </row>
    <row r="2523" spans="1:8" x14ac:dyDescent="0.25">
      <c r="A2523" t="str">
        <f>IF(Starter_Book!F2523 = "successful", "Successful")</f>
        <v>Successful</v>
      </c>
      <c r="B2523">
        <f>IF(Starter_Book!F2523 = "Successful", Starter_Book!L2523)</f>
        <v>132</v>
      </c>
      <c r="D2523" t="b">
        <f>IF(Starter_Book!F2523 = "failed", "failed")</f>
        <v>0</v>
      </c>
      <c r="E2523" t="b">
        <f>IF(Starter_Book!F2523 = "failed", Starter_Book!L2523)</f>
        <v>0</v>
      </c>
      <c r="G2523" t="b">
        <f>IF(Starter_Book!F2523 = "Canceled", "Canceled")</f>
        <v>0</v>
      </c>
      <c r="H2523" t="b">
        <f>IF(Starter_Book!F2523 = "Canceled", Starter_Book!L2523)</f>
        <v>0</v>
      </c>
    </row>
    <row r="2524" spans="1:8" x14ac:dyDescent="0.25">
      <c r="A2524" t="str">
        <f>IF(Starter_Book!F2524 = "successful", "Successful")</f>
        <v>Successful</v>
      </c>
      <c r="B2524">
        <f>IF(Starter_Book!F2524 = "Successful", Starter_Book!L2524)</f>
        <v>27</v>
      </c>
      <c r="D2524" t="b">
        <f>IF(Starter_Book!F2524 = "failed", "failed")</f>
        <v>0</v>
      </c>
      <c r="E2524" t="b">
        <f>IF(Starter_Book!F2524 = "failed", Starter_Book!L2524)</f>
        <v>0</v>
      </c>
      <c r="G2524" t="b">
        <f>IF(Starter_Book!F2524 = "Canceled", "Canceled")</f>
        <v>0</v>
      </c>
      <c r="H2524" t="b">
        <f>IF(Starter_Book!F2524 = "Canceled", Starter_Book!L2524)</f>
        <v>0</v>
      </c>
    </row>
    <row r="2525" spans="1:8" x14ac:dyDescent="0.25">
      <c r="A2525" t="str">
        <f>IF(Starter_Book!F2525 = "successful", "Successful")</f>
        <v>Successful</v>
      </c>
      <c r="B2525">
        <f>IF(Starter_Book!F2525 = "Successful", Starter_Book!L2525)</f>
        <v>26</v>
      </c>
      <c r="D2525" t="b">
        <f>IF(Starter_Book!F2525 = "failed", "failed")</f>
        <v>0</v>
      </c>
      <c r="E2525" t="b">
        <f>IF(Starter_Book!F2525 = "failed", Starter_Book!L2525)</f>
        <v>0</v>
      </c>
      <c r="G2525" t="b">
        <f>IF(Starter_Book!F2525 = "Canceled", "Canceled")</f>
        <v>0</v>
      </c>
      <c r="H2525" t="b">
        <f>IF(Starter_Book!F2525 = "Canceled", Starter_Book!L2525)</f>
        <v>0</v>
      </c>
    </row>
    <row r="2526" spans="1:8" x14ac:dyDescent="0.25">
      <c r="A2526" t="str">
        <f>IF(Starter_Book!F2526 = "successful", "Successful")</f>
        <v>Successful</v>
      </c>
      <c r="B2526">
        <f>IF(Starter_Book!F2526 = "Successful", Starter_Book!L2526)</f>
        <v>43</v>
      </c>
      <c r="D2526" t="b">
        <f>IF(Starter_Book!F2526 = "failed", "failed")</f>
        <v>0</v>
      </c>
      <c r="E2526" t="b">
        <f>IF(Starter_Book!F2526 = "failed", Starter_Book!L2526)</f>
        <v>0</v>
      </c>
      <c r="G2526" t="b">
        <f>IF(Starter_Book!F2526 = "Canceled", "Canceled")</f>
        <v>0</v>
      </c>
      <c r="H2526" t="b">
        <f>IF(Starter_Book!F2526 = "Canceled", Starter_Book!L2526)</f>
        <v>0</v>
      </c>
    </row>
    <row r="2527" spans="1:8" x14ac:dyDescent="0.25">
      <c r="A2527" t="str">
        <f>IF(Starter_Book!F2527 = "successful", "Successful")</f>
        <v>Successful</v>
      </c>
      <c r="B2527">
        <f>IF(Starter_Book!F2527 = "Successful", Starter_Book!L2527)</f>
        <v>80</v>
      </c>
      <c r="D2527" t="b">
        <f>IF(Starter_Book!F2527 = "failed", "failed")</f>
        <v>0</v>
      </c>
      <c r="E2527" t="b">
        <f>IF(Starter_Book!F2527 = "failed", Starter_Book!L2527)</f>
        <v>0</v>
      </c>
      <c r="G2527" t="b">
        <f>IF(Starter_Book!F2527 = "Canceled", "Canceled")</f>
        <v>0</v>
      </c>
      <c r="H2527" t="b">
        <f>IF(Starter_Book!F2527 = "Canceled", Starter_Book!L2527)</f>
        <v>0</v>
      </c>
    </row>
    <row r="2528" spans="1:8" x14ac:dyDescent="0.25">
      <c r="A2528" t="str">
        <f>IF(Starter_Book!F2528 = "successful", "Successful")</f>
        <v>Successful</v>
      </c>
      <c r="B2528">
        <f>IF(Starter_Book!F2528 = "Successful", Starter_Book!L2528)</f>
        <v>33</v>
      </c>
      <c r="D2528" t="b">
        <f>IF(Starter_Book!F2528 = "failed", "failed")</f>
        <v>0</v>
      </c>
      <c r="E2528" t="b">
        <f>IF(Starter_Book!F2528 = "failed", Starter_Book!L2528)</f>
        <v>0</v>
      </c>
      <c r="G2528" t="b">
        <f>IF(Starter_Book!F2528 = "Canceled", "Canceled")</f>
        <v>0</v>
      </c>
      <c r="H2528" t="b">
        <f>IF(Starter_Book!F2528 = "Canceled", Starter_Book!L2528)</f>
        <v>0</v>
      </c>
    </row>
    <row r="2529" spans="1:8" x14ac:dyDescent="0.25">
      <c r="A2529" t="str">
        <f>IF(Starter_Book!F2529 = "successful", "Successful")</f>
        <v>Successful</v>
      </c>
      <c r="B2529">
        <f>IF(Starter_Book!F2529 = "Successful", Starter_Book!L2529)</f>
        <v>71</v>
      </c>
      <c r="D2529" t="b">
        <f>IF(Starter_Book!F2529 = "failed", "failed")</f>
        <v>0</v>
      </c>
      <c r="E2529" t="b">
        <f>IF(Starter_Book!F2529 = "failed", Starter_Book!L2529)</f>
        <v>0</v>
      </c>
      <c r="G2529" t="b">
        <f>IF(Starter_Book!F2529 = "Canceled", "Canceled")</f>
        <v>0</v>
      </c>
      <c r="H2529" t="b">
        <f>IF(Starter_Book!F2529 = "Canceled", Starter_Book!L2529)</f>
        <v>0</v>
      </c>
    </row>
    <row r="2530" spans="1:8" x14ac:dyDescent="0.25">
      <c r="A2530" t="str">
        <f>IF(Starter_Book!F2530 = "successful", "Successful")</f>
        <v>Successful</v>
      </c>
      <c r="B2530">
        <f>IF(Starter_Book!F2530 = "Successful", Starter_Book!L2530)</f>
        <v>81</v>
      </c>
      <c r="D2530" t="b">
        <f>IF(Starter_Book!F2530 = "failed", "failed")</f>
        <v>0</v>
      </c>
      <c r="E2530" t="b">
        <f>IF(Starter_Book!F2530 = "failed", Starter_Book!L2530)</f>
        <v>0</v>
      </c>
      <c r="G2530" t="b">
        <f>IF(Starter_Book!F2530 = "Canceled", "Canceled")</f>
        <v>0</v>
      </c>
      <c r="H2530" t="b">
        <f>IF(Starter_Book!F2530 = "Canceled", Starter_Book!L2530)</f>
        <v>0</v>
      </c>
    </row>
    <row r="2531" spans="1:8" x14ac:dyDescent="0.25">
      <c r="A2531" t="str">
        <f>IF(Starter_Book!F2531 = "successful", "Successful")</f>
        <v>Successful</v>
      </c>
      <c r="B2531">
        <f>IF(Starter_Book!F2531 = "Successful", Starter_Book!L2531)</f>
        <v>76</v>
      </c>
      <c r="D2531" t="b">
        <f>IF(Starter_Book!F2531 = "failed", "failed")</f>
        <v>0</v>
      </c>
      <c r="E2531" t="b">
        <f>IF(Starter_Book!F2531 = "failed", Starter_Book!L2531)</f>
        <v>0</v>
      </c>
      <c r="G2531" t="b">
        <f>IF(Starter_Book!F2531 = "Canceled", "Canceled")</f>
        <v>0</v>
      </c>
      <c r="H2531" t="b">
        <f>IF(Starter_Book!F2531 = "Canceled", Starter_Book!L2531)</f>
        <v>0</v>
      </c>
    </row>
    <row r="2532" spans="1:8" x14ac:dyDescent="0.25">
      <c r="A2532" t="str">
        <f>IF(Starter_Book!F2532 = "successful", "Successful")</f>
        <v>Successful</v>
      </c>
      <c r="B2532">
        <f>IF(Starter_Book!F2532 = "Successful", Starter_Book!L2532)</f>
        <v>48</v>
      </c>
      <c r="D2532" t="b">
        <f>IF(Starter_Book!F2532 = "failed", "failed")</f>
        <v>0</v>
      </c>
      <c r="E2532" t="b">
        <f>IF(Starter_Book!F2532 = "failed", Starter_Book!L2532)</f>
        <v>0</v>
      </c>
      <c r="G2532" t="b">
        <f>IF(Starter_Book!F2532 = "Canceled", "Canceled")</f>
        <v>0</v>
      </c>
      <c r="H2532" t="b">
        <f>IF(Starter_Book!F2532 = "Canceled", Starter_Book!L2532)</f>
        <v>0</v>
      </c>
    </row>
    <row r="2533" spans="1:8" x14ac:dyDescent="0.25">
      <c r="A2533" t="str">
        <f>IF(Starter_Book!F2533 = "successful", "Successful")</f>
        <v>Successful</v>
      </c>
      <c r="B2533">
        <f>IF(Starter_Book!F2533 = "Successful", Starter_Book!L2533)</f>
        <v>61</v>
      </c>
      <c r="D2533" t="b">
        <f>IF(Starter_Book!F2533 = "failed", "failed")</f>
        <v>0</v>
      </c>
      <c r="E2533" t="b">
        <f>IF(Starter_Book!F2533 = "failed", Starter_Book!L2533)</f>
        <v>0</v>
      </c>
      <c r="G2533" t="b">
        <f>IF(Starter_Book!F2533 = "Canceled", "Canceled")</f>
        <v>0</v>
      </c>
      <c r="H2533" t="b">
        <f>IF(Starter_Book!F2533 = "Canceled", Starter_Book!L2533)</f>
        <v>0</v>
      </c>
    </row>
    <row r="2534" spans="1:8" x14ac:dyDescent="0.25">
      <c r="A2534" t="str">
        <f>IF(Starter_Book!F2534 = "successful", "Successful")</f>
        <v>Successful</v>
      </c>
      <c r="B2534">
        <f>IF(Starter_Book!F2534 = "Successful", Starter_Book!L2534)</f>
        <v>60</v>
      </c>
      <c r="D2534" t="b">
        <f>IF(Starter_Book!F2534 = "failed", "failed")</f>
        <v>0</v>
      </c>
      <c r="E2534" t="b">
        <f>IF(Starter_Book!F2534 = "failed", Starter_Book!L2534)</f>
        <v>0</v>
      </c>
      <c r="G2534" t="b">
        <f>IF(Starter_Book!F2534 = "Canceled", "Canceled")</f>
        <v>0</v>
      </c>
      <c r="H2534" t="b">
        <f>IF(Starter_Book!F2534 = "Canceled", Starter_Book!L2534)</f>
        <v>0</v>
      </c>
    </row>
    <row r="2535" spans="1:8" x14ac:dyDescent="0.25">
      <c r="A2535" t="str">
        <f>IF(Starter_Book!F2535 = "successful", "Successful")</f>
        <v>Successful</v>
      </c>
      <c r="B2535">
        <f>IF(Starter_Book!F2535 = "Successful", Starter_Book!L2535)</f>
        <v>136</v>
      </c>
      <c r="D2535" t="b">
        <f>IF(Starter_Book!F2535 = "failed", "failed")</f>
        <v>0</v>
      </c>
      <c r="E2535" t="b">
        <f>IF(Starter_Book!F2535 = "failed", Starter_Book!L2535)</f>
        <v>0</v>
      </c>
      <c r="G2535" t="b">
        <f>IF(Starter_Book!F2535 = "Canceled", "Canceled")</f>
        <v>0</v>
      </c>
      <c r="H2535" t="b">
        <f>IF(Starter_Book!F2535 = "Canceled", Starter_Book!L2535)</f>
        <v>0</v>
      </c>
    </row>
    <row r="2536" spans="1:8" x14ac:dyDescent="0.25">
      <c r="A2536" t="str">
        <f>IF(Starter_Book!F2536 = "successful", "Successful")</f>
        <v>Successful</v>
      </c>
      <c r="B2536">
        <f>IF(Starter_Book!F2536 = "Successful", Starter_Book!L2536)</f>
        <v>14</v>
      </c>
      <c r="D2536" t="b">
        <f>IF(Starter_Book!F2536 = "failed", "failed")</f>
        <v>0</v>
      </c>
      <c r="E2536" t="b">
        <f>IF(Starter_Book!F2536 = "failed", Starter_Book!L2536)</f>
        <v>0</v>
      </c>
      <c r="G2536" t="b">
        <f>IF(Starter_Book!F2536 = "Canceled", "Canceled")</f>
        <v>0</v>
      </c>
      <c r="H2536" t="b">
        <f>IF(Starter_Book!F2536 = "Canceled", Starter_Book!L2536)</f>
        <v>0</v>
      </c>
    </row>
    <row r="2537" spans="1:8" x14ac:dyDescent="0.25">
      <c r="A2537" t="str">
        <f>IF(Starter_Book!F2537 = "successful", "Successful")</f>
        <v>Successful</v>
      </c>
      <c r="B2537">
        <f>IF(Starter_Book!F2537 = "Successful", Starter_Book!L2537)</f>
        <v>78</v>
      </c>
      <c r="D2537" t="b">
        <f>IF(Starter_Book!F2537 = "failed", "failed")</f>
        <v>0</v>
      </c>
      <c r="E2537" t="b">
        <f>IF(Starter_Book!F2537 = "failed", Starter_Book!L2537)</f>
        <v>0</v>
      </c>
      <c r="G2537" t="b">
        <f>IF(Starter_Book!F2537 = "Canceled", "Canceled")</f>
        <v>0</v>
      </c>
      <c r="H2537" t="b">
        <f>IF(Starter_Book!F2537 = "Canceled", Starter_Book!L2537)</f>
        <v>0</v>
      </c>
    </row>
    <row r="2538" spans="1:8" x14ac:dyDescent="0.25">
      <c r="A2538" t="str">
        <f>IF(Starter_Book!F2538 = "successful", "Successful")</f>
        <v>Successful</v>
      </c>
      <c r="B2538">
        <f>IF(Starter_Book!F2538 = "Successful", Starter_Book!L2538)</f>
        <v>4</v>
      </c>
      <c r="D2538" t="b">
        <f>IF(Starter_Book!F2538 = "failed", "failed")</f>
        <v>0</v>
      </c>
      <c r="E2538" t="b">
        <f>IF(Starter_Book!F2538 = "failed", Starter_Book!L2538)</f>
        <v>0</v>
      </c>
      <c r="G2538" t="b">
        <f>IF(Starter_Book!F2538 = "Canceled", "Canceled")</f>
        <v>0</v>
      </c>
      <c r="H2538" t="b">
        <f>IF(Starter_Book!F2538 = "Canceled", Starter_Book!L2538)</f>
        <v>0</v>
      </c>
    </row>
    <row r="2539" spans="1:8" x14ac:dyDescent="0.25">
      <c r="A2539" t="str">
        <f>IF(Starter_Book!F2539 = "successful", "Successful")</f>
        <v>Successful</v>
      </c>
      <c r="B2539">
        <f>IF(Starter_Book!F2539 = "Successful", Starter_Book!L2539)</f>
        <v>11</v>
      </c>
      <c r="D2539" t="b">
        <f>IF(Starter_Book!F2539 = "failed", "failed")</f>
        <v>0</v>
      </c>
      <c r="E2539" t="b">
        <f>IF(Starter_Book!F2539 = "failed", Starter_Book!L2539)</f>
        <v>0</v>
      </c>
      <c r="G2539" t="b">
        <f>IF(Starter_Book!F2539 = "Canceled", "Canceled")</f>
        <v>0</v>
      </c>
      <c r="H2539" t="b">
        <f>IF(Starter_Book!F2539 = "Canceled", Starter_Book!L2539)</f>
        <v>0</v>
      </c>
    </row>
    <row r="2540" spans="1:8" x14ac:dyDescent="0.25">
      <c r="A2540" t="str">
        <f>IF(Starter_Book!F2540 = "successful", "Successful")</f>
        <v>Successful</v>
      </c>
      <c r="B2540">
        <f>IF(Starter_Book!F2540 = "Successful", Starter_Book!L2540)</f>
        <v>185</v>
      </c>
      <c r="D2540" t="b">
        <f>IF(Starter_Book!F2540 = "failed", "failed")</f>
        <v>0</v>
      </c>
      <c r="E2540" t="b">
        <f>IF(Starter_Book!F2540 = "failed", Starter_Book!L2540)</f>
        <v>0</v>
      </c>
      <c r="G2540" t="b">
        <f>IF(Starter_Book!F2540 = "Canceled", "Canceled")</f>
        <v>0</v>
      </c>
      <c r="H2540" t="b">
        <f>IF(Starter_Book!F2540 = "Canceled", Starter_Book!L2540)</f>
        <v>0</v>
      </c>
    </row>
    <row r="2541" spans="1:8" x14ac:dyDescent="0.25">
      <c r="A2541" t="str">
        <f>IF(Starter_Book!F2541 = "successful", "Successful")</f>
        <v>Successful</v>
      </c>
      <c r="B2541">
        <f>IF(Starter_Book!F2541 = "Successful", Starter_Book!L2541)</f>
        <v>59</v>
      </c>
      <c r="D2541" t="b">
        <f>IF(Starter_Book!F2541 = "failed", "failed")</f>
        <v>0</v>
      </c>
      <c r="E2541" t="b">
        <f>IF(Starter_Book!F2541 = "failed", Starter_Book!L2541)</f>
        <v>0</v>
      </c>
      <c r="G2541" t="b">
        <f>IF(Starter_Book!F2541 = "Canceled", "Canceled")</f>
        <v>0</v>
      </c>
      <c r="H2541" t="b">
        <f>IF(Starter_Book!F2541 = "Canceled", Starter_Book!L2541)</f>
        <v>0</v>
      </c>
    </row>
    <row r="2542" spans="1:8" x14ac:dyDescent="0.25">
      <c r="A2542" t="str">
        <f>IF(Starter_Book!F2542 = "successful", "Successful")</f>
        <v>Successful</v>
      </c>
      <c r="B2542">
        <f>IF(Starter_Book!F2542 = "Successful", Starter_Book!L2542)</f>
        <v>27</v>
      </c>
      <c r="D2542" t="b">
        <f>IF(Starter_Book!F2542 = "failed", "failed")</f>
        <v>0</v>
      </c>
      <c r="E2542" t="b">
        <f>IF(Starter_Book!F2542 = "failed", Starter_Book!L2542)</f>
        <v>0</v>
      </c>
      <c r="G2542" t="b">
        <f>IF(Starter_Book!F2542 = "Canceled", "Canceled")</f>
        <v>0</v>
      </c>
      <c r="H2542" t="b">
        <f>IF(Starter_Book!F2542 = "Canceled", Starter_Book!L2542)</f>
        <v>0</v>
      </c>
    </row>
    <row r="2543" spans="1:8" x14ac:dyDescent="0.25">
      <c r="A2543" t="str">
        <f>IF(Starter_Book!F2543 = "successful", "Successful")</f>
        <v>Successful</v>
      </c>
      <c r="B2543">
        <f>IF(Starter_Book!F2543 = "Successful", Starter_Book!L2543)</f>
        <v>63</v>
      </c>
      <c r="D2543" t="b">
        <f>IF(Starter_Book!F2543 = "failed", "failed")</f>
        <v>0</v>
      </c>
      <c r="E2543" t="b">
        <f>IF(Starter_Book!F2543 = "failed", Starter_Book!L2543)</f>
        <v>0</v>
      </c>
      <c r="G2543" t="b">
        <f>IF(Starter_Book!F2543 = "Canceled", "Canceled")</f>
        <v>0</v>
      </c>
      <c r="H2543" t="b">
        <f>IF(Starter_Book!F2543 = "Canceled", Starter_Book!L2543)</f>
        <v>0</v>
      </c>
    </row>
    <row r="2544" spans="1:8" x14ac:dyDescent="0.25">
      <c r="A2544" t="str">
        <f>IF(Starter_Book!F2544 = "successful", "Successful")</f>
        <v>Successful</v>
      </c>
      <c r="B2544">
        <f>IF(Starter_Book!F2544 = "Successful", Starter_Book!L2544)</f>
        <v>13</v>
      </c>
      <c r="D2544" t="b">
        <f>IF(Starter_Book!F2544 = "failed", "failed")</f>
        <v>0</v>
      </c>
      <c r="E2544" t="b">
        <f>IF(Starter_Book!F2544 = "failed", Starter_Book!L2544)</f>
        <v>0</v>
      </c>
      <c r="G2544" t="b">
        <f>IF(Starter_Book!F2544 = "Canceled", "Canceled")</f>
        <v>0</v>
      </c>
      <c r="H2544" t="b">
        <f>IF(Starter_Book!F2544 = "Canceled", Starter_Book!L2544)</f>
        <v>0</v>
      </c>
    </row>
    <row r="2545" spans="1:8" x14ac:dyDescent="0.25">
      <c r="A2545" t="str">
        <f>IF(Starter_Book!F2545 = "successful", "Successful")</f>
        <v>Successful</v>
      </c>
      <c r="B2545">
        <f>IF(Starter_Book!F2545 = "Successful", Starter_Book!L2545)</f>
        <v>13</v>
      </c>
      <c r="D2545" t="b">
        <f>IF(Starter_Book!F2545 = "failed", "failed")</f>
        <v>0</v>
      </c>
      <c r="E2545" t="b">
        <f>IF(Starter_Book!F2545 = "failed", Starter_Book!L2545)</f>
        <v>0</v>
      </c>
      <c r="G2545" t="b">
        <f>IF(Starter_Book!F2545 = "Canceled", "Canceled")</f>
        <v>0</v>
      </c>
      <c r="H2545" t="b">
        <f>IF(Starter_Book!F2545 = "Canceled", Starter_Book!L2545)</f>
        <v>0</v>
      </c>
    </row>
    <row r="2546" spans="1:8" x14ac:dyDescent="0.25">
      <c r="A2546" t="str">
        <f>IF(Starter_Book!F2546 = "successful", "Successful")</f>
        <v>Successful</v>
      </c>
      <c r="B2546">
        <f>IF(Starter_Book!F2546 = "Successful", Starter_Book!L2546)</f>
        <v>57</v>
      </c>
      <c r="D2546" t="b">
        <f>IF(Starter_Book!F2546 = "failed", "failed")</f>
        <v>0</v>
      </c>
      <c r="E2546" t="b">
        <f>IF(Starter_Book!F2546 = "failed", Starter_Book!L2546)</f>
        <v>0</v>
      </c>
      <c r="G2546" t="b">
        <f>IF(Starter_Book!F2546 = "Canceled", "Canceled")</f>
        <v>0</v>
      </c>
      <c r="H2546" t="b">
        <f>IF(Starter_Book!F2546 = "Canceled", Starter_Book!L2546)</f>
        <v>0</v>
      </c>
    </row>
    <row r="2547" spans="1:8" x14ac:dyDescent="0.25">
      <c r="A2547" t="str">
        <f>IF(Starter_Book!F2547 = "successful", "Successful")</f>
        <v>Successful</v>
      </c>
      <c r="B2547">
        <f>IF(Starter_Book!F2547 = "Successful", Starter_Book!L2547)</f>
        <v>61</v>
      </c>
      <c r="D2547" t="b">
        <f>IF(Starter_Book!F2547 = "failed", "failed")</f>
        <v>0</v>
      </c>
      <c r="E2547" t="b">
        <f>IF(Starter_Book!F2547 = "failed", Starter_Book!L2547)</f>
        <v>0</v>
      </c>
      <c r="G2547" t="b">
        <f>IF(Starter_Book!F2547 = "Canceled", "Canceled")</f>
        <v>0</v>
      </c>
      <c r="H2547" t="b">
        <f>IF(Starter_Book!F2547 = "Canceled", Starter_Book!L2547)</f>
        <v>0</v>
      </c>
    </row>
    <row r="2548" spans="1:8" x14ac:dyDescent="0.25">
      <c r="A2548" t="str">
        <f>IF(Starter_Book!F2548 = "successful", "Successful")</f>
        <v>Successful</v>
      </c>
      <c r="B2548">
        <f>IF(Starter_Book!F2548 = "Successful", Starter_Book!L2548)</f>
        <v>65</v>
      </c>
      <c r="D2548" t="b">
        <f>IF(Starter_Book!F2548 = "failed", "failed")</f>
        <v>0</v>
      </c>
      <c r="E2548" t="b">
        <f>IF(Starter_Book!F2548 = "failed", Starter_Book!L2548)</f>
        <v>0</v>
      </c>
      <c r="G2548" t="b">
        <f>IF(Starter_Book!F2548 = "Canceled", "Canceled")</f>
        <v>0</v>
      </c>
      <c r="H2548" t="b">
        <f>IF(Starter_Book!F2548 = "Canceled", Starter_Book!L2548)</f>
        <v>0</v>
      </c>
    </row>
    <row r="2549" spans="1:8" x14ac:dyDescent="0.25">
      <c r="A2549" t="str">
        <f>IF(Starter_Book!F2549 = "successful", "Successful")</f>
        <v>Successful</v>
      </c>
      <c r="B2549">
        <f>IF(Starter_Book!F2549 = "Successful", Starter_Book!L2549)</f>
        <v>134</v>
      </c>
      <c r="D2549" t="b">
        <f>IF(Starter_Book!F2549 = "failed", "failed")</f>
        <v>0</v>
      </c>
      <c r="E2549" t="b">
        <f>IF(Starter_Book!F2549 = "failed", Starter_Book!L2549)</f>
        <v>0</v>
      </c>
      <c r="G2549" t="b">
        <f>IF(Starter_Book!F2549 = "Canceled", "Canceled")</f>
        <v>0</v>
      </c>
      <c r="H2549" t="b">
        <f>IF(Starter_Book!F2549 = "Canceled", Starter_Book!L2549)</f>
        <v>0</v>
      </c>
    </row>
    <row r="2550" spans="1:8" x14ac:dyDescent="0.25">
      <c r="A2550" t="str">
        <f>IF(Starter_Book!F2550 = "successful", "Successful")</f>
        <v>Successful</v>
      </c>
      <c r="B2550">
        <f>IF(Starter_Book!F2550 = "Successful", Starter_Book!L2550)</f>
        <v>37</v>
      </c>
      <c r="D2550" t="b">
        <f>IF(Starter_Book!F2550 = "failed", "failed")</f>
        <v>0</v>
      </c>
      <c r="E2550" t="b">
        <f>IF(Starter_Book!F2550 = "failed", Starter_Book!L2550)</f>
        <v>0</v>
      </c>
      <c r="G2550" t="b">
        <f>IF(Starter_Book!F2550 = "Canceled", "Canceled")</f>
        <v>0</v>
      </c>
      <c r="H2550" t="b">
        <f>IF(Starter_Book!F2550 = "Canceled", Starter_Book!L2550)</f>
        <v>0</v>
      </c>
    </row>
    <row r="2551" spans="1:8" x14ac:dyDescent="0.25">
      <c r="A2551" t="str">
        <f>IF(Starter_Book!F2551 = "successful", "Successful")</f>
        <v>Successful</v>
      </c>
      <c r="B2551">
        <f>IF(Starter_Book!F2551 = "Successful", Starter_Book!L2551)</f>
        <v>37</v>
      </c>
      <c r="D2551" t="b">
        <f>IF(Starter_Book!F2551 = "failed", "failed")</f>
        <v>0</v>
      </c>
      <c r="E2551" t="b">
        <f>IF(Starter_Book!F2551 = "failed", Starter_Book!L2551)</f>
        <v>0</v>
      </c>
      <c r="G2551" t="b">
        <f>IF(Starter_Book!F2551 = "Canceled", "Canceled")</f>
        <v>0</v>
      </c>
      <c r="H2551" t="b">
        <f>IF(Starter_Book!F2551 = "Canceled", Starter_Book!L2551)</f>
        <v>0</v>
      </c>
    </row>
    <row r="2552" spans="1:8" x14ac:dyDescent="0.25">
      <c r="A2552" t="str">
        <f>IF(Starter_Book!F2552 = "successful", "Successful")</f>
        <v>Successful</v>
      </c>
      <c r="B2552">
        <f>IF(Starter_Book!F2552 = "Successful", Starter_Book!L2552)</f>
        <v>150</v>
      </c>
      <c r="D2552" t="b">
        <f>IF(Starter_Book!F2552 = "failed", "failed")</f>
        <v>0</v>
      </c>
      <c r="E2552" t="b">
        <f>IF(Starter_Book!F2552 = "failed", Starter_Book!L2552)</f>
        <v>0</v>
      </c>
      <c r="G2552" t="b">
        <f>IF(Starter_Book!F2552 = "Canceled", "Canceled")</f>
        <v>0</v>
      </c>
      <c r="H2552" t="b">
        <f>IF(Starter_Book!F2552 = "Canceled", Starter_Book!L2552)</f>
        <v>0</v>
      </c>
    </row>
    <row r="2553" spans="1:8" x14ac:dyDescent="0.25">
      <c r="A2553" t="str">
        <f>IF(Starter_Book!F2553 = "successful", "Successful")</f>
        <v>Successful</v>
      </c>
      <c r="B2553">
        <f>IF(Starter_Book!F2553 = "Successful", Starter_Book!L2553)</f>
        <v>56</v>
      </c>
      <c r="D2553" t="b">
        <f>IF(Starter_Book!F2553 = "failed", "failed")</f>
        <v>0</v>
      </c>
      <c r="E2553" t="b">
        <f>IF(Starter_Book!F2553 = "failed", Starter_Book!L2553)</f>
        <v>0</v>
      </c>
      <c r="G2553" t="b">
        <f>IF(Starter_Book!F2553 = "Canceled", "Canceled")</f>
        <v>0</v>
      </c>
      <c r="H2553" t="b">
        <f>IF(Starter_Book!F2553 = "Canceled", Starter_Book!L2553)</f>
        <v>0</v>
      </c>
    </row>
    <row r="2554" spans="1:8" x14ac:dyDescent="0.25">
      <c r="A2554" t="str">
        <f>IF(Starter_Book!F2554 = "successful", "Successful")</f>
        <v>Successful</v>
      </c>
      <c r="B2554">
        <f>IF(Starter_Book!F2554 = "Successful", Starter_Book!L2554)</f>
        <v>18</v>
      </c>
      <c r="D2554" t="b">
        <f>IF(Starter_Book!F2554 = "failed", "failed")</f>
        <v>0</v>
      </c>
      <c r="E2554" t="b">
        <f>IF(Starter_Book!F2554 = "failed", Starter_Book!L2554)</f>
        <v>0</v>
      </c>
      <c r="G2554" t="b">
        <f>IF(Starter_Book!F2554 = "Canceled", "Canceled")</f>
        <v>0</v>
      </c>
      <c r="H2554" t="b">
        <f>IF(Starter_Book!F2554 = "Canceled", Starter_Book!L2554)</f>
        <v>0</v>
      </c>
    </row>
    <row r="2555" spans="1:8" x14ac:dyDescent="0.25">
      <c r="A2555" t="str">
        <f>IF(Starter_Book!F2555 = "successful", "Successful")</f>
        <v>Successful</v>
      </c>
      <c r="B2555">
        <f>IF(Starter_Book!F2555 = "Successful", Starter_Book!L2555)</f>
        <v>60</v>
      </c>
      <c r="D2555" t="b">
        <f>IF(Starter_Book!F2555 = "failed", "failed")</f>
        <v>0</v>
      </c>
      <c r="E2555" t="b">
        <f>IF(Starter_Book!F2555 = "failed", Starter_Book!L2555)</f>
        <v>0</v>
      </c>
      <c r="G2555" t="b">
        <f>IF(Starter_Book!F2555 = "Canceled", "Canceled")</f>
        <v>0</v>
      </c>
      <c r="H2555" t="b">
        <f>IF(Starter_Book!F2555 = "Canceled", Starter_Book!L2555)</f>
        <v>0</v>
      </c>
    </row>
    <row r="2556" spans="1:8" x14ac:dyDescent="0.25">
      <c r="A2556" t="str">
        <f>IF(Starter_Book!F2556 = "successful", "Successful")</f>
        <v>Successful</v>
      </c>
      <c r="B2556">
        <f>IF(Starter_Book!F2556 = "Successful", Starter_Book!L2556)</f>
        <v>67</v>
      </c>
      <c r="D2556" t="b">
        <f>IF(Starter_Book!F2556 = "failed", "failed")</f>
        <v>0</v>
      </c>
      <c r="E2556" t="b">
        <f>IF(Starter_Book!F2556 = "failed", Starter_Book!L2556)</f>
        <v>0</v>
      </c>
      <c r="G2556" t="b">
        <f>IF(Starter_Book!F2556 = "Canceled", "Canceled")</f>
        <v>0</v>
      </c>
      <c r="H2556" t="b">
        <f>IF(Starter_Book!F2556 = "Canceled", Starter_Book!L2556)</f>
        <v>0</v>
      </c>
    </row>
    <row r="2557" spans="1:8" x14ac:dyDescent="0.25">
      <c r="A2557" t="str">
        <f>IF(Starter_Book!F2557 = "successful", "Successful")</f>
        <v>Successful</v>
      </c>
      <c r="B2557">
        <f>IF(Starter_Book!F2557 = "Successful", Starter_Book!L2557)</f>
        <v>35</v>
      </c>
      <c r="D2557" t="b">
        <f>IF(Starter_Book!F2557 = "failed", "failed")</f>
        <v>0</v>
      </c>
      <c r="E2557" t="b">
        <f>IF(Starter_Book!F2557 = "failed", Starter_Book!L2557)</f>
        <v>0</v>
      </c>
      <c r="G2557" t="b">
        <f>IF(Starter_Book!F2557 = "Canceled", "Canceled")</f>
        <v>0</v>
      </c>
      <c r="H2557" t="b">
        <f>IF(Starter_Book!F2557 = "Canceled", Starter_Book!L2557)</f>
        <v>0</v>
      </c>
    </row>
    <row r="2558" spans="1:8" x14ac:dyDescent="0.25">
      <c r="A2558" t="str">
        <f>IF(Starter_Book!F2558 = "successful", "Successful")</f>
        <v>Successful</v>
      </c>
      <c r="B2558">
        <f>IF(Starter_Book!F2558 = "Successful", Starter_Book!L2558)</f>
        <v>34</v>
      </c>
      <c r="D2558" t="b">
        <f>IF(Starter_Book!F2558 = "failed", "failed")</f>
        <v>0</v>
      </c>
      <c r="E2558" t="b">
        <f>IF(Starter_Book!F2558 = "failed", Starter_Book!L2558)</f>
        <v>0</v>
      </c>
      <c r="G2558" t="b">
        <f>IF(Starter_Book!F2558 = "Canceled", "Canceled")</f>
        <v>0</v>
      </c>
      <c r="H2558" t="b">
        <f>IF(Starter_Book!F2558 = "Canceled", Starter_Book!L2558)</f>
        <v>0</v>
      </c>
    </row>
    <row r="2559" spans="1:8" x14ac:dyDescent="0.25">
      <c r="A2559" t="str">
        <f>IF(Starter_Book!F2559 = "successful", "Successful")</f>
        <v>Successful</v>
      </c>
      <c r="B2559">
        <f>IF(Starter_Book!F2559 = "Successful", Starter_Book!L2559)</f>
        <v>36</v>
      </c>
      <c r="D2559" t="b">
        <f>IF(Starter_Book!F2559 = "failed", "failed")</f>
        <v>0</v>
      </c>
      <c r="E2559" t="b">
        <f>IF(Starter_Book!F2559 = "failed", Starter_Book!L2559)</f>
        <v>0</v>
      </c>
      <c r="G2559" t="b">
        <f>IF(Starter_Book!F2559 = "Canceled", "Canceled")</f>
        <v>0</v>
      </c>
      <c r="H2559" t="b">
        <f>IF(Starter_Book!F2559 = "Canceled", Starter_Book!L2559)</f>
        <v>0</v>
      </c>
    </row>
    <row r="2560" spans="1:8" x14ac:dyDescent="0.25">
      <c r="A2560" t="str">
        <f>IF(Starter_Book!F2560 = "successful", "Successful")</f>
        <v>Successful</v>
      </c>
      <c r="B2560">
        <f>IF(Starter_Book!F2560 = "Successful", Starter_Book!L2560)</f>
        <v>18</v>
      </c>
      <c r="D2560" t="b">
        <f>IF(Starter_Book!F2560 = "failed", "failed")</f>
        <v>0</v>
      </c>
      <c r="E2560" t="b">
        <f>IF(Starter_Book!F2560 = "failed", Starter_Book!L2560)</f>
        <v>0</v>
      </c>
      <c r="G2560" t="b">
        <f>IF(Starter_Book!F2560 = "Canceled", "Canceled")</f>
        <v>0</v>
      </c>
      <c r="H2560" t="b">
        <f>IF(Starter_Book!F2560 = "Canceled", Starter_Book!L2560)</f>
        <v>0</v>
      </c>
    </row>
    <row r="2561" spans="1:8" x14ac:dyDescent="0.25">
      <c r="A2561" t="str">
        <f>IF(Starter_Book!F2561 = "successful", "Successful")</f>
        <v>Successful</v>
      </c>
      <c r="B2561">
        <f>IF(Starter_Book!F2561 = "Successful", Starter_Book!L2561)</f>
        <v>25</v>
      </c>
      <c r="D2561" t="b">
        <f>IF(Starter_Book!F2561 = "failed", "failed")</f>
        <v>0</v>
      </c>
      <c r="E2561" t="b">
        <f>IF(Starter_Book!F2561 = "failed", Starter_Book!L2561)</f>
        <v>0</v>
      </c>
      <c r="G2561" t="b">
        <f>IF(Starter_Book!F2561 = "Canceled", "Canceled")</f>
        <v>0</v>
      </c>
      <c r="H2561" t="b">
        <f>IF(Starter_Book!F2561 = "Canceled", Starter_Book!L2561)</f>
        <v>0</v>
      </c>
    </row>
    <row r="2562" spans="1:8" x14ac:dyDescent="0.25">
      <c r="A2562" t="str">
        <f>IF(Starter_Book!F2562 = "successful", "Successful")</f>
        <v>Successful</v>
      </c>
      <c r="B2562">
        <f>IF(Starter_Book!F2562 = "Successful", Starter_Book!L2562)</f>
        <v>21</v>
      </c>
      <c r="D2562" t="b">
        <f>IF(Starter_Book!F2562 = "failed", "failed")</f>
        <v>0</v>
      </c>
      <c r="E2562" t="b">
        <f>IF(Starter_Book!F2562 = "failed", Starter_Book!L2562)</f>
        <v>0</v>
      </c>
      <c r="G2562" t="b">
        <f>IF(Starter_Book!F2562 = "Canceled", "Canceled")</f>
        <v>0</v>
      </c>
      <c r="H2562" t="b">
        <f>IF(Starter_Book!F2562 = "Canceled", Starter_Book!L2562)</f>
        <v>0</v>
      </c>
    </row>
    <row r="2563" spans="1:8" x14ac:dyDescent="0.25">
      <c r="A2563" t="b">
        <f>IF(Starter_Book!F2563 = "successful", "Successful")</f>
        <v>0</v>
      </c>
      <c r="B2563" t="b">
        <f>IF(Starter_Book!F2563 = "Successful", Starter_Book!L2563)</f>
        <v>0</v>
      </c>
      <c r="D2563" t="b">
        <f>IF(Starter_Book!F2563 = "failed", "failed")</f>
        <v>0</v>
      </c>
      <c r="E2563" t="b">
        <f>IF(Starter_Book!F2563 = "failed", Starter_Book!L2563)</f>
        <v>0</v>
      </c>
      <c r="G2563" t="str">
        <f>IF(Starter_Book!F2563 = "Canceled", "Canceled")</f>
        <v>Canceled</v>
      </c>
      <c r="H2563">
        <f>IF(Starter_Book!F2563 = "Canceled", Starter_Book!L2563)</f>
        <v>0</v>
      </c>
    </row>
    <row r="2564" spans="1:8" x14ac:dyDescent="0.25">
      <c r="A2564" t="b">
        <f>IF(Starter_Book!F2564 = "successful", "Successful")</f>
        <v>0</v>
      </c>
      <c r="B2564" t="b">
        <f>IF(Starter_Book!F2564 = "Successful", Starter_Book!L2564)</f>
        <v>0</v>
      </c>
      <c r="D2564" t="b">
        <f>IF(Starter_Book!F2564 = "failed", "failed")</f>
        <v>0</v>
      </c>
      <c r="E2564" t="b">
        <f>IF(Starter_Book!F2564 = "failed", Starter_Book!L2564)</f>
        <v>0</v>
      </c>
      <c r="G2564" t="str">
        <f>IF(Starter_Book!F2564 = "Canceled", "Canceled")</f>
        <v>Canceled</v>
      </c>
      <c r="H2564">
        <f>IF(Starter_Book!F2564 = "Canceled", Starter_Book!L2564)</f>
        <v>3</v>
      </c>
    </row>
    <row r="2565" spans="1:8" x14ac:dyDescent="0.25">
      <c r="A2565" t="b">
        <f>IF(Starter_Book!F2565 = "successful", "Successful")</f>
        <v>0</v>
      </c>
      <c r="B2565" t="b">
        <f>IF(Starter_Book!F2565 = "Successful", Starter_Book!L2565)</f>
        <v>0</v>
      </c>
      <c r="D2565" t="b">
        <f>IF(Starter_Book!F2565 = "failed", "failed")</f>
        <v>0</v>
      </c>
      <c r="E2565" t="b">
        <f>IF(Starter_Book!F2565 = "failed", Starter_Book!L2565)</f>
        <v>0</v>
      </c>
      <c r="G2565" t="str">
        <f>IF(Starter_Book!F2565 = "Canceled", "Canceled")</f>
        <v>Canceled</v>
      </c>
      <c r="H2565">
        <f>IF(Starter_Book!F2565 = "Canceled", Starter_Book!L2565)</f>
        <v>0</v>
      </c>
    </row>
    <row r="2566" spans="1:8" x14ac:dyDescent="0.25">
      <c r="A2566" t="b">
        <f>IF(Starter_Book!F2566 = "successful", "Successful")</f>
        <v>0</v>
      </c>
      <c r="B2566" t="b">
        <f>IF(Starter_Book!F2566 = "Successful", Starter_Book!L2566)</f>
        <v>0</v>
      </c>
      <c r="D2566" t="b">
        <f>IF(Starter_Book!F2566 = "failed", "failed")</f>
        <v>0</v>
      </c>
      <c r="E2566" t="b">
        <f>IF(Starter_Book!F2566 = "failed", Starter_Book!L2566)</f>
        <v>0</v>
      </c>
      <c r="G2566" t="str">
        <f>IF(Starter_Book!F2566 = "Canceled", "Canceled")</f>
        <v>Canceled</v>
      </c>
      <c r="H2566">
        <f>IF(Starter_Book!F2566 = "Canceled", Starter_Book!L2566)</f>
        <v>0</v>
      </c>
    </row>
    <row r="2567" spans="1:8" x14ac:dyDescent="0.25">
      <c r="A2567" t="b">
        <f>IF(Starter_Book!F2567 = "successful", "Successful")</f>
        <v>0</v>
      </c>
      <c r="B2567" t="b">
        <f>IF(Starter_Book!F2567 = "Successful", Starter_Book!L2567)</f>
        <v>0</v>
      </c>
      <c r="D2567" t="b">
        <f>IF(Starter_Book!F2567 = "failed", "failed")</f>
        <v>0</v>
      </c>
      <c r="E2567" t="b">
        <f>IF(Starter_Book!F2567 = "failed", Starter_Book!L2567)</f>
        <v>0</v>
      </c>
      <c r="G2567" t="str">
        <f>IF(Starter_Book!F2567 = "Canceled", "Canceled")</f>
        <v>Canceled</v>
      </c>
      <c r="H2567">
        <f>IF(Starter_Book!F2567 = "Canceled", Starter_Book!L2567)</f>
        <v>1</v>
      </c>
    </row>
    <row r="2568" spans="1:8" x14ac:dyDescent="0.25">
      <c r="A2568" t="b">
        <f>IF(Starter_Book!F2568 = "successful", "Successful")</f>
        <v>0</v>
      </c>
      <c r="B2568" t="b">
        <f>IF(Starter_Book!F2568 = "Successful", Starter_Book!L2568)</f>
        <v>0</v>
      </c>
      <c r="D2568" t="b">
        <f>IF(Starter_Book!F2568 = "failed", "failed")</f>
        <v>0</v>
      </c>
      <c r="E2568" t="b">
        <f>IF(Starter_Book!F2568 = "failed", Starter_Book!L2568)</f>
        <v>0</v>
      </c>
      <c r="G2568" t="str">
        <f>IF(Starter_Book!F2568 = "Canceled", "Canceled")</f>
        <v>Canceled</v>
      </c>
      <c r="H2568">
        <f>IF(Starter_Book!F2568 = "Canceled", Starter_Book!L2568)</f>
        <v>0</v>
      </c>
    </row>
    <row r="2569" spans="1:8" x14ac:dyDescent="0.25">
      <c r="A2569" t="b">
        <f>IF(Starter_Book!F2569 = "successful", "Successful")</f>
        <v>0</v>
      </c>
      <c r="B2569" t="b">
        <f>IF(Starter_Book!F2569 = "Successful", Starter_Book!L2569)</f>
        <v>0</v>
      </c>
      <c r="D2569" t="b">
        <f>IF(Starter_Book!F2569 = "failed", "failed")</f>
        <v>0</v>
      </c>
      <c r="E2569" t="b">
        <f>IF(Starter_Book!F2569 = "failed", Starter_Book!L2569)</f>
        <v>0</v>
      </c>
      <c r="G2569" t="str">
        <f>IF(Starter_Book!F2569 = "Canceled", "Canceled")</f>
        <v>Canceled</v>
      </c>
      <c r="H2569">
        <f>IF(Starter_Book!F2569 = "Canceled", Starter_Book!L2569)</f>
        <v>2</v>
      </c>
    </row>
    <row r="2570" spans="1:8" x14ac:dyDescent="0.25">
      <c r="A2570" t="b">
        <f>IF(Starter_Book!F2570 = "successful", "Successful")</f>
        <v>0</v>
      </c>
      <c r="B2570" t="b">
        <f>IF(Starter_Book!F2570 = "Successful", Starter_Book!L2570)</f>
        <v>0</v>
      </c>
      <c r="D2570" t="b">
        <f>IF(Starter_Book!F2570 = "failed", "failed")</f>
        <v>0</v>
      </c>
      <c r="E2570" t="b">
        <f>IF(Starter_Book!F2570 = "failed", Starter_Book!L2570)</f>
        <v>0</v>
      </c>
      <c r="G2570" t="str">
        <f>IF(Starter_Book!F2570 = "Canceled", "Canceled")</f>
        <v>Canceled</v>
      </c>
      <c r="H2570">
        <f>IF(Starter_Book!F2570 = "Canceled", Starter_Book!L2570)</f>
        <v>1</v>
      </c>
    </row>
    <row r="2571" spans="1:8" x14ac:dyDescent="0.25">
      <c r="A2571" t="b">
        <f>IF(Starter_Book!F2571 = "successful", "Successful")</f>
        <v>0</v>
      </c>
      <c r="B2571" t="b">
        <f>IF(Starter_Book!F2571 = "Successful", Starter_Book!L2571)</f>
        <v>0</v>
      </c>
      <c r="D2571" t="b">
        <f>IF(Starter_Book!F2571 = "failed", "failed")</f>
        <v>0</v>
      </c>
      <c r="E2571" t="b">
        <f>IF(Starter_Book!F2571 = "failed", Starter_Book!L2571)</f>
        <v>0</v>
      </c>
      <c r="G2571" t="str">
        <f>IF(Starter_Book!F2571 = "Canceled", "Canceled")</f>
        <v>Canceled</v>
      </c>
      <c r="H2571">
        <f>IF(Starter_Book!F2571 = "Canceled", Starter_Book!L2571)</f>
        <v>2</v>
      </c>
    </row>
    <row r="2572" spans="1:8" x14ac:dyDescent="0.25">
      <c r="A2572" t="b">
        <f>IF(Starter_Book!F2572 = "successful", "Successful")</f>
        <v>0</v>
      </c>
      <c r="B2572" t="b">
        <f>IF(Starter_Book!F2572 = "Successful", Starter_Book!L2572)</f>
        <v>0</v>
      </c>
      <c r="D2572" t="b">
        <f>IF(Starter_Book!F2572 = "failed", "failed")</f>
        <v>0</v>
      </c>
      <c r="E2572" t="b">
        <f>IF(Starter_Book!F2572 = "failed", Starter_Book!L2572)</f>
        <v>0</v>
      </c>
      <c r="G2572" t="str">
        <f>IF(Starter_Book!F2572 = "Canceled", "Canceled")</f>
        <v>Canceled</v>
      </c>
      <c r="H2572">
        <f>IF(Starter_Book!F2572 = "Canceled", Starter_Book!L2572)</f>
        <v>2</v>
      </c>
    </row>
    <row r="2573" spans="1:8" x14ac:dyDescent="0.25">
      <c r="A2573" t="b">
        <f>IF(Starter_Book!F2573 = "successful", "Successful")</f>
        <v>0</v>
      </c>
      <c r="B2573" t="b">
        <f>IF(Starter_Book!F2573 = "Successful", Starter_Book!L2573)</f>
        <v>0</v>
      </c>
      <c r="D2573" t="b">
        <f>IF(Starter_Book!F2573 = "failed", "failed")</f>
        <v>0</v>
      </c>
      <c r="E2573" t="b">
        <f>IF(Starter_Book!F2573 = "failed", Starter_Book!L2573)</f>
        <v>0</v>
      </c>
      <c r="G2573" t="str">
        <f>IF(Starter_Book!F2573 = "Canceled", "Canceled")</f>
        <v>Canceled</v>
      </c>
      <c r="H2573">
        <f>IF(Starter_Book!F2573 = "Canceled", Starter_Book!L2573)</f>
        <v>4</v>
      </c>
    </row>
    <row r="2574" spans="1:8" x14ac:dyDescent="0.25">
      <c r="A2574" t="b">
        <f>IF(Starter_Book!F2574 = "successful", "Successful")</f>
        <v>0</v>
      </c>
      <c r="B2574" t="b">
        <f>IF(Starter_Book!F2574 = "Successful", Starter_Book!L2574)</f>
        <v>0</v>
      </c>
      <c r="D2574" t="b">
        <f>IF(Starter_Book!F2574 = "failed", "failed")</f>
        <v>0</v>
      </c>
      <c r="E2574" t="b">
        <f>IF(Starter_Book!F2574 = "failed", Starter_Book!L2574)</f>
        <v>0</v>
      </c>
      <c r="G2574" t="str">
        <f>IF(Starter_Book!F2574 = "Canceled", "Canceled")</f>
        <v>Canceled</v>
      </c>
      <c r="H2574">
        <f>IF(Starter_Book!F2574 = "Canceled", Starter_Book!L2574)</f>
        <v>0</v>
      </c>
    </row>
    <row r="2575" spans="1:8" x14ac:dyDescent="0.25">
      <c r="A2575" t="b">
        <f>IF(Starter_Book!F2575 = "successful", "Successful")</f>
        <v>0</v>
      </c>
      <c r="B2575" t="b">
        <f>IF(Starter_Book!F2575 = "Successful", Starter_Book!L2575)</f>
        <v>0</v>
      </c>
      <c r="D2575" t="b">
        <f>IF(Starter_Book!F2575 = "failed", "failed")</f>
        <v>0</v>
      </c>
      <c r="E2575" t="b">
        <f>IF(Starter_Book!F2575 = "failed", Starter_Book!L2575)</f>
        <v>0</v>
      </c>
      <c r="G2575" t="str">
        <f>IF(Starter_Book!F2575 = "Canceled", "Canceled")</f>
        <v>Canceled</v>
      </c>
      <c r="H2575">
        <f>IF(Starter_Book!F2575 = "Canceled", Starter_Book!L2575)</f>
        <v>0</v>
      </c>
    </row>
    <row r="2576" spans="1:8" x14ac:dyDescent="0.25">
      <c r="A2576" t="b">
        <f>IF(Starter_Book!F2576 = "successful", "Successful")</f>
        <v>0</v>
      </c>
      <c r="B2576" t="b">
        <f>IF(Starter_Book!F2576 = "Successful", Starter_Book!L2576)</f>
        <v>0</v>
      </c>
      <c r="D2576" t="b">
        <f>IF(Starter_Book!F2576 = "failed", "failed")</f>
        <v>0</v>
      </c>
      <c r="E2576" t="b">
        <f>IF(Starter_Book!F2576 = "failed", Starter_Book!L2576)</f>
        <v>0</v>
      </c>
      <c r="G2576" t="str">
        <f>IF(Starter_Book!F2576 = "Canceled", "Canceled")</f>
        <v>Canceled</v>
      </c>
      <c r="H2576">
        <f>IF(Starter_Book!F2576 = "Canceled", Starter_Book!L2576)</f>
        <v>0</v>
      </c>
    </row>
    <row r="2577" spans="1:8" x14ac:dyDescent="0.25">
      <c r="A2577" t="b">
        <f>IF(Starter_Book!F2577 = "successful", "Successful")</f>
        <v>0</v>
      </c>
      <c r="B2577" t="b">
        <f>IF(Starter_Book!F2577 = "Successful", Starter_Book!L2577)</f>
        <v>0</v>
      </c>
      <c r="D2577" t="b">
        <f>IF(Starter_Book!F2577 = "failed", "failed")</f>
        <v>0</v>
      </c>
      <c r="E2577" t="b">
        <f>IF(Starter_Book!F2577 = "failed", Starter_Book!L2577)</f>
        <v>0</v>
      </c>
      <c r="G2577" t="str">
        <f>IF(Starter_Book!F2577 = "Canceled", "Canceled")</f>
        <v>Canceled</v>
      </c>
      <c r="H2577">
        <f>IF(Starter_Book!F2577 = "Canceled", Starter_Book!L2577)</f>
        <v>0</v>
      </c>
    </row>
    <row r="2578" spans="1:8" x14ac:dyDescent="0.25">
      <c r="A2578" t="b">
        <f>IF(Starter_Book!F2578 = "successful", "Successful")</f>
        <v>0</v>
      </c>
      <c r="B2578" t="b">
        <f>IF(Starter_Book!F2578 = "Successful", Starter_Book!L2578)</f>
        <v>0</v>
      </c>
      <c r="D2578" t="b">
        <f>IF(Starter_Book!F2578 = "failed", "failed")</f>
        <v>0</v>
      </c>
      <c r="E2578" t="b">
        <f>IF(Starter_Book!F2578 = "failed", Starter_Book!L2578)</f>
        <v>0</v>
      </c>
      <c r="G2578" t="str">
        <f>IF(Starter_Book!F2578 = "Canceled", "Canceled")</f>
        <v>Canceled</v>
      </c>
      <c r="H2578">
        <f>IF(Starter_Book!F2578 = "Canceled", Starter_Book!L2578)</f>
        <v>0</v>
      </c>
    </row>
    <row r="2579" spans="1:8" x14ac:dyDescent="0.25">
      <c r="A2579" t="b">
        <f>IF(Starter_Book!F2579 = "successful", "Successful")</f>
        <v>0</v>
      </c>
      <c r="B2579" t="b">
        <f>IF(Starter_Book!F2579 = "Successful", Starter_Book!L2579)</f>
        <v>0</v>
      </c>
      <c r="D2579" t="b">
        <f>IF(Starter_Book!F2579 = "failed", "failed")</f>
        <v>0</v>
      </c>
      <c r="E2579" t="b">
        <f>IF(Starter_Book!F2579 = "failed", Starter_Book!L2579)</f>
        <v>0</v>
      </c>
      <c r="G2579" t="str">
        <f>IF(Starter_Book!F2579 = "Canceled", "Canceled")</f>
        <v>Canceled</v>
      </c>
      <c r="H2579">
        <f>IF(Starter_Book!F2579 = "Canceled", Starter_Book!L2579)</f>
        <v>0</v>
      </c>
    </row>
    <row r="2580" spans="1:8" x14ac:dyDescent="0.25">
      <c r="A2580" t="b">
        <f>IF(Starter_Book!F2580 = "successful", "Successful")</f>
        <v>0</v>
      </c>
      <c r="B2580" t="b">
        <f>IF(Starter_Book!F2580 = "Successful", Starter_Book!L2580)</f>
        <v>0</v>
      </c>
      <c r="D2580" t="b">
        <f>IF(Starter_Book!F2580 = "failed", "failed")</f>
        <v>0</v>
      </c>
      <c r="E2580" t="b">
        <f>IF(Starter_Book!F2580 = "failed", Starter_Book!L2580)</f>
        <v>0</v>
      </c>
      <c r="G2580" t="str">
        <f>IF(Starter_Book!F2580 = "Canceled", "Canceled")</f>
        <v>Canceled</v>
      </c>
      <c r="H2580">
        <f>IF(Starter_Book!F2580 = "Canceled", Starter_Book!L2580)</f>
        <v>0</v>
      </c>
    </row>
    <row r="2581" spans="1:8" x14ac:dyDescent="0.25">
      <c r="A2581" t="b">
        <f>IF(Starter_Book!F2581 = "successful", "Successful")</f>
        <v>0</v>
      </c>
      <c r="B2581" t="b">
        <f>IF(Starter_Book!F2581 = "Successful", Starter_Book!L2581)</f>
        <v>0</v>
      </c>
      <c r="D2581" t="b">
        <f>IF(Starter_Book!F2581 = "failed", "failed")</f>
        <v>0</v>
      </c>
      <c r="E2581" t="b">
        <f>IF(Starter_Book!F2581 = "failed", Starter_Book!L2581)</f>
        <v>0</v>
      </c>
      <c r="G2581" t="str">
        <f>IF(Starter_Book!F2581 = "Canceled", "Canceled")</f>
        <v>Canceled</v>
      </c>
      <c r="H2581">
        <f>IF(Starter_Book!F2581 = "Canceled", Starter_Book!L2581)</f>
        <v>12</v>
      </c>
    </row>
    <row r="2582" spans="1:8" x14ac:dyDescent="0.25">
      <c r="A2582" t="b">
        <f>IF(Starter_Book!F2582 = "successful", "Successful")</f>
        <v>0</v>
      </c>
      <c r="B2582" t="b">
        <f>IF(Starter_Book!F2582 = "Successful", Starter_Book!L2582)</f>
        <v>0</v>
      </c>
      <c r="D2582" t="b">
        <f>IF(Starter_Book!F2582 = "failed", "failed")</f>
        <v>0</v>
      </c>
      <c r="E2582" t="b">
        <f>IF(Starter_Book!F2582 = "failed", Starter_Book!L2582)</f>
        <v>0</v>
      </c>
      <c r="G2582" t="str">
        <f>IF(Starter_Book!F2582 = "Canceled", "Canceled")</f>
        <v>Canceled</v>
      </c>
      <c r="H2582">
        <f>IF(Starter_Book!F2582 = "Canceled", Starter_Book!L2582)</f>
        <v>2</v>
      </c>
    </row>
    <row r="2583" spans="1:8" x14ac:dyDescent="0.25">
      <c r="A2583" t="b">
        <f>IF(Starter_Book!F2583 = "successful", "Successful")</f>
        <v>0</v>
      </c>
      <c r="B2583" t="b">
        <f>IF(Starter_Book!F2583 = "Successful", Starter_Book!L2583)</f>
        <v>0</v>
      </c>
      <c r="D2583" t="str">
        <f>IF(Starter_Book!F2583 = "failed", "failed")</f>
        <v>failed</v>
      </c>
      <c r="E2583">
        <f>IF(Starter_Book!F2583 = "failed", Starter_Book!L2583)</f>
        <v>11</v>
      </c>
      <c r="G2583" t="b">
        <f>IF(Starter_Book!F2583 = "Canceled", "Canceled")</f>
        <v>0</v>
      </c>
      <c r="H2583" t="b">
        <f>IF(Starter_Book!F2583 = "Canceled", Starter_Book!L2583)</f>
        <v>0</v>
      </c>
    </row>
    <row r="2584" spans="1:8" x14ac:dyDescent="0.25">
      <c r="A2584" t="b">
        <f>IF(Starter_Book!F2584 = "successful", "Successful")</f>
        <v>0</v>
      </c>
      <c r="B2584" t="b">
        <f>IF(Starter_Book!F2584 = "Successful", Starter_Book!L2584)</f>
        <v>0</v>
      </c>
      <c r="D2584" t="str">
        <f>IF(Starter_Book!F2584 = "failed", "failed")</f>
        <v>failed</v>
      </c>
      <c r="E2584">
        <f>IF(Starter_Book!F2584 = "failed", Starter_Book!L2584)</f>
        <v>1</v>
      </c>
      <c r="G2584" t="b">
        <f>IF(Starter_Book!F2584 = "Canceled", "Canceled")</f>
        <v>0</v>
      </c>
      <c r="H2584" t="b">
        <f>IF(Starter_Book!F2584 = "Canceled", Starter_Book!L2584)</f>
        <v>0</v>
      </c>
    </row>
    <row r="2585" spans="1:8" x14ac:dyDescent="0.25">
      <c r="A2585" t="b">
        <f>IF(Starter_Book!F2585 = "successful", "Successful")</f>
        <v>0</v>
      </c>
      <c r="B2585" t="b">
        <f>IF(Starter_Book!F2585 = "Successful", Starter_Book!L2585)</f>
        <v>0</v>
      </c>
      <c r="D2585" t="str">
        <f>IF(Starter_Book!F2585 = "failed", "failed")</f>
        <v>failed</v>
      </c>
      <c r="E2585">
        <f>IF(Starter_Book!F2585 = "failed", Starter_Book!L2585)</f>
        <v>5</v>
      </c>
      <c r="G2585" t="b">
        <f>IF(Starter_Book!F2585 = "Canceled", "Canceled")</f>
        <v>0</v>
      </c>
      <c r="H2585" t="b">
        <f>IF(Starter_Book!F2585 = "Canceled", Starter_Book!L2585)</f>
        <v>0</v>
      </c>
    </row>
    <row r="2586" spans="1:8" x14ac:dyDescent="0.25">
      <c r="A2586" t="b">
        <f>IF(Starter_Book!F2586 = "successful", "Successful")</f>
        <v>0</v>
      </c>
      <c r="B2586" t="b">
        <f>IF(Starter_Book!F2586 = "Successful", Starter_Book!L2586)</f>
        <v>0</v>
      </c>
      <c r="D2586" t="str">
        <f>IF(Starter_Book!F2586 = "failed", "failed")</f>
        <v>failed</v>
      </c>
      <c r="E2586">
        <f>IF(Starter_Book!F2586 = "failed", Starter_Book!L2586)</f>
        <v>0</v>
      </c>
      <c r="G2586" t="b">
        <f>IF(Starter_Book!F2586 = "Canceled", "Canceled")</f>
        <v>0</v>
      </c>
      <c r="H2586" t="b">
        <f>IF(Starter_Book!F2586 = "Canceled", Starter_Book!L2586)</f>
        <v>0</v>
      </c>
    </row>
    <row r="2587" spans="1:8" x14ac:dyDescent="0.25">
      <c r="A2587" t="b">
        <f>IF(Starter_Book!F2587 = "successful", "Successful")</f>
        <v>0</v>
      </c>
      <c r="B2587" t="b">
        <f>IF(Starter_Book!F2587 = "Successful", Starter_Book!L2587)</f>
        <v>0</v>
      </c>
      <c r="D2587" t="str">
        <f>IF(Starter_Book!F2587 = "failed", "failed")</f>
        <v>failed</v>
      </c>
      <c r="E2587">
        <f>IF(Starter_Book!F2587 = "failed", Starter_Book!L2587)</f>
        <v>1</v>
      </c>
      <c r="G2587" t="b">
        <f>IF(Starter_Book!F2587 = "Canceled", "Canceled")</f>
        <v>0</v>
      </c>
      <c r="H2587" t="b">
        <f>IF(Starter_Book!F2587 = "Canceled", Starter_Book!L2587)</f>
        <v>0</v>
      </c>
    </row>
    <row r="2588" spans="1:8" x14ac:dyDescent="0.25">
      <c r="A2588" t="b">
        <f>IF(Starter_Book!F2588 = "successful", "Successful")</f>
        <v>0</v>
      </c>
      <c r="B2588" t="b">
        <f>IF(Starter_Book!F2588 = "Successful", Starter_Book!L2588)</f>
        <v>0</v>
      </c>
      <c r="D2588" t="str">
        <f>IF(Starter_Book!F2588 = "failed", "failed")</f>
        <v>failed</v>
      </c>
      <c r="E2588">
        <f>IF(Starter_Book!F2588 = "failed", Starter_Book!L2588)</f>
        <v>1</v>
      </c>
      <c r="G2588" t="b">
        <f>IF(Starter_Book!F2588 = "Canceled", "Canceled")</f>
        <v>0</v>
      </c>
      <c r="H2588" t="b">
        <f>IF(Starter_Book!F2588 = "Canceled", Starter_Book!L2588)</f>
        <v>0</v>
      </c>
    </row>
    <row r="2589" spans="1:8" x14ac:dyDescent="0.25">
      <c r="A2589" t="b">
        <f>IF(Starter_Book!F2589 = "successful", "Successful")</f>
        <v>0</v>
      </c>
      <c r="B2589" t="b">
        <f>IF(Starter_Book!F2589 = "Successful", Starter_Book!L2589)</f>
        <v>0</v>
      </c>
      <c r="D2589" t="str">
        <f>IF(Starter_Book!F2589 = "failed", "failed")</f>
        <v>failed</v>
      </c>
      <c r="E2589">
        <f>IF(Starter_Book!F2589 = "failed", Starter_Book!L2589)</f>
        <v>6</v>
      </c>
      <c r="G2589" t="b">
        <f>IF(Starter_Book!F2589 = "Canceled", "Canceled")</f>
        <v>0</v>
      </c>
      <c r="H2589" t="b">
        <f>IF(Starter_Book!F2589 = "Canceled", Starter_Book!L2589)</f>
        <v>0</v>
      </c>
    </row>
    <row r="2590" spans="1:8" x14ac:dyDescent="0.25">
      <c r="A2590" t="b">
        <f>IF(Starter_Book!F2590 = "successful", "Successful")</f>
        <v>0</v>
      </c>
      <c r="B2590" t="b">
        <f>IF(Starter_Book!F2590 = "Successful", Starter_Book!L2590)</f>
        <v>0</v>
      </c>
      <c r="D2590" t="str">
        <f>IF(Starter_Book!F2590 = "failed", "failed")</f>
        <v>failed</v>
      </c>
      <c r="E2590">
        <f>IF(Starter_Book!F2590 = "failed", Starter_Book!L2590)</f>
        <v>8</v>
      </c>
      <c r="G2590" t="b">
        <f>IF(Starter_Book!F2590 = "Canceled", "Canceled")</f>
        <v>0</v>
      </c>
      <c r="H2590" t="b">
        <f>IF(Starter_Book!F2590 = "Canceled", Starter_Book!L2590)</f>
        <v>0</v>
      </c>
    </row>
    <row r="2591" spans="1:8" x14ac:dyDescent="0.25">
      <c r="A2591" t="b">
        <f>IF(Starter_Book!F2591 = "successful", "Successful")</f>
        <v>0</v>
      </c>
      <c r="B2591" t="b">
        <f>IF(Starter_Book!F2591 = "Successful", Starter_Book!L2591)</f>
        <v>0</v>
      </c>
      <c r="D2591" t="str">
        <f>IF(Starter_Book!F2591 = "failed", "failed")</f>
        <v>failed</v>
      </c>
      <c r="E2591">
        <f>IF(Starter_Book!F2591 = "failed", Starter_Book!L2591)</f>
        <v>1</v>
      </c>
      <c r="G2591" t="b">
        <f>IF(Starter_Book!F2591 = "Canceled", "Canceled")</f>
        <v>0</v>
      </c>
      <c r="H2591" t="b">
        <f>IF(Starter_Book!F2591 = "Canceled", Starter_Book!L2591)</f>
        <v>0</v>
      </c>
    </row>
    <row r="2592" spans="1:8" x14ac:dyDescent="0.25">
      <c r="A2592" t="b">
        <f>IF(Starter_Book!F2592 = "successful", "Successful")</f>
        <v>0</v>
      </c>
      <c r="B2592" t="b">
        <f>IF(Starter_Book!F2592 = "Successful", Starter_Book!L2592)</f>
        <v>0</v>
      </c>
      <c r="D2592" t="str">
        <f>IF(Starter_Book!F2592 = "failed", "failed")</f>
        <v>failed</v>
      </c>
      <c r="E2592">
        <f>IF(Starter_Book!F2592 = "failed", Starter_Book!L2592)</f>
        <v>0</v>
      </c>
      <c r="G2592" t="b">
        <f>IF(Starter_Book!F2592 = "Canceled", "Canceled")</f>
        <v>0</v>
      </c>
      <c r="H2592" t="b">
        <f>IF(Starter_Book!F2592 = "Canceled", Starter_Book!L2592)</f>
        <v>0</v>
      </c>
    </row>
    <row r="2593" spans="1:8" x14ac:dyDescent="0.25">
      <c r="A2593" t="b">
        <f>IF(Starter_Book!F2593 = "successful", "Successful")</f>
        <v>0</v>
      </c>
      <c r="B2593" t="b">
        <f>IF(Starter_Book!F2593 = "Successful", Starter_Book!L2593)</f>
        <v>0</v>
      </c>
      <c r="D2593" t="str">
        <f>IF(Starter_Book!F2593 = "failed", "failed")</f>
        <v>failed</v>
      </c>
      <c r="E2593">
        <f>IF(Starter_Book!F2593 = "failed", Starter_Book!L2593)</f>
        <v>2</v>
      </c>
      <c r="G2593" t="b">
        <f>IF(Starter_Book!F2593 = "Canceled", "Canceled")</f>
        <v>0</v>
      </c>
      <c r="H2593" t="b">
        <f>IF(Starter_Book!F2593 = "Canceled", Starter_Book!L2593)</f>
        <v>0</v>
      </c>
    </row>
    <row r="2594" spans="1:8" x14ac:dyDescent="0.25">
      <c r="A2594" t="b">
        <f>IF(Starter_Book!F2594 = "successful", "Successful")</f>
        <v>0</v>
      </c>
      <c r="B2594" t="b">
        <f>IF(Starter_Book!F2594 = "Successful", Starter_Book!L2594)</f>
        <v>0</v>
      </c>
      <c r="D2594" t="str">
        <f>IF(Starter_Book!F2594 = "failed", "failed")</f>
        <v>failed</v>
      </c>
      <c r="E2594">
        <f>IF(Starter_Book!F2594 = "failed", Starter_Book!L2594)</f>
        <v>1</v>
      </c>
      <c r="G2594" t="b">
        <f>IF(Starter_Book!F2594 = "Canceled", "Canceled")</f>
        <v>0</v>
      </c>
      <c r="H2594" t="b">
        <f>IF(Starter_Book!F2594 = "Canceled", Starter_Book!L2594)</f>
        <v>0</v>
      </c>
    </row>
    <row r="2595" spans="1:8" x14ac:dyDescent="0.25">
      <c r="A2595" t="b">
        <f>IF(Starter_Book!F2595 = "successful", "Successful")</f>
        <v>0</v>
      </c>
      <c r="B2595" t="b">
        <f>IF(Starter_Book!F2595 = "Successful", Starter_Book!L2595)</f>
        <v>0</v>
      </c>
      <c r="D2595" t="str">
        <f>IF(Starter_Book!F2595 = "failed", "failed")</f>
        <v>failed</v>
      </c>
      <c r="E2595">
        <f>IF(Starter_Book!F2595 = "failed", Starter_Book!L2595)</f>
        <v>0</v>
      </c>
      <c r="G2595" t="b">
        <f>IF(Starter_Book!F2595 = "Canceled", "Canceled")</f>
        <v>0</v>
      </c>
      <c r="H2595" t="b">
        <f>IF(Starter_Book!F2595 = "Canceled", Starter_Book!L2595)</f>
        <v>0</v>
      </c>
    </row>
    <row r="2596" spans="1:8" x14ac:dyDescent="0.25">
      <c r="A2596" t="b">
        <f>IF(Starter_Book!F2596 = "successful", "Successful")</f>
        <v>0</v>
      </c>
      <c r="B2596" t="b">
        <f>IF(Starter_Book!F2596 = "Successful", Starter_Book!L2596)</f>
        <v>0</v>
      </c>
      <c r="D2596" t="str">
        <f>IF(Starter_Book!F2596 = "failed", "failed")</f>
        <v>failed</v>
      </c>
      <c r="E2596">
        <f>IF(Starter_Book!F2596 = "failed", Starter_Book!L2596)</f>
        <v>1</v>
      </c>
      <c r="G2596" t="b">
        <f>IF(Starter_Book!F2596 = "Canceled", "Canceled")</f>
        <v>0</v>
      </c>
      <c r="H2596" t="b">
        <f>IF(Starter_Book!F2596 = "Canceled", Starter_Book!L2596)</f>
        <v>0</v>
      </c>
    </row>
    <row r="2597" spans="1:8" x14ac:dyDescent="0.25">
      <c r="A2597" t="b">
        <f>IF(Starter_Book!F2597 = "successful", "Successful")</f>
        <v>0</v>
      </c>
      <c r="B2597" t="b">
        <f>IF(Starter_Book!F2597 = "Successful", Starter_Book!L2597)</f>
        <v>0</v>
      </c>
      <c r="D2597" t="str">
        <f>IF(Starter_Book!F2597 = "failed", "failed")</f>
        <v>failed</v>
      </c>
      <c r="E2597">
        <f>IF(Starter_Book!F2597 = "failed", Starter_Book!L2597)</f>
        <v>19</v>
      </c>
      <c r="G2597" t="b">
        <f>IF(Starter_Book!F2597 = "Canceled", "Canceled")</f>
        <v>0</v>
      </c>
      <c r="H2597" t="b">
        <f>IF(Starter_Book!F2597 = "Canceled", Starter_Book!L2597)</f>
        <v>0</v>
      </c>
    </row>
    <row r="2598" spans="1:8" x14ac:dyDescent="0.25">
      <c r="A2598" t="b">
        <f>IF(Starter_Book!F2598 = "successful", "Successful")</f>
        <v>0</v>
      </c>
      <c r="B2598" t="b">
        <f>IF(Starter_Book!F2598 = "Successful", Starter_Book!L2598)</f>
        <v>0</v>
      </c>
      <c r="D2598" t="str">
        <f>IF(Starter_Book!F2598 = "failed", "failed")</f>
        <v>failed</v>
      </c>
      <c r="E2598">
        <f>IF(Starter_Book!F2598 = "failed", Starter_Book!L2598)</f>
        <v>27</v>
      </c>
      <c r="G2598" t="b">
        <f>IF(Starter_Book!F2598 = "Canceled", "Canceled")</f>
        <v>0</v>
      </c>
      <c r="H2598" t="b">
        <f>IF(Starter_Book!F2598 = "Canceled", Starter_Book!L2598)</f>
        <v>0</v>
      </c>
    </row>
    <row r="2599" spans="1:8" x14ac:dyDescent="0.25">
      <c r="A2599" t="b">
        <f>IF(Starter_Book!F2599 = "successful", "Successful")</f>
        <v>0</v>
      </c>
      <c r="B2599" t="b">
        <f>IF(Starter_Book!F2599 = "Successful", Starter_Book!L2599)</f>
        <v>0</v>
      </c>
      <c r="D2599" t="str">
        <f>IF(Starter_Book!F2599 = "failed", "failed")</f>
        <v>failed</v>
      </c>
      <c r="E2599">
        <f>IF(Starter_Book!F2599 = "failed", Starter_Book!L2599)</f>
        <v>7</v>
      </c>
      <c r="G2599" t="b">
        <f>IF(Starter_Book!F2599 = "Canceled", "Canceled")</f>
        <v>0</v>
      </c>
      <c r="H2599" t="b">
        <f>IF(Starter_Book!F2599 = "Canceled", Starter_Book!L2599)</f>
        <v>0</v>
      </c>
    </row>
    <row r="2600" spans="1:8" x14ac:dyDescent="0.25">
      <c r="A2600" t="b">
        <f>IF(Starter_Book!F2600 = "successful", "Successful")</f>
        <v>0</v>
      </c>
      <c r="B2600" t="b">
        <f>IF(Starter_Book!F2600 = "Successful", Starter_Book!L2600)</f>
        <v>0</v>
      </c>
      <c r="D2600" t="str">
        <f>IF(Starter_Book!F2600 = "failed", "failed")</f>
        <v>failed</v>
      </c>
      <c r="E2600">
        <f>IF(Starter_Book!F2600 = "failed", Starter_Book!L2600)</f>
        <v>14</v>
      </c>
      <c r="G2600" t="b">
        <f>IF(Starter_Book!F2600 = "Canceled", "Canceled")</f>
        <v>0</v>
      </c>
      <c r="H2600" t="b">
        <f>IF(Starter_Book!F2600 = "Canceled", Starter_Book!L2600)</f>
        <v>0</v>
      </c>
    </row>
    <row r="2601" spans="1:8" x14ac:dyDescent="0.25">
      <c r="A2601" t="b">
        <f>IF(Starter_Book!F2601 = "successful", "Successful")</f>
        <v>0</v>
      </c>
      <c r="B2601" t="b">
        <f>IF(Starter_Book!F2601 = "Successful", Starter_Book!L2601)</f>
        <v>0</v>
      </c>
      <c r="D2601" t="str">
        <f>IF(Starter_Book!F2601 = "failed", "failed")</f>
        <v>failed</v>
      </c>
      <c r="E2601">
        <f>IF(Starter_Book!F2601 = "failed", Starter_Book!L2601)</f>
        <v>5</v>
      </c>
      <c r="G2601" t="b">
        <f>IF(Starter_Book!F2601 = "Canceled", "Canceled")</f>
        <v>0</v>
      </c>
      <c r="H2601" t="b">
        <f>IF(Starter_Book!F2601 = "Canceled", Starter_Book!L2601)</f>
        <v>0</v>
      </c>
    </row>
    <row r="2602" spans="1:8" x14ac:dyDescent="0.25">
      <c r="A2602" t="b">
        <f>IF(Starter_Book!F2602 = "successful", "Successful")</f>
        <v>0</v>
      </c>
      <c r="B2602" t="b">
        <f>IF(Starter_Book!F2602 = "Successful", Starter_Book!L2602)</f>
        <v>0</v>
      </c>
      <c r="D2602" t="str">
        <f>IF(Starter_Book!F2602 = "failed", "failed")</f>
        <v>failed</v>
      </c>
      <c r="E2602">
        <f>IF(Starter_Book!F2602 = "failed", Starter_Book!L2602)</f>
        <v>30</v>
      </c>
      <c r="G2602" t="b">
        <f>IF(Starter_Book!F2602 = "Canceled", "Canceled")</f>
        <v>0</v>
      </c>
      <c r="H2602" t="b">
        <f>IF(Starter_Book!F2602 = "Canceled", Starter_Book!L2602)</f>
        <v>0</v>
      </c>
    </row>
    <row r="2603" spans="1:8" x14ac:dyDescent="0.25">
      <c r="A2603" t="str">
        <f>IF(Starter_Book!F2603 = "successful", "Successful")</f>
        <v>Successful</v>
      </c>
      <c r="B2603">
        <f>IF(Starter_Book!F2603 = "Successful", Starter_Book!L2603)</f>
        <v>151</v>
      </c>
      <c r="D2603" t="b">
        <f>IF(Starter_Book!F2603 = "failed", "failed")</f>
        <v>0</v>
      </c>
      <c r="E2603" t="b">
        <f>IF(Starter_Book!F2603 = "failed", Starter_Book!L2603)</f>
        <v>0</v>
      </c>
      <c r="G2603" t="b">
        <f>IF(Starter_Book!F2603 = "Canceled", "Canceled")</f>
        <v>0</v>
      </c>
      <c r="H2603" t="b">
        <f>IF(Starter_Book!F2603 = "Canceled", Starter_Book!L2603)</f>
        <v>0</v>
      </c>
    </row>
    <row r="2604" spans="1:8" x14ac:dyDescent="0.25">
      <c r="A2604" t="str">
        <f>IF(Starter_Book!F2604 = "successful", "Successful")</f>
        <v>Successful</v>
      </c>
      <c r="B2604">
        <f>IF(Starter_Book!F2604 = "Successful", Starter_Book!L2604)</f>
        <v>489</v>
      </c>
      <c r="D2604" t="b">
        <f>IF(Starter_Book!F2604 = "failed", "failed")</f>
        <v>0</v>
      </c>
      <c r="E2604" t="b">
        <f>IF(Starter_Book!F2604 = "failed", Starter_Book!L2604)</f>
        <v>0</v>
      </c>
      <c r="G2604" t="b">
        <f>IF(Starter_Book!F2604 = "Canceled", "Canceled")</f>
        <v>0</v>
      </c>
      <c r="H2604" t="b">
        <f>IF(Starter_Book!F2604 = "Canceled", Starter_Book!L2604)</f>
        <v>0</v>
      </c>
    </row>
    <row r="2605" spans="1:8" x14ac:dyDescent="0.25">
      <c r="A2605" t="str">
        <f>IF(Starter_Book!F2605 = "successful", "Successful")</f>
        <v>Successful</v>
      </c>
      <c r="B2605">
        <f>IF(Starter_Book!F2605 = "Successful", Starter_Book!L2605)</f>
        <v>50</v>
      </c>
      <c r="D2605" t="b">
        <f>IF(Starter_Book!F2605 = "failed", "failed")</f>
        <v>0</v>
      </c>
      <c r="E2605" t="b">
        <f>IF(Starter_Book!F2605 = "failed", Starter_Book!L2605)</f>
        <v>0</v>
      </c>
      <c r="G2605" t="b">
        <f>IF(Starter_Book!F2605 = "Canceled", "Canceled")</f>
        <v>0</v>
      </c>
      <c r="H2605" t="b">
        <f>IF(Starter_Book!F2605 = "Canceled", Starter_Book!L2605)</f>
        <v>0</v>
      </c>
    </row>
    <row r="2606" spans="1:8" x14ac:dyDescent="0.25">
      <c r="A2606" t="str">
        <f>IF(Starter_Book!F2606 = "successful", "Successful")</f>
        <v>Successful</v>
      </c>
      <c r="B2606">
        <f>IF(Starter_Book!F2606 = "Successful", Starter_Book!L2606)</f>
        <v>321</v>
      </c>
      <c r="D2606" t="b">
        <f>IF(Starter_Book!F2606 = "failed", "failed")</f>
        <v>0</v>
      </c>
      <c r="E2606" t="b">
        <f>IF(Starter_Book!F2606 = "failed", Starter_Book!L2606)</f>
        <v>0</v>
      </c>
      <c r="G2606" t="b">
        <f>IF(Starter_Book!F2606 = "Canceled", "Canceled")</f>
        <v>0</v>
      </c>
      <c r="H2606" t="b">
        <f>IF(Starter_Book!F2606 = "Canceled", Starter_Book!L2606)</f>
        <v>0</v>
      </c>
    </row>
    <row r="2607" spans="1:8" x14ac:dyDescent="0.25">
      <c r="A2607" t="str">
        <f>IF(Starter_Book!F2607 = "successful", "Successful")</f>
        <v>Successful</v>
      </c>
      <c r="B2607">
        <f>IF(Starter_Book!F2607 = "Successful", Starter_Book!L2607)</f>
        <v>1762</v>
      </c>
      <c r="D2607" t="b">
        <f>IF(Starter_Book!F2607 = "failed", "failed")</f>
        <v>0</v>
      </c>
      <c r="E2607" t="b">
        <f>IF(Starter_Book!F2607 = "failed", Starter_Book!L2607)</f>
        <v>0</v>
      </c>
      <c r="G2607" t="b">
        <f>IF(Starter_Book!F2607 = "Canceled", "Canceled")</f>
        <v>0</v>
      </c>
      <c r="H2607" t="b">
        <f>IF(Starter_Book!F2607 = "Canceled", Starter_Book!L2607)</f>
        <v>0</v>
      </c>
    </row>
    <row r="2608" spans="1:8" x14ac:dyDescent="0.25">
      <c r="A2608" t="str">
        <f>IF(Starter_Book!F2608 = "successful", "Successful")</f>
        <v>Successful</v>
      </c>
      <c r="B2608">
        <f>IF(Starter_Book!F2608 = "Successful", Starter_Book!L2608)</f>
        <v>385</v>
      </c>
      <c r="D2608" t="b">
        <f>IF(Starter_Book!F2608 = "failed", "failed")</f>
        <v>0</v>
      </c>
      <c r="E2608" t="b">
        <f>IF(Starter_Book!F2608 = "failed", Starter_Book!L2608)</f>
        <v>0</v>
      </c>
      <c r="G2608" t="b">
        <f>IF(Starter_Book!F2608 = "Canceled", "Canceled")</f>
        <v>0</v>
      </c>
      <c r="H2608" t="b">
        <f>IF(Starter_Book!F2608 = "Canceled", Starter_Book!L2608)</f>
        <v>0</v>
      </c>
    </row>
    <row r="2609" spans="1:8" x14ac:dyDescent="0.25">
      <c r="A2609" t="str">
        <f>IF(Starter_Book!F2609 = "successful", "Successful")</f>
        <v>Successful</v>
      </c>
      <c r="B2609">
        <f>IF(Starter_Book!F2609 = "Successful", Starter_Book!L2609)</f>
        <v>398</v>
      </c>
      <c r="D2609" t="b">
        <f>IF(Starter_Book!F2609 = "failed", "failed")</f>
        <v>0</v>
      </c>
      <c r="E2609" t="b">
        <f>IF(Starter_Book!F2609 = "failed", Starter_Book!L2609)</f>
        <v>0</v>
      </c>
      <c r="G2609" t="b">
        <f>IF(Starter_Book!F2609 = "Canceled", "Canceled")</f>
        <v>0</v>
      </c>
      <c r="H2609" t="b">
        <f>IF(Starter_Book!F2609 = "Canceled", Starter_Book!L2609)</f>
        <v>0</v>
      </c>
    </row>
    <row r="2610" spans="1:8" x14ac:dyDescent="0.25">
      <c r="A2610" t="str">
        <f>IF(Starter_Book!F2610 = "successful", "Successful")</f>
        <v>Successful</v>
      </c>
      <c r="B2610">
        <f>IF(Starter_Book!F2610 = "Successful", Starter_Book!L2610)</f>
        <v>304</v>
      </c>
      <c r="D2610" t="b">
        <f>IF(Starter_Book!F2610 = "failed", "failed")</f>
        <v>0</v>
      </c>
      <c r="E2610" t="b">
        <f>IF(Starter_Book!F2610 = "failed", Starter_Book!L2610)</f>
        <v>0</v>
      </c>
      <c r="G2610" t="b">
        <f>IF(Starter_Book!F2610 = "Canceled", "Canceled")</f>
        <v>0</v>
      </c>
      <c r="H2610" t="b">
        <f>IF(Starter_Book!F2610 = "Canceled", Starter_Book!L2610)</f>
        <v>0</v>
      </c>
    </row>
    <row r="2611" spans="1:8" x14ac:dyDescent="0.25">
      <c r="A2611" t="str">
        <f>IF(Starter_Book!F2611 = "successful", "Successful")</f>
        <v>Successful</v>
      </c>
      <c r="B2611">
        <f>IF(Starter_Book!F2611 = "Successful", Starter_Book!L2611)</f>
        <v>676</v>
      </c>
      <c r="D2611" t="b">
        <f>IF(Starter_Book!F2611 = "failed", "failed")</f>
        <v>0</v>
      </c>
      <c r="E2611" t="b">
        <f>IF(Starter_Book!F2611 = "failed", Starter_Book!L2611)</f>
        <v>0</v>
      </c>
      <c r="G2611" t="b">
        <f>IF(Starter_Book!F2611 = "Canceled", "Canceled")</f>
        <v>0</v>
      </c>
      <c r="H2611" t="b">
        <f>IF(Starter_Book!F2611 = "Canceled", Starter_Book!L2611)</f>
        <v>0</v>
      </c>
    </row>
    <row r="2612" spans="1:8" x14ac:dyDescent="0.25">
      <c r="A2612" t="str">
        <f>IF(Starter_Book!F2612 = "successful", "Successful")</f>
        <v>Successful</v>
      </c>
      <c r="B2612">
        <f>IF(Starter_Book!F2612 = "Successful", Starter_Book!L2612)</f>
        <v>577</v>
      </c>
      <c r="D2612" t="b">
        <f>IF(Starter_Book!F2612 = "failed", "failed")</f>
        <v>0</v>
      </c>
      <c r="E2612" t="b">
        <f>IF(Starter_Book!F2612 = "failed", Starter_Book!L2612)</f>
        <v>0</v>
      </c>
      <c r="G2612" t="b">
        <f>IF(Starter_Book!F2612 = "Canceled", "Canceled")</f>
        <v>0</v>
      </c>
      <c r="H2612" t="b">
        <f>IF(Starter_Book!F2612 = "Canceled", Starter_Book!L2612)</f>
        <v>0</v>
      </c>
    </row>
    <row r="2613" spans="1:8" x14ac:dyDescent="0.25">
      <c r="A2613" t="str">
        <f>IF(Starter_Book!F2613 = "successful", "Successful")</f>
        <v>Successful</v>
      </c>
      <c r="B2613">
        <f>IF(Starter_Book!F2613 = "Successful", Starter_Book!L2613)</f>
        <v>3663</v>
      </c>
      <c r="D2613" t="b">
        <f>IF(Starter_Book!F2613 = "failed", "failed")</f>
        <v>0</v>
      </c>
      <c r="E2613" t="b">
        <f>IF(Starter_Book!F2613 = "failed", Starter_Book!L2613)</f>
        <v>0</v>
      </c>
      <c r="G2613" t="b">
        <f>IF(Starter_Book!F2613 = "Canceled", "Canceled")</f>
        <v>0</v>
      </c>
      <c r="H2613" t="b">
        <f>IF(Starter_Book!F2613 = "Canceled", Starter_Book!L2613)</f>
        <v>0</v>
      </c>
    </row>
    <row r="2614" spans="1:8" x14ac:dyDescent="0.25">
      <c r="A2614" t="str">
        <f>IF(Starter_Book!F2614 = "successful", "Successful")</f>
        <v>Successful</v>
      </c>
      <c r="B2614">
        <f>IF(Starter_Book!F2614 = "Successful", Starter_Book!L2614)</f>
        <v>294</v>
      </c>
      <c r="D2614" t="b">
        <f>IF(Starter_Book!F2614 = "failed", "failed")</f>
        <v>0</v>
      </c>
      <c r="E2614" t="b">
        <f>IF(Starter_Book!F2614 = "failed", Starter_Book!L2614)</f>
        <v>0</v>
      </c>
      <c r="G2614" t="b">
        <f>IF(Starter_Book!F2614 = "Canceled", "Canceled")</f>
        <v>0</v>
      </c>
      <c r="H2614" t="b">
        <f>IF(Starter_Book!F2614 = "Canceled", Starter_Book!L2614)</f>
        <v>0</v>
      </c>
    </row>
    <row r="2615" spans="1:8" x14ac:dyDescent="0.25">
      <c r="A2615" t="str">
        <f>IF(Starter_Book!F2615 = "successful", "Successful")</f>
        <v>Successful</v>
      </c>
      <c r="B2615">
        <f>IF(Starter_Book!F2615 = "Successful", Starter_Book!L2615)</f>
        <v>28</v>
      </c>
      <c r="D2615" t="b">
        <f>IF(Starter_Book!F2615 = "failed", "failed")</f>
        <v>0</v>
      </c>
      <c r="E2615" t="b">
        <f>IF(Starter_Book!F2615 = "failed", Starter_Book!L2615)</f>
        <v>0</v>
      </c>
      <c r="G2615" t="b">
        <f>IF(Starter_Book!F2615 = "Canceled", "Canceled")</f>
        <v>0</v>
      </c>
      <c r="H2615" t="b">
        <f>IF(Starter_Book!F2615 = "Canceled", Starter_Book!L2615)</f>
        <v>0</v>
      </c>
    </row>
    <row r="2616" spans="1:8" x14ac:dyDescent="0.25">
      <c r="A2616" t="str">
        <f>IF(Starter_Book!F2616 = "successful", "Successful")</f>
        <v>Successful</v>
      </c>
      <c r="B2616">
        <f>IF(Starter_Book!F2616 = "Successful", Starter_Book!L2616)</f>
        <v>100</v>
      </c>
      <c r="D2616" t="b">
        <f>IF(Starter_Book!F2616 = "failed", "failed")</f>
        <v>0</v>
      </c>
      <c r="E2616" t="b">
        <f>IF(Starter_Book!F2616 = "failed", Starter_Book!L2616)</f>
        <v>0</v>
      </c>
      <c r="G2616" t="b">
        <f>IF(Starter_Book!F2616 = "Canceled", "Canceled")</f>
        <v>0</v>
      </c>
      <c r="H2616" t="b">
        <f>IF(Starter_Book!F2616 = "Canceled", Starter_Book!L2616)</f>
        <v>0</v>
      </c>
    </row>
    <row r="2617" spans="1:8" x14ac:dyDescent="0.25">
      <c r="A2617" t="str">
        <f>IF(Starter_Book!F2617 = "successful", "Successful")</f>
        <v>Successful</v>
      </c>
      <c r="B2617">
        <f>IF(Starter_Book!F2617 = "Successful", Starter_Book!L2617)</f>
        <v>72</v>
      </c>
      <c r="D2617" t="b">
        <f>IF(Starter_Book!F2617 = "failed", "failed")</f>
        <v>0</v>
      </c>
      <c r="E2617" t="b">
        <f>IF(Starter_Book!F2617 = "failed", Starter_Book!L2617)</f>
        <v>0</v>
      </c>
      <c r="G2617" t="b">
        <f>IF(Starter_Book!F2617 = "Canceled", "Canceled")</f>
        <v>0</v>
      </c>
      <c r="H2617" t="b">
        <f>IF(Starter_Book!F2617 = "Canceled", Starter_Book!L2617)</f>
        <v>0</v>
      </c>
    </row>
    <row r="2618" spans="1:8" x14ac:dyDescent="0.25">
      <c r="A2618" t="str">
        <f>IF(Starter_Book!F2618 = "successful", "Successful")</f>
        <v>Successful</v>
      </c>
      <c r="B2618">
        <f>IF(Starter_Book!F2618 = "Successful", Starter_Book!L2618)</f>
        <v>238</v>
      </c>
      <c r="D2618" t="b">
        <f>IF(Starter_Book!F2618 = "failed", "failed")</f>
        <v>0</v>
      </c>
      <c r="E2618" t="b">
        <f>IF(Starter_Book!F2618 = "failed", Starter_Book!L2618)</f>
        <v>0</v>
      </c>
      <c r="G2618" t="b">
        <f>IF(Starter_Book!F2618 = "Canceled", "Canceled")</f>
        <v>0</v>
      </c>
      <c r="H2618" t="b">
        <f>IF(Starter_Book!F2618 = "Canceled", Starter_Book!L2618)</f>
        <v>0</v>
      </c>
    </row>
    <row r="2619" spans="1:8" x14ac:dyDescent="0.25">
      <c r="A2619" t="str">
        <f>IF(Starter_Book!F2619 = "successful", "Successful")</f>
        <v>Successful</v>
      </c>
      <c r="B2619">
        <f>IF(Starter_Book!F2619 = "Successful", Starter_Book!L2619)</f>
        <v>159</v>
      </c>
      <c r="D2619" t="b">
        <f>IF(Starter_Book!F2619 = "failed", "failed")</f>
        <v>0</v>
      </c>
      <c r="E2619" t="b">
        <f>IF(Starter_Book!F2619 = "failed", Starter_Book!L2619)</f>
        <v>0</v>
      </c>
      <c r="G2619" t="b">
        <f>IF(Starter_Book!F2619 = "Canceled", "Canceled")</f>
        <v>0</v>
      </c>
      <c r="H2619" t="b">
        <f>IF(Starter_Book!F2619 = "Canceled", Starter_Book!L2619)</f>
        <v>0</v>
      </c>
    </row>
    <row r="2620" spans="1:8" x14ac:dyDescent="0.25">
      <c r="A2620" t="str">
        <f>IF(Starter_Book!F2620 = "successful", "Successful")</f>
        <v>Successful</v>
      </c>
      <c r="B2620">
        <f>IF(Starter_Book!F2620 = "Successful", Starter_Book!L2620)</f>
        <v>77</v>
      </c>
      <c r="D2620" t="b">
        <f>IF(Starter_Book!F2620 = "failed", "failed")</f>
        <v>0</v>
      </c>
      <c r="E2620" t="b">
        <f>IF(Starter_Book!F2620 = "failed", Starter_Book!L2620)</f>
        <v>0</v>
      </c>
      <c r="G2620" t="b">
        <f>IF(Starter_Book!F2620 = "Canceled", "Canceled")</f>
        <v>0</v>
      </c>
      <c r="H2620" t="b">
        <f>IF(Starter_Book!F2620 = "Canceled", Starter_Book!L2620)</f>
        <v>0</v>
      </c>
    </row>
    <row r="2621" spans="1:8" x14ac:dyDescent="0.25">
      <c r="A2621" t="str">
        <f>IF(Starter_Book!F2621 = "successful", "Successful")</f>
        <v>Successful</v>
      </c>
      <c r="B2621">
        <f>IF(Starter_Book!F2621 = "Successful", Starter_Book!L2621)</f>
        <v>53</v>
      </c>
      <c r="D2621" t="b">
        <f>IF(Starter_Book!F2621 = "failed", "failed")</f>
        <v>0</v>
      </c>
      <c r="E2621" t="b">
        <f>IF(Starter_Book!F2621 = "failed", Starter_Book!L2621)</f>
        <v>0</v>
      </c>
      <c r="G2621" t="b">
        <f>IF(Starter_Book!F2621 = "Canceled", "Canceled")</f>
        <v>0</v>
      </c>
      <c r="H2621" t="b">
        <f>IF(Starter_Book!F2621 = "Canceled", Starter_Book!L2621)</f>
        <v>0</v>
      </c>
    </row>
    <row r="2622" spans="1:8" x14ac:dyDescent="0.25">
      <c r="A2622" t="str">
        <f>IF(Starter_Book!F2622 = "successful", "Successful")</f>
        <v>Successful</v>
      </c>
      <c r="B2622">
        <f>IF(Starter_Book!F2622 = "Successful", Starter_Book!L2622)</f>
        <v>1251</v>
      </c>
      <c r="D2622" t="b">
        <f>IF(Starter_Book!F2622 = "failed", "failed")</f>
        <v>0</v>
      </c>
      <c r="E2622" t="b">
        <f>IF(Starter_Book!F2622 = "failed", Starter_Book!L2622)</f>
        <v>0</v>
      </c>
      <c r="G2622" t="b">
        <f>IF(Starter_Book!F2622 = "Canceled", "Canceled")</f>
        <v>0</v>
      </c>
      <c r="H2622" t="b">
        <f>IF(Starter_Book!F2622 = "Canceled", Starter_Book!L2622)</f>
        <v>0</v>
      </c>
    </row>
    <row r="2623" spans="1:8" x14ac:dyDescent="0.25">
      <c r="A2623" t="str">
        <f>IF(Starter_Book!F2623 = "successful", "Successful")</f>
        <v>Successful</v>
      </c>
      <c r="B2623">
        <f>IF(Starter_Book!F2623 = "Successful", Starter_Book!L2623)</f>
        <v>465</v>
      </c>
      <c r="D2623" t="b">
        <f>IF(Starter_Book!F2623 = "failed", "failed")</f>
        <v>0</v>
      </c>
      <c r="E2623" t="b">
        <f>IF(Starter_Book!F2623 = "failed", Starter_Book!L2623)</f>
        <v>0</v>
      </c>
      <c r="G2623" t="b">
        <f>IF(Starter_Book!F2623 = "Canceled", "Canceled")</f>
        <v>0</v>
      </c>
      <c r="H2623" t="b">
        <f>IF(Starter_Book!F2623 = "Canceled", Starter_Book!L2623)</f>
        <v>0</v>
      </c>
    </row>
    <row r="2624" spans="1:8" x14ac:dyDescent="0.25">
      <c r="A2624" t="str">
        <f>IF(Starter_Book!F2624 = "successful", "Successful")</f>
        <v>Successful</v>
      </c>
      <c r="B2624">
        <f>IF(Starter_Book!F2624 = "Successful", Starter_Book!L2624)</f>
        <v>74</v>
      </c>
      <c r="D2624" t="b">
        <f>IF(Starter_Book!F2624 = "failed", "failed")</f>
        <v>0</v>
      </c>
      <c r="E2624" t="b">
        <f>IF(Starter_Book!F2624 = "failed", Starter_Book!L2624)</f>
        <v>0</v>
      </c>
      <c r="G2624" t="b">
        <f>IF(Starter_Book!F2624 = "Canceled", "Canceled")</f>
        <v>0</v>
      </c>
      <c r="H2624" t="b">
        <f>IF(Starter_Book!F2624 = "Canceled", Starter_Book!L2624)</f>
        <v>0</v>
      </c>
    </row>
    <row r="2625" spans="1:8" x14ac:dyDescent="0.25">
      <c r="A2625" t="str">
        <f>IF(Starter_Book!F2625 = "successful", "Successful")</f>
        <v>Successful</v>
      </c>
      <c r="B2625">
        <f>IF(Starter_Book!F2625 = "Successful", Starter_Book!L2625)</f>
        <v>62</v>
      </c>
      <c r="D2625" t="b">
        <f>IF(Starter_Book!F2625 = "failed", "failed")</f>
        <v>0</v>
      </c>
      <c r="E2625" t="b">
        <f>IF(Starter_Book!F2625 = "failed", Starter_Book!L2625)</f>
        <v>0</v>
      </c>
      <c r="G2625" t="b">
        <f>IF(Starter_Book!F2625 = "Canceled", "Canceled")</f>
        <v>0</v>
      </c>
      <c r="H2625" t="b">
        <f>IF(Starter_Book!F2625 = "Canceled", Starter_Book!L2625)</f>
        <v>0</v>
      </c>
    </row>
    <row r="2626" spans="1:8" x14ac:dyDescent="0.25">
      <c r="A2626" t="str">
        <f>IF(Starter_Book!F2626 = "successful", "Successful")</f>
        <v>Successful</v>
      </c>
      <c r="B2626">
        <f>IF(Starter_Book!F2626 = "Successful", Starter_Book!L2626)</f>
        <v>3468</v>
      </c>
      <c r="D2626" t="b">
        <f>IF(Starter_Book!F2626 = "failed", "failed")</f>
        <v>0</v>
      </c>
      <c r="E2626" t="b">
        <f>IF(Starter_Book!F2626 = "failed", Starter_Book!L2626)</f>
        <v>0</v>
      </c>
      <c r="G2626" t="b">
        <f>IF(Starter_Book!F2626 = "Canceled", "Canceled")</f>
        <v>0</v>
      </c>
      <c r="H2626" t="b">
        <f>IF(Starter_Book!F2626 = "Canceled", Starter_Book!L2626)</f>
        <v>0</v>
      </c>
    </row>
    <row r="2627" spans="1:8" x14ac:dyDescent="0.25">
      <c r="A2627" t="str">
        <f>IF(Starter_Book!F2627 = "successful", "Successful")</f>
        <v>Successful</v>
      </c>
      <c r="B2627">
        <f>IF(Starter_Book!F2627 = "Successful", Starter_Book!L2627)</f>
        <v>52</v>
      </c>
      <c r="D2627" t="b">
        <f>IF(Starter_Book!F2627 = "failed", "failed")</f>
        <v>0</v>
      </c>
      <c r="E2627" t="b">
        <f>IF(Starter_Book!F2627 = "failed", Starter_Book!L2627)</f>
        <v>0</v>
      </c>
      <c r="G2627" t="b">
        <f>IF(Starter_Book!F2627 = "Canceled", "Canceled")</f>
        <v>0</v>
      </c>
      <c r="H2627" t="b">
        <f>IF(Starter_Book!F2627 = "Canceled", Starter_Book!L2627)</f>
        <v>0</v>
      </c>
    </row>
    <row r="2628" spans="1:8" x14ac:dyDescent="0.25">
      <c r="A2628" t="str">
        <f>IF(Starter_Book!F2628 = "successful", "Successful")</f>
        <v>Successful</v>
      </c>
      <c r="B2628">
        <f>IF(Starter_Book!F2628 = "Successful", Starter_Book!L2628)</f>
        <v>50</v>
      </c>
      <c r="D2628" t="b">
        <f>IF(Starter_Book!F2628 = "failed", "failed")</f>
        <v>0</v>
      </c>
      <c r="E2628" t="b">
        <f>IF(Starter_Book!F2628 = "failed", Starter_Book!L2628)</f>
        <v>0</v>
      </c>
      <c r="G2628" t="b">
        <f>IF(Starter_Book!F2628 = "Canceled", "Canceled")</f>
        <v>0</v>
      </c>
      <c r="H2628" t="b">
        <f>IF(Starter_Book!F2628 = "Canceled", Starter_Book!L2628)</f>
        <v>0</v>
      </c>
    </row>
    <row r="2629" spans="1:8" x14ac:dyDescent="0.25">
      <c r="A2629" t="str">
        <f>IF(Starter_Book!F2629 = "successful", "Successful")</f>
        <v>Successful</v>
      </c>
      <c r="B2629">
        <f>IF(Starter_Book!F2629 = "Successful", Starter_Book!L2629)</f>
        <v>45</v>
      </c>
      <c r="D2629" t="b">
        <f>IF(Starter_Book!F2629 = "failed", "failed")</f>
        <v>0</v>
      </c>
      <c r="E2629" t="b">
        <f>IF(Starter_Book!F2629 = "failed", Starter_Book!L2629)</f>
        <v>0</v>
      </c>
      <c r="G2629" t="b">
        <f>IF(Starter_Book!F2629 = "Canceled", "Canceled")</f>
        <v>0</v>
      </c>
      <c r="H2629" t="b">
        <f>IF(Starter_Book!F2629 = "Canceled", Starter_Book!L2629)</f>
        <v>0</v>
      </c>
    </row>
    <row r="2630" spans="1:8" x14ac:dyDescent="0.25">
      <c r="A2630" t="str">
        <f>IF(Starter_Book!F2630 = "successful", "Successful")</f>
        <v>Successful</v>
      </c>
      <c r="B2630">
        <f>IF(Starter_Book!F2630 = "Successful", Starter_Book!L2630)</f>
        <v>21</v>
      </c>
      <c r="D2630" t="b">
        <f>IF(Starter_Book!F2630 = "failed", "failed")</f>
        <v>0</v>
      </c>
      <c r="E2630" t="b">
        <f>IF(Starter_Book!F2630 = "failed", Starter_Book!L2630)</f>
        <v>0</v>
      </c>
      <c r="G2630" t="b">
        <f>IF(Starter_Book!F2630 = "Canceled", "Canceled")</f>
        <v>0</v>
      </c>
      <c r="H2630" t="b">
        <f>IF(Starter_Book!F2630 = "Canceled", Starter_Book!L2630)</f>
        <v>0</v>
      </c>
    </row>
    <row r="2631" spans="1:8" x14ac:dyDescent="0.25">
      <c r="A2631" t="str">
        <f>IF(Starter_Book!F2631 = "successful", "Successful")</f>
        <v>Successful</v>
      </c>
      <c r="B2631">
        <f>IF(Starter_Book!F2631 = "Successful", Starter_Book!L2631)</f>
        <v>100</v>
      </c>
      <c r="D2631" t="b">
        <f>IF(Starter_Book!F2631 = "failed", "failed")</f>
        <v>0</v>
      </c>
      <c r="E2631" t="b">
        <f>IF(Starter_Book!F2631 = "failed", Starter_Book!L2631)</f>
        <v>0</v>
      </c>
      <c r="G2631" t="b">
        <f>IF(Starter_Book!F2631 = "Canceled", "Canceled")</f>
        <v>0</v>
      </c>
      <c r="H2631" t="b">
        <f>IF(Starter_Book!F2631 = "Canceled", Starter_Book!L2631)</f>
        <v>0</v>
      </c>
    </row>
    <row r="2632" spans="1:8" x14ac:dyDescent="0.25">
      <c r="A2632" t="str">
        <f>IF(Starter_Book!F2632 = "successful", "Successful")</f>
        <v>Successful</v>
      </c>
      <c r="B2632">
        <f>IF(Starter_Book!F2632 = "Successful", Starter_Book!L2632)</f>
        <v>81</v>
      </c>
      <c r="D2632" t="b">
        <f>IF(Starter_Book!F2632 = "failed", "failed")</f>
        <v>0</v>
      </c>
      <c r="E2632" t="b">
        <f>IF(Starter_Book!F2632 = "failed", Starter_Book!L2632)</f>
        <v>0</v>
      </c>
      <c r="G2632" t="b">
        <f>IF(Starter_Book!F2632 = "Canceled", "Canceled")</f>
        <v>0</v>
      </c>
      <c r="H2632" t="b">
        <f>IF(Starter_Book!F2632 = "Canceled", Starter_Book!L2632)</f>
        <v>0</v>
      </c>
    </row>
    <row r="2633" spans="1:8" x14ac:dyDescent="0.25">
      <c r="A2633" t="str">
        <f>IF(Starter_Book!F2633 = "successful", "Successful")</f>
        <v>Successful</v>
      </c>
      <c r="B2633">
        <f>IF(Starter_Book!F2633 = "Successful", Starter_Book!L2633)</f>
        <v>286</v>
      </c>
      <c r="D2633" t="b">
        <f>IF(Starter_Book!F2633 = "failed", "failed")</f>
        <v>0</v>
      </c>
      <c r="E2633" t="b">
        <f>IF(Starter_Book!F2633 = "failed", Starter_Book!L2633)</f>
        <v>0</v>
      </c>
      <c r="G2633" t="b">
        <f>IF(Starter_Book!F2633 = "Canceled", "Canceled")</f>
        <v>0</v>
      </c>
      <c r="H2633" t="b">
        <f>IF(Starter_Book!F2633 = "Canceled", Starter_Book!L2633)</f>
        <v>0</v>
      </c>
    </row>
    <row r="2634" spans="1:8" x14ac:dyDescent="0.25">
      <c r="A2634" t="str">
        <f>IF(Starter_Book!F2634 = "successful", "Successful")</f>
        <v>Successful</v>
      </c>
      <c r="B2634">
        <f>IF(Starter_Book!F2634 = "Successful", Starter_Book!L2634)</f>
        <v>42</v>
      </c>
      <c r="D2634" t="b">
        <f>IF(Starter_Book!F2634 = "failed", "failed")</f>
        <v>0</v>
      </c>
      <c r="E2634" t="b">
        <f>IF(Starter_Book!F2634 = "failed", Starter_Book!L2634)</f>
        <v>0</v>
      </c>
      <c r="G2634" t="b">
        <f>IF(Starter_Book!F2634 = "Canceled", "Canceled")</f>
        <v>0</v>
      </c>
      <c r="H2634" t="b">
        <f>IF(Starter_Book!F2634 = "Canceled", Starter_Book!L2634)</f>
        <v>0</v>
      </c>
    </row>
    <row r="2635" spans="1:8" x14ac:dyDescent="0.25">
      <c r="A2635" t="str">
        <f>IF(Starter_Book!F2635 = "successful", "Successful")</f>
        <v>Successful</v>
      </c>
      <c r="B2635">
        <f>IF(Starter_Book!F2635 = "Successful", Starter_Book!L2635)</f>
        <v>199</v>
      </c>
      <c r="D2635" t="b">
        <f>IF(Starter_Book!F2635 = "failed", "failed")</f>
        <v>0</v>
      </c>
      <c r="E2635" t="b">
        <f>IF(Starter_Book!F2635 = "failed", Starter_Book!L2635)</f>
        <v>0</v>
      </c>
      <c r="G2635" t="b">
        <f>IF(Starter_Book!F2635 = "Canceled", "Canceled")</f>
        <v>0</v>
      </c>
      <c r="H2635" t="b">
        <f>IF(Starter_Book!F2635 = "Canceled", Starter_Book!L2635)</f>
        <v>0</v>
      </c>
    </row>
    <row r="2636" spans="1:8" x14ac:dyDescent="0.25">
      <c r="A2636" t="str">
        <f>IF(Starter_Book!F2636 = "successful", "Successful")</f>
        <v>Successful</v>
      </c>
      <c r="B2636">
        <f>IF(Starter_Book!F2636 = "Successful", Starter_Book!L2636)</f>
        <v>25</v>
      </c>
      <c r="D2636" t="b">
        <f>IF(Starter_Book!F2636 = "failed", "failed")</f>
        <v>0</v>
      </c>
      <c r="E2636" t="b">
        <f>IF(Starter_Book!F2636 = "failed", Starter_Book!L2636)</f>
        <v>0</v>
      </c>
      <c r="G2636" t="b">
        <f>IF(Starter_Book!F2636 = "Canceled", "Canceled")</f>
        <v>0</v>
      </c>
      <c r="H2636" t="b">
        <f>IF(Starter_Book!F2636 = "Canceled", Starter_Book!L2636)</f>
        <v>0</v>
      </c>
    </row>
    <row r="2637" spans="1:8" x14ac:dyDescent="0.25">
      <c r="A2637" t="str">
        <f>IF(Starter_Book!F2637 = "successful", "Successful")</f>
        <v>Successful</v>
      </c>
      <c r="B2637">
        <f>IF(Starter_Book!F2637 = "Successful", Starter_Book!L2637)</f>
        <v>84</v>
      </c>
      <c r="D2637" t="b">
        <f>IF(Starter_Book!F2637 = "failed", "failed")</f>
        <v>0</v>
      </c>
      <c r="E2637" t="b">
        <f>IF(Starter_Book!F2637 = "failed", Starter_Book!L2637)</f>
        <v>0</v>
      </c>
      <c r="G2637" t="b">
        <f>IF(Starter_Book!F2637 = "Canceled", "Canceled")</f>
        <v>0</v>
      </c>
      <c r="H2637" t="b">
        <f>IF(Starter_Book!F2637 = "Canceled", Starter_Book!L2637)</f>
        <v>0</v>
      </c>
    </row>
    <row r="2638" spans="1:8" x14ac:dyDescent="0.25">
      <c r="A2638" t="str">
        <f>IF(Starter_Book!F2638 = "successful", "Successful")</f>
        <v>Successful</v>
      </c>
      <c r="B2638">
        <f>IF(Starter_Book!F2638 = "Successful", Starter_Book!L2638)</f>
        <v>50</v>
      </c>
      <c r="D2638" t="b">
        <f>IF(Starter_Book!F2638 = "failed", "failed")</f>
        <v>0</v>
      </c>
      <c r="E2638" t="b">
        <f>IF(Starter_Book!F2638 = "failed", Starter_Book!L2638)</f>
        <v>0</v>
      </c>
      <c r="G2638" t="b">
        <f>IF(Starter_Book!F2638 = "Canceled", "Canceled")</f>
        <v>0</v>
      </c>
      <c r="H2638" t="b">
        <f>IF(Starter_Book!F2638 = "Canceled", Starter_Book!L2638)</f>
        <v>0</v>
      </c>
    </row>
    <row r="2639" spans="1:8" x14ac:dyDescent="0.25">
      <c r="A2639" t="str">
        <f>IF(Starter_Book!F2639 = "successful", "Successful")</f>
        <v>Successful</v>
      </c>
      <c r="B2639">
        <f>IF(Starter_Book!F2639 = "Successful", Starter_Book!L2639)</f>
        <v>26</v>
      </c>
      <c r="D2639" t="b">
        <f>IF(Starter_Book!F2639 = "failed", "failed")</f>
        <v>0</v>
      </c>
      <c r="E2639" t="b">
        <f>IF(Starter_Book!F2639 = "failed", Starter_Book!L2639)</f>
        <v>0</v>
      </c>
      <c r="G2639" t="b">
        <f>IF(Starter_Book!F2639 = "Canceled", "Canceled")</f>
        <v>0</v>
      </c>
      <c r="H2639" t="b">
        <f>IF(Starter_Book!F2639 = "Canceled", Starter_Book!L2639)</f>
        <v>0</v>
      </c>
    </row>
    <row r="2640" spans="1:8" x14ac:dyDescent="0.25">
      <c r="A2640" t="str">
        <f>IF(Starter_Book!F2640 = "successful", "Successful")</f>
        <v>Successful</v>
      </c>
      <c r="B2640">
        <f>IF(Starter_Book!F2640 = "Successful", Starter_Book!L2640)</f>
        <v>14</v>
      </c>
      <c r="D2640" t="b">
        <f>IF(Starter_Book!F2640 = "failed", "failed")</f>
        <v>0</v>
      </c>
      <c r="E2640" t="b">
        <f>IF(Starter_Book!F2640 = "failed", Starter_Book!L2640)</f>
        <v>0</v>
      </c>
      <c r="G2640" t="b">
        <f>IF(Starter_Book!F2640 = "Canceled", "Canceled")</f>
        <v>0</v>
      </c>
      <c r="H2640" t="b">
        <f>IF(Starter_Book!F2640 = "Canceled", Starter_Book!L2640)</f>
        <v>0</v>
      </c>
    </row>
    <row r="2641" spans="1:8" x14ac:dyDescent="0.25">
      <c r="A2641" t="str">
        <f>IF(Starter_Book!F2641 = "successful", "Successful")</f>
        <v>Successful</v>
      </c>
      <c r="B2641">
        <f>IF(Starter_Book!F2641 = "Successful", Starter_Book!L2641)</f>
        <v>49</v>
      </c>
      <c r="D2641" t="b">
        <f>IF(Starter_Book!F2641 = "failed", "failed")</f>
        <v>0</v>
      </c>
      <c r="E2641" t="b">
        <f>IF(Starter_Book!F2641 = "failed", Starter_Book!L2641)</f>
        <v>0</v>
      </c>
      <c r="G2641" t="b">
        <f>IF(Starter_Book!F2641 = "Canceled", "Canceled")</f>
        <v>0</v>
      </c>
      <c r="H2641" t="b">
        <f>IF(Starter_Book!F2641 = "Canceled", Starter_Book!L2641)</f>
        <v>0</v>
      </c>
    </row>
    <row r="2642" spans="1:8" x14ac:dyDescent="0.25">
      <c r="A2642" t="str">
        <f>IF(Starter_Book!F2642 = "successful", "Successful")</f>
        <v>Successful</v>
      </c>
      <c r="B2642">
        <f>IF(Starter_Book!F2642 = "Successful", Starter_Book!L2642)</f>
        <v>69</v>
      </c>
      <c r="D2642" t="b">
        <f>IF(Starter_Book!F2642 = "failed", "failed")</f>
        <v>0</v>
      </c>
      <c r="E2642" t="b">
        <f>IF(Starter_Book!F2642 = "failed", Starter_Book!L2642)</f>
        <v>0</v>
      </c>
      <c r="G2642" t="b">
        <f>IF(Starter_Book!F2642 = "Canceled", "Canceled")</f>
        <v>0</v>
      </c>
      <c r="H2642" t="b">
        <f>IF(Starter_Book!F2642 = "Canceled", Starter_Book!L2642)</f>
        <v>0</v>
      </c>
    </row>
    <row r="2643" spans="1:8" x14ac:dyDescent="0.25">
      <c r="A2643" t="b">
        <f>IF(Starter_Book!F2643 = "successful", "Successful")</f>
        <v>0</v>
      </c>
      <c r="B2643" t="b">
        <f>IF(Starter_Book!F2643 = "Successful", Starter_Book!L2643)</f>
        <v>0</v>
      </c>
      <c r="D2643" t="str">
        <f>IF(Starter_Book!F2643 = "failed", "failed")</f>
        <v>failed</v>
      </c>
      <c r="E2643">
        <f>IF(Starter_Book!F2643 = "failed", Starter_Book!L2643)</f>
        <v>1</v>
      </c>
      <c r="G2643" t="b">
        <f>IF(Starter_Book!F2643 = "Canceled", "Canceled")</f>
        <v>0</v>
      </c>
      <c r="H2643" t="b">
        <f>IF(Starter_Book!F2643 = "Canceled", Starter_Book!L2643)</f>
        <v>0</v>
      </c>
    </row>
    <row r="2644" spans="1:8" x14ac:dyDescent="0.25">
      <c r="A2644" t="b">
        <f>IF(Starter_Book!F2644 = "successful", "Successful")</f>
        <v>0</v>
      </c>
      <c r="B2644" t="b">
        <f>IF(Starter_Book!F2644 = "Successful", Starter_Book!L2644)</f>
        <v>0</v>
      </c>
      <c r="D2644" t="str">
        <f>IF(Starter_Book!F2644 = "failed", "failed")</f>
        <v>failed</v>
      </c>
      <c r="E2644">
        <f>IF(Starter_Book!F2644 = "failed", Starter_Book!L2644)</f>
        <v>0</v>
      </c>
      <c r="G2644" t="b">
        <f>IF(Starter_Book!F2644 = "Canceled", "Canceled")</f>
        <v>0</v>
      </c>
      <c r="H2644" t="b">
        <f>IF(Starter_Book!F2644 = "Canceled", Starter_Book!L2644)</f>
        <v>0</v>
      </c>
    </row>
    <row r="2645" spans="1:8" x14ac:dyDescent="0.25">
      <c r="A2645" t="b">
        <f>IF(Starter_Book!F2645 = "successful", "Successful")</f>
        <v>0</v>
      </c>
      <c r="B2645" t="b">
        <f>IF(Starter_Book!F2645 = "Successful", Starter_Book!L2645)</f>
        <v>0</v>
      </c>
      <c r="D2645" t="b">
        <f>IF(Starter_Book!F2645 = "failed", "failed")</f>
        <v>0</v>
      </c>
      <c r="E2645" t="b">
        <f>IF(Starter_Book!F2645 = "failed", Starter_Book!L2645)</f>
        <v>0</v>
      </c>
      <c r="G2645" t="str">
        <f>IF(Starter_Book!F2645 = "Canceled", "Canceled")</f>
        <v>Canceled</v>
      </c>
      <c r="H2645">
        <f>IF(Starter_Book!F2645 = "Canceled", Starter_Book!L2645)</f>
        <v>1501</v>
      </c>
    </row>
    <row r="2646" spans="1:8" x14ac:dyDescent="0.25">
      <c r="A2646" t="b">
        <f>IF(Starter_Book!F2646 = "successful", "Successful")</f>
        <v>0</v>
      </c>
      <c r="B2646" t="b">
        <f>IF(Starter_Book!F2646 = "Successful", Starter_Book!L2646)</f>
        <v>0</v>
      </c>
      <c r="D2646" t="b">
        <f>IF(Starter_Book!F2646 = "failed", "failed")</f>
        <v>0</v>
      </c>
      <c r="E2646" t="b">
        <f>IF(Starter_Book!F2646 = "failed", Starter_Book!L2646)</f>
        <v>0</v>
      </c>
      <c r="G2646" t="str">
        <f>IF(Starter_Book!F2646 = "Canceled", "Canceled")</f>
        <v>Canceled</v>
      </c>
      <c r="H2646">
        <f>IF(Starter_Book!F2646 = "Canceled", Starter_Book!L2646)</f>
        <v>52</v>
      </c>
    </row>
    <row r="2647" spans="1:8" x14ac:dyDescent="0.25">
      <c r="A2647" t="b">
        <f>IF(Starter_Book!F2647 = "successful", "Successful")</f>
        <v>0</v>
      </c>
      <c r="B2647" t="b">
        <f>IF(Starter_Book!F2647 = "Successful", Starter_Book!L2647)</f>
        <v>0</v>
      </c>
      <c r="D2647" t="b">
        <f>IF(Starter_Book!F2647 = "failed", "failed")</f>
        <v>0</v>
      </c>
      <c r="E2647" t="b">
        <f>IF(Starter_Book!F2647 = "failed", Starter_Book!L2647)</f>
        <v>0</v>
      </c>
      <c r="G2647" t="str">
        <f>IF(Starter_Book!F2647 = "Canceled", "Canceled")</f>
        <v>Canceled</v>
      </c>
      <c r="H2647">
        <f>IF(Starter_Book!F2647 = "Canceled", Starter_Book!L2647)</f>
        <v>23</v>
      </c>
    </row>
    <row r="2648" spans="1:8" x14ac:dyDescent="0.25">
      <c r="A2648" t="b">
        <f>IF(Starter_Book!F2648 = "successful", "Successful")</f>
        <v>0</v>
      </c>
      <c r="B2648" t="b">
        <f>IF(Starter_Book!F2648 = "Successful", Starter_Book!L2648)</f>
        <v>0</v>
      </c>
      <c r="D2648" t="b">
        <f>IF(Starter_Book!F2648 = "failed", "failed")</f>
        <v>0</v>
      </c>
      <c r="E2648" t="b">
        <f>IF(Starter_Book!F2648 = "failed", Starter_Book!L2648)</f>
        <v>0</v>
      </c>
      <c r="G2648" t="str">
        <f>IF(Starter_Book!F2648 = "Canceled", "Canceled")</f>
        <v>Canceled</v>
      </c>
      <c r="H2648">
        <f>IF(Starter_Book!F2648 = "Canceled", Starter_Book!L2648)</f>
        <v>535</v>
      </c>
    </row>
    <row r="2649" spans="1:8" x14ac:dyDescent="0.25">
      <c r="A2649" t="b">
        <f>IF(Starter_Book!F2649 = "successful", "Successful")</f>
        <v>0</v>
      </c>
      <c r="B2649" t="b">
        <f>IF(Starter_Book!F2649 = "Successful", Starter_Book!L2649)</f>
        <v>0</v>
      </c>
      <c r="D2649" t="b">
        <f>IF(Starter_Book!F2649 = "failed", "failed")</f>
        <v>0</v>
      </c>
      <c r="E2649" t="b">
        <f>IF(Starter_Book!F2649 = "failed", Starter_Book!L2649)</f>
        <v>0</v>
      </c>
      <c r="G2649" t="str">
        <f>IF(Starter_Book!F2649 = "Canceled", "Canceled")</f>
        <v>Canceled</v>
      </c>
      <c r="H2649">
        <f>IF(Starter_Book!F2649 = "Canceled", Starter_Book!L2649)</f>
        <v>3</v>
      </c>
    </row>
    <row r="2650" spans="1:8" x14ac:dyDescent="0.25">
      <c r="A2650" t="b">
        <f>IF(Starter_Book!F2650 = "successful", "Successful")</f>
        <v>0</v>
      </c>
      <c r="B2650" t="b">
        <f>IF(Starter_Book!F2650 = "Successful", Starter_Book!L2650)</f>
        <v>0</v>
      </c>
      <c r="D2650" t="b">
        <f>IF(Starter_Book!F2650 = "failed", "failed")</f>
        <v>0</v>
      </c>
      <c r="E2650" t="b">
        <f>IF(Starter_Book!F2650 = "failed", Starter_Book!L2650)</f>
        <v>0</v>
      </c>
      <c r="G2650" t="str">
        <f>IF(Starter_Book!F2650 = "Canceled", "Canceled")</f>
        <v>Canceled</v>
      </c>
      <c r="H2650">
        <f>IF(Starter_Book!F2650 = "Canceled", Starter_Book!L2650)</f>
        <v>6</v>
      </c>
    </row>
    <row r="2651" spans="1:8" x14ac:dyDescent="0.25">
      <c r="A2651" t="b">
        <f>IF(Starter_Book!F2651 = "successful", "Successful")</f>
        <v>0</v>
      </c>
      <c r="B2651" t="b">
        <f>IF(Starter_Book!F2651 = "Successful", Starter_Book!L2651)</f>
        <v>0</v>
      </c>
      <c r="D2651" t="b">
        <f>IF(Starter_Book!F2651 = "failed", "failed")</f>
        <v>0</v>
      </c>
      <c r="E2651" t="b">
        <f>IF(Starter_Book!F2651 = "failed", Starter_Book!L2651)</f>
        <v>0</v>
      </c>
      <c r="G2651" t="str">
        <f>IF(Starter_Book!F2651 = "Canceled", "Canceled")</f>
        <v>Canceled</v>
      </c>
      <c r="H2651">
        <f>IF(Starter_Book!F2651 = "Canceled", Starter_Book!L2651)</f>
        <v>3</v>
      </c>
    </row>
    <row r="2652" spans="1:8" x14ac:dyDescent="0.25">
      <c r="A2652" t="b">
        <f>IF(Starter_Book!F2652 = "successful", "Successful")</f>
        <v>0</v>
      </c>
      <c r="B2652" t="b">
        <f>IF(Starter_Book!F2652 = "Successful", Starter_Book!L2652)</f>
        <v>0</v>
      </c>
      <c r="D2652" t="b">
        <f>IF(Starter_Book!F2652 = "failed", "failed")</f>
        <v>0</v>
      </c>
      <c r="E2652" t="b">
        <f>IF(Starter_Book!F2652 = "failed", Starter_Book!L2652)</f>
        <v>0</v>
      </c>
      <c r="G2652" t="str">
        <f>IF(Starter_Book!F2652 = "Canceled", "Canceled")</f>
        <v>Canceled</v>
      </c>
      <c r="H2652">
        <f>IF(Starter_Book!F2652 = "Canceled", Starter_Book!L2652)</f>
        <v>5</v>
      </c>
    </row>
    <row r="2653" spans="1:8" x14ac:dyDescent="0.25">
      <c r="A2653" t="b">
        <f>IF(Starter_Book!F2653 = "successful", "Successful")</f>
        <v>0</v>
      </c>
      <c r="B2653" t="b">
        <f>IF(Starter_Book!F2653 = "Successful", Starter_Book!L2653)</f>
        <v>0</v>
      </c>
      <c r="D2653" t="b">
        <f>IF(Starter_Book!F2653 = "failed", "failed")</f>
        <v>0</v>
      </c>
      <c r="E2653" t="b">
        <f>IF(Starter_Book!F2653 = "failed", Starter_Book!L2653)</f>
        <v>0</v>
      </c>
      <c r="G2653" t="str">
        <f>IF(Starter_Book!F2653 = "Canceled", "Canceled")</f>
        <v>Canceled</v>
      </c>
      <c r="H2653">
        <f>IF(Starter_Book!F2653 = "Canceled", Starter_Book!L2653)</f>
        <v>17</v>
      </c>
    </row>
    <row r="2654" spans="1:8" x14ac:dyDescent="0.25">
      <c r="A2654" t="b">
        <f>IF(Starter_Book!F2654 = "successful", "Successful")</f>
        <v>0</v>
      </c>
      <c r="B2654" t="b">
        <f>IF(Starter_Book!F2654 = "Successful", Starter_Book!L2654)</f>
        <v>0</v>
      </c>
      <c r="D2654" t="b">
        <f>IF(Starter_Book!F2654 = "failed", "failed")</f>
        <v>0</v>
      </c>
      <c r="E2654" t="b">
        <f>IF(Starter_Book!F2654 = "failed", Starter_Book!L2654)</f>
        <v>0</v>
      </c>
      <c r="G2654" t="str">
        <f>IF(Starter_Book!F2654 = "Canceled", "Canceled")</f>
        <v>Canceled</v>
      </c>
      <c r="H2654">
        <f>IF(Starter_Book!F2654 = "Canceled", Starter_Book!L2654)</f>
        <v>11</v>
      </c>
    </row>
    <row r="2655" spans="1:8" x14ac:dyDescent="0.25">
      <c r="A2655" t="b">
        <f>IF(Starter_Book!F2655 = "successful", "Successful")</f>
        <v>0</v>
      </c>
      <c r="B2655" t="b">
        <f>IF(Starter_Book!F2655 = "Successful", Starter_Book!L2655)</f>
        <v>0</v>
      </c>
      <c r="D2655" t="b">
        <f>IF(Starter_Book!F2655 = "failed", "failed")</f>
        <v>0</v>
      </c>
      <c r="E2655" t="b">
        <f>IF(Starter_Book!F2655 = "failed", Starter_Book!L2655)</f>
        <v>0</v>
      </c>
      <c r="G2655" t="str">
        <f>IF(Starter_Book!F2655 = "Canceled", "Canceled")</f>
        <v>Canceled</v>
      </c>
      <c r="H2655">
        <f>IF(Starter_Book!F2655 = "Canceled", Starter_Book!L2655)</f>
        <v>70</v>
      </c>
    </row>
    <row r="2656" spans="1:8" x14ac:dyDescent="0.25">
      <c r="A2656" t="b">
        <f>IF(Starter_Book!F2656 = "successful", "Successful")</f>
        <v>0</v>
      </c>
      <c r="B2656" t="b">
        <f>IF(Starter_Book!F2656 = "Successful", Starter_Book!L2656)</f>
        <v>0</v>
      </c>
      <c r="D2656" t="b">
        <f>IF(Starter_Book!F2656 = "failed", "failed")</f>
        <v>0</v>
      </c>
      <c r="E2656" t="b">
        <f>IF(Starter_Book!F2656 = "failed", Starter_Book!L2656)</f>
        <v>0</v>
      </c>
      <c r="G2656" t="str">
        <f>IF(Starter_Book!F2656 = "Canceled", "Canceled")</f>
        <v>Canceled</v>
      </c>
      <c r="H2656">
        <f>IF(Starter_Book!F2656 = "Canceled", Starter_Book!L2656)</f>
        <v>6</v>
      </c>
    </row>
    <row r="2657" spans="1:8" x14ac:dyDescent="0.25">
      <c r="A2657" t="b">
        <f>IF(Starter_Book!F2657 = "successful", "Successful")</f>
        <v>0</v>
      </c>
      <c r="B2657" t="b">
        <f>IF(Starter_Book!F2657 = "Successful", Starter_Book!L2657)</f>
        <v>0</v>
      </c>
      <c r="D2657" t="b">
        <f>IF(Starter_Book!F2657 = "failed", "failed")</f>
        <v>0</v>
      </c>
      <c r="E2657" t="b">
        <f>IF(Starter_Book!F2657 = "failed", Starter_Book!L2657)</f>
        <v>0</v>
      </c>
      <c r="G2657" t="str">
        <f>IF(Starter_Book!F2657 = "Canceled", "Canceled")</f>
        <v>Canceled</v>
      </c>
      <c r="H2657">
        <f>IF(Starter_Book!F2657 = "Canceled", Starter_Book!L2657)</f>
        <v>43</v>
      </c>
    </row>
    <row r="2658" spans="1:8" x14ac:dyDescent="0.25">
      <c r="A2658" t="b">
        <f>IF(Starter_Book!F2658 = "successful", "Successful")</f>
        <v>0</v>
      </c>
      <c r="B2658" t="b">
        <f>IF(Starter_Book!F2658 = "Successful", Starter_Book!L2658)</f>
        <v>0</v>
      </c>
      <c r="D2658" t="b">
        <f>IF(Starter_Book!F2658 = "failed", "failed")</f>
        <v>0</v>
      </c>
      <c r="E2658" t="b">
        <f>IF(Starter_Book!F2658 = "failed", Starter_Book!L2658)</f>
        <v>0</v>
      </c>
      <c r="G2658" t="str">
        <f>IF(Starter_Book!F2658 = "Canceled", "Canceled")</f>
        <v>Canceled</v>
      </c>
      <c r="H2658">
        <f>IF(Starter_Book!F2658 = "Canceled", Starter_Book!L2658)</f>
        <v>152</v>
      </c>
    </row>
    <row r="2659" spans="1:8" x14ac:dyDescent="0.25">
      <c r="A2659" t="b">
        <f>IF(Starter_Book!F2659 = "successful", "Successful")</f>
        <v>0</v>
      </c>
      <c r="B2659" t="b">
        <f>IF(Starter_Book!F2659 = "Successful", Starter_Book!L2659)</f>
        <v>0</v>
      </c>
      <c r="D2659" t="b">
        <f>IF(Starter_Book!F2659 = "failed", "failed")</f>
        <v>0</v>
      </c>
      <c r="E2659" t="b">
        <f>IF(Starter_Book!F2659 = "failed", Starter_Book!L2659)</f>
        <v>0</v>
      </c>
      <c r="G2659" t="str">
        <f>IF(Starter_Book!F2659 = "Canceled", "Canceled")</f>
        <v>Canceled</v>
      </c>
      <c r="H2659">
        <f>IF(Starter_Book!F2659 = "Canceled", Starter_Book!L2659)</f>
        <v>59</v>
      </c>
    </row>
    <row r="2660" spans="1:8" x14ac:dyDescent="0.25">
      <c r="A2660" t="b">
        <f>IF(Starter_Book!F2660 = "successful", "Successful")</f>
        <v>0</v>
      </c>
      <c r="B2660" t="b">
        <f>IF(Starter_Book!F2660 = "Successful", Starter_Book!L2660)</f>
        <v>0</v>
      </c>
      <c r="D2660" t="b">
        <f>IF(Starter_Book!F2660 = "failed", "failed")</f>
        <v>0</v>
      </c>
      <c r="E2660" t="b">
        <f>IF(Starter_Book!F2660 = "failed", Starter_Book!L2660)</f>
        <v>0</v>
      </c>
      <c r="G2660" t="str">
        <f>IF(Starter_Book!F2660 = "Canceled", "Canceled")</f>
        <v>Canceled</v>
      </c>
      <c r="H2660">
        <f>IF(Starter_Book!F2660 = "Canceled", Starter_Book!L2660)</f>
        <v>4</v>
      </c>
    </row>
    <row r="2661" spans="1:8" x14ac:dyDescent="0.25">
      <c r="A2661" t="b">
        <f>IF(Starter_Book!F2661 = "successful", "Successful")</f>
        <v>0</v>
      </c>
      <c r="B2661" t="b">
        <f>IF(Starter_Book!F2661 = "Successful", Starter_Book!L2661)</f>
        <v>0</v>
      </c>
      <c r="D2661" t="b">
        <f>IF(Starter_Book!F2661 = "failed", "failed")</f>
        <v>0</v>
      </c>
      <c r="E2661" t="b">
        <f>IF(Starter_Book!F2661 = "failed", Starter_Book!L2661)</f>
        <v>0</v>
      </c>
      <c r="G2661" t="str">
        <f>IF(Starter_Book!F2661 = "Canceled", "Canceled")</f>
        <v>Canceled</v>
      </c>
      <c r="H2661">
        <f>IF(Starter_Book!F2661 = "Canceled", Starter_Book!L2661)</f>
        <v>10</v>
      </c>
    </row>
    <row r="2662" spans="1:8" x14ac:dyDescent="0.25">
      <c r="A2662" t="b">
        <f>IF(Starter_Book!F2662 = "successful", "Successful")</f>
        <v>0</v>
      </c>
      <c r="B2662" t="b">
        <f>IF(Starter_Book!F2662 = "Successful", Starter_Book!L2662)</f>
        <v>0</v>
      </c>
      <c r="D2662" t="b">
        <f>IF(Starter_Book!F2662 = "failed", "failed")</f>
        <v>0</v>
      </c>
      <c r="E2662" t="b">
        <f>IF(Starter_Book!F2662 = "failed", Starter_Book!L2662)</f>
        <v>0</v>
      </c>
      <c r="G2662" t="str">
        <f>IF(Starter_Book!F2662 = "Canceled", "Canceled")</f>
        <v>Canceled</v>
      </c>
      <c r="H2662">
        <f>IF(Starter_Book!F2662 = "Canceled", Starter_Book!L2662)</f>
        <v>5</v>
      </c>
    </row>
    <row r="2663" spans="1:8" x14ac:dyDescent="0.25">
      <c r="A2663" t="str">
        <f>IF(Starter_Book!F2663 = "successful", "Successful")</f>
        <v>Successful</v>
      </c>
      <c r="B2663">
        <f>IF(Starter_Book!F2663 = "Successful", Starter_Book!L2663)</f>
        <v>60</v>
      </c>
      <c r="D2663" t="b">
        <f>IF(Starter_Book!F2663 = "failed", "failed")</f>
        <v>0</v>
      </c>
      <c r="E2663" t="b">
        <f>IF(Starter_Book!F2663 = "failed", Starter_Book!L2663)</f>
        <v>0</v>
      </c>
      <c r="G2663" t="b">
        <f>IF(Starter_Book!F2663 = "Canceled", "Canceled")</f>
        <v>0</v>
      </c>
      <c r="H2663" t="b">
        <f>IF(Starter_Book!F2663 = "Canceled", Starter_Book!L2663)</f>
        <v>0</v>
      </c>
    </row>
    <row r="2664" spans="1:8" x14ac:dyDescent="0.25">
      <c r="A2664" t="str">
        <f>IF(Starter_Book!F2664 = "successful", "Successful")</f>
        <v>Successful</v>
      </c>
      <c r="B2664">
        <f>IF(Starter_Book!F2664 = "Successful", Starter_Book!L2664)</f>
        <v>80</v>
      </c>
      <c r="D2664" t="b">
        <f>IF(Starter_Book!F2664 = "failed", "failed")</f>
        <v>0</v>
      </c>
      <c r="E2664" t="b">
        <f>IF(Starter_Book!F2664 = "failed", Starter_Book!L2664)</f>
        <v>0</v>
      </c>
      <c r="G2664" t="b">
        <f>IF(Starter_Book!F2664 = "Canceled", "Canceled")</f>
        <v>0</v>
      </c>
      <c r="H2664" t="b">
        <f>IF(Starter_Book!F2664 = "Canceled", Starter_Book!L2664)</f>
        <v>0</v>
      </c>
    </row>
    <row r="2665" spans="1:8" x14ac:dyDescent="0.25">
      <c r="A2665" t="str">
        <f>IF(Starter_Book!F2665 = "successful", "Successful")</f>
        <v>Successful</v>
      </c>
      <c r="B2665">
        <f>IF(Starter_Book!F2665 = "Successful", Starter_Book!L2665)</f>
        <v>56</v>
      </c>
      <c r="D2665" t="b">
        <f>IF(Starter_Book!F2665 = "failed", "failed")</f>
        <v>0</v>
      </c>
      <c r="E2665" t="b">
        <f>IF(Starter_Book!F2665 = "failed", Starter_Book!L2665)</f>
        <v>0</v>
      </c>
      <c r="G2665" t="b">
        <f>IF(Starter_Book!F2665 = "Canceled", "Canceled")</f>
        <v>0</v>
      </c>
      <c r="H2665" t="b">
        <f>IF(Starter_Book!F2665 = "Canceled", Starter_Book!L2665)</f>
        <v>0</v>
      </c>
    </row>
    <row r="2666" spans="1:8" x14ac:dyDescent="0.25">
      <c r="A2666" t="str">
        <f>IF(Starter_Book!F2666 = "successful", "Successful")</f>
        <v>Successful</v>
      </c>
      <c r="B2666">
        <f>IF(Starter_Book!F2666 = "Successful", Starter_Book!L2666)</f>
        <v>104</v>
      </c>
      <c r="D2666" t="b">
        <f>IF(Starter_Book!F2666 = "failed", "failed")</f>
        <v>0</v>
      </c>
      <c r="E2666" t="b">
        <f>IF(Starter_Book!F2666 = "failed", Starter_Book!L2666)</f>
        <v>0</v>
      </c>
      <c r="G2666" t="b">
        <f>IF(Starter_Book!F2666 = "Canceled", "Canceled")</f>
        <v>0</v>
      </c>
      <c r="H2666" t="b">
        <f>IF(Starter_Book!F2666 = "Canceled", Starter_Book!L2666)</f>
        <v>0</v>
      </c>
    </row>
    <row r="2667" spans="1:8" x14ac:dyDescent="0.25">
      <c r="A2667" t="str">
        <f>IF(Starter_Book!F2667 = "successful", "Successful")</f>
        <v>Successful</v>
      </c>
      <c r="B2667">
        <f>IF(Starter_Book!F2667 = "Successful", Starter_Book!L2667)</f>
        <v>46</v>
      </c>
      <c r="D2667" t="b">
        <f>IF(Starter_Book!F2667 = "failed", "failed")</f>
        <v>0</v>
      </c>
      <c r="E2667" t="b">
        <f>IF(Starter_Book!F2667 = "failed", Starter_Book!L2667)</f>
        <v>0</v>
      </c>
      <c r="G2667" t="b">
        <f>IF(Starter_Book!F2667 = "Canceled", "Canceled")</f>
        <v>0</v>
      </c>
      <c r="H2667" t="b">
        <f>IF(Starter_Book!F2667 = "Canceled", Starter_Book!L2667)</f>
        <v>0</v>
      </c>
    </row>
    <row r="2668" spans="1:8" x14ac:dyDescent="0.25">
      <c r="A2668" t="str">
        <f>IF(Starter_Book!F2668 = "successful", "Successful")</f>
        <v>Successful</v>
      </c>
      <c r="B2668">
        <f>IF(Starter_Book!F2668 = "Successful", Starter_Book!L2668)</f>
        <v>206</v>
      </c>
      <c r="D2668" t="b">
        <f>IF(Starter_Book!F2668 = "failed", "failed")</f>
        <v>0</v>
      </c>
      <c r="E2668" t="b">
        <f>IF(Starter_Book!F2668 = "failed", Starter_Book!L2668)</f>
        <v>0</v>
      </c>
      <c r="G2668" t="b">
        <f>IF(Starter_Book!F2668 = "Canceled", "Canceled")</f>
        <v>0</v>
      </c>
      <c r="H2668" t="b">
        <f>IF(Starter_Book!F2668 = "Canceled", Starter_Book!L2668)</f>
        <v>0</v>
      </c>
    </row>
    <row r="2669" spans="1:8" x14ac:dyDescent="0.25">
      <c r="A2669" t="str">
        <f>IF(Starter_Book!F2669 = "successful", "Successful")</f>
        <v>Successful</v>
      </c>
      <c r="B2669">
        <f>IF(Starter_Book!F2669 = "Successful", Starter_Book!L2669)</f>
        <v>18</v>
      </c>
      <c r="D2669" t="b">
        <f>IF(Starter_Book!F2669 = "failed", "failed")</f>
        <v>0</v>
      </c>
      <c r="E2669" t="b">
        <f>IF(Starter_Book!F2669 = "failed", Starter_Book!L2669)</f>
        <v>0</v>
      </c>
      <c r="G2669" t="b">
        <f>IF(Starter_Book!F2669 = "Canceled", "Canceled")</f>
        <v>0</v>
      </c>
      <c r="H2669" t="b">
        <f>IF(Starter_Book!F2669 = "Canceled", Starter_Book!L2669)</f>
        <v>0</v>
      </c>
    </row>
    <row r="2670" spans="1:8" x14ac:dyDescent="0.25">
      <c r="A2670" t="str">
        <f>IF(Starter_Book!F2670 = "successful", "Successful")</f>
        <v>Successful</v>
      </c>
      <c r="B2670">
        <f>IF(Starter_Book!F2670 = "Successful", Starter_Book!L2670)</f>
        <v>28</v>
      </c>
      <c r="D2670" t="b">
        <f>IF(Starter_Book!F2670 = "failed", "failed")</f>
        <v>0</v>
      </c>
      <c r="E2670" t="b">
        <f>IF(Starter_Book!F2670 = "failed", Starter_Book!L2670)</f>
        <v>0</v>
      </c>
      <c r="G2670" t="b">
        <f>IF(Starter_Book!F2670 = "Canceled", "Canceled")</f>
        <v>0</v>
      </c>
      <c r="H2670" t="b">
        <f>IF(Starter_Book!F2670 = "Canceled", Starter_Book!L2670)</f>
        <v>0</v>
      </c>
    </row>
    <row r="2671" spans="1:8" x14ac:dyDescent="0.25">
      <c r="A2671" t="str">
        <f>IF(Starter_Book!F2671 = "successful", "Successful")</f>
        <v>Successful</v>
      </c>
      <c r="B2671">
        <f>IF(Starter_Book!F2671 = "Successful", Starter_Book!L2671)</f>
        <v>11</v>
      </c>
      <c r="D2671" t="b">
        <f>IF(Starter_Book!F2671 = "failed", "failed")</f>
        <v>0</v>
      </c>
      <c r="E2671" t="b">
        <f>IF(Starter_Book!F2671 = "failed", Starter_Book!L2671)</f>
        <v>0</v>
      </c>
      <c r="G2671" t="b">
        <f>IF(Starter_Book!F2671 = "Canceled", "Canceled")</f>
        <v>0</v>
      </c>
      <c r="H2671" t="b">
        <f>IF(Starter_Book!F2671 = "Canceled", Starter_Book!L2671)</f>
        <v>0</v>
      </c>
    </row>
    <row r="2672" spans="1:8" x14ac:dyDescent="0.25">
      <c r="A2672" t="b">
        <f>IF(Starter_Book!F2672 = "successful", "Successful")</f>
        <v>0</v>
      </c>
      <c r="B2672" t="b">
        <f>IF(Starter_Book!F2672 = "Successful", Starter_Book!L2672)</f>
        <v>0</v>
      </c>
      <c r="D2672" t="str">
        <f>IF(Starter_Book!F2672 = "failed", "failed")</f>
        <v>failed</v>
      </c>
      <c r="E2672">
        <f>IF(Starter_Book!F2672 = "failed", Starter_Book!L2672)</f>
        <v>60</v>
      </c>
      <c r="G2672" t="b">
        <f>IF(Starter_Book!F2672 = "Canceled", "Canceled")</f>
        <v>0</v>
      </c>
      <c r="H2672" t="b">
        <f>IF(Starter_Book!F2672 = "Canceled", Starter_Book!L2672)</f>
        <v>0</v>
      </c>
    </row>
    <row r="2673" spans="1:8" x14ac:dyDescent="0.25">
      <c r="A2673" t="b">
        <f>IF(Starter_Book!F2673 = "successful", "Successful")</f>
        <v>0</v>
      </c>
      <c r="B2673" t="b">
        <f>IF(Starter_Book!F2673 = "Successful", Starter_Book!L2673)</f>
        <v>0</v>
      </c>
      <c r="D2673" t="str">
        <f>IF(Starter_Book!F2673 = "failed", "failed")</f>
        <v>failed</v>
      </c>
      <c r="E2673">
        <f>IF(Starter_Book!F2673 = "failed", Starter_Book!L2673)</f>
        <v>84</v>
      </c>
      <c r="G2673" t="b">
        <f>IF(Starter_Book!F2673 = "Canceled", "Canceled")</f>
        <v>0</v>
      </c>
      <c r="H2673" t="b">
        <f>IF(Starter_Book!F2673 = "Canceled", Starter_Book!L2673)</f>
        <v>0</v>
      </c>
    </row>
    <row r="2674" spans="1:8" x14ac:dyDescent="0.25">
      <c r="A2674" t="b">
        <f>IF(Starter_Book!F2674 = "successful", "Successful")</f>
        <v>0</v>
      </c>
      <c r="B2674" t="b">
        <f>IF(Starter_Book!F2674 = "Successful", Starter_Book!L2674)</f>
        <v>0</v>
      </c>
      <c r="D2674" t="str">
        <f>IF(Starter_Book!F2674 = "failed", "failed")</f>
        <v>failed</v>
      </c>
      <c r="E2674">
        <f>IF(Starter_Book!F2674 = "failed", Starter_Book!L2674)</f>
        <v>47</v>
      </c>
      <c r="G2674" t="b">
        <f>IF(Starter_Book!F2674 = "Canceled", "Canceled")</f>
        <v>0</v>
      </c>
      <c r="H2674" t="b">
        <f>IF(Starter_Book!F2674 = "Canceled", Starter_Book!L2674)</f>
        <v>0</v>
      </c>
    </row>
    <row r="2675" spans="1:8" x14ac:dyDescent="0.25">
      <c r="A2675" t="b">
        <f>IF(Starter_Book!F2675 = "successful", "Successful")</f>
        <v>0</v>
      </c>
      <c r="B2675" t="b">
        <f>IF(Starter_Book!F2675 = "Successful", Starter_Book!L2675)</f>
        <v>0</v>
      </c>
      <c r="D2675" t="str">
        <f>IF(Starter_Book!F2675 = "failed", "failed")</f>
        <v>failed</v>
      </c>
      <c r="E2675">
        <f>IF(Starter_Book!F2675 = "failed", Starter_Book!L2675)</f>
        <v>66</v>
      </c>
      <c r="G2675" t="b">
        <f>IF(Starter_Book!F2675 = "Canceled", "Canceled")</f>
        <v>0</v>
      </c>
      <c r="H2675" t="b">
        <f>IF(Starter_Book!F2675 = "Canceled", Starter_Book!L2675)</f>
        <v>0</v>
      </c>
    </row>
    <row r="2676" spans="1:8" x14ac:dyDescent="0.25">
      <c r="A2676" t="b">
        <f>IF(Starter_Book!F2676 = "successful", "Successful")</f>
        <v>0</v>
      </c>
      <c r="B2676" t="b">
        <f>IF(Starter_Book!F2676 = "Successful", Starter_Book!L2676)</f>
        <v>0</v>
      </c>
      <c r="D2676" t="str">
        <f>IF(Starter_Book!F2676 = "failed", "failed")</f>
        <v>failed</v>
      </c>
      <c r="E2676">
        <f>IF(Starter_Book!F2676 = "failed", Starter_Book!L2676)</f>
        <v>171</v>
      </c>
      <c r="G2676" t="b">
        <f>IF(Starter_Book!F2676 = "Canceled", "Canceled")</f>
        <v>0</v>
      </c>
      <c r="H2676" t="b">
        <f>IF(Starter_Book!F2676 = "Canceled", Starter_Book!L2676)</f>
        <v>0</v>
      </c>
    </row>
    <row r="2677" spans="1:8" x14ac:dyDescent="0.25">
      <c r="A2677" t="b">
        <f>IF(Starter_Book!F2677 = "successful", "Successful")</f>
        <v>0</v>
      </c>
      <c r="B2677" t="b">
        <f>IF(Starter_Book!F2677 = "Successful", Starter_Book!L2677)</f>
        <v>0</v>
      </c>
      <c r="D2677" t="str">
        <f>IF(Starter_Book!F2677 = "failed", "failed")</f>
        <v>failed</v>
      </c>
      <c r="E2677">
        <f>IF(Starter_Book!F2677 = "failed", Starter_Book!L2677)</f>
        <v>29</v>
      </c>
      <c r="G2677" t="b">
        <f>IF(Starter_Book!F2677 = "Canceled", "Canceled")</f>
        <v>0</v>
      </c>
      <c r="H2677" t="b">
        <f>IF(Starter_Book!F2677 = "Canceled", Starter_Book!L2677)</f>
        <v>0</v>
      </c>
    </row>
    <row r="2678" spans="1:8" x14ac:dyDescent="0.25">
      <c r="A2678" t="b">
        <f>IF(Starter_Book!F2678 = "successful", "Successful")</f>
        <v>0</v>
      </c>
      <c r="B2678" t="b">
        <f>IF(Starter_Book!F2678 = "Successful", Starter_Book!L2678)</f>
        <v>0</v>
      </c>
      <c r="D2678" t="str">
        <f>IF(Starter_Book!F2678 = "failed", "failed")</f>
        <v>failed</v>
      </c>
      <c r="E2678">
        <f>IF(Starter_Book!F2678 = "failed", Starter_Book!L2678)</f>
        <v>9</v>
      </c>
      <c r="G2678" t="b">
        <f>IF(Starter_Book!F2678 = "Canceled", "Canceled")</f>
        <v>0</v>
      </c>
      <c r="H2678" t="b">
        <f>IF(Starter_Book!F2678 = "Canceled", Starter_Book!L2678)</f>
        <v>0</v>
      </c>
    </row>
    <row r="2679" spans="1:8" x14ac:dyDescent="0.25">
      <c r="A2679" t="b">
        <f>IF(Starter_Book!F2679 = "successful", "Successful")</f>
        <v>0</v>
      </c>
      <c r="B2679" t="b">
        <f>IF(Starter_Book!F2679 = "Successful", Starter_Book!L2679)</f>
        <v>0</v>
      </c>
      <c r="D2679" t="str">
        <f>IF(Starter_Book!F2679 = "failed", "failed")</f>
        <v>failed</v>
      </c>
      <c r="E2679">
        <f>IF(Starter_Book!F2679 = "failed", Starter_Book!L2679)</f>
        <v>27</v>
      </c>
      <c r="G2679" t="b">
        <f>IF(Starter_Book!F2679 = "Canceled", "Canceled")</f>
        <v>0</v>
      </c>
      <c r="H2679" t="b">
        <f>IF(Starter_Book!F2679 = "Canceled", Starter_Book!L2679)</f>
        <v>0</v>
      </c>
    </row>
    <row r="2680" spans="1:8" x14ac:dyDescent="0.25">
      <c r="A2680" t="b">
        <f>IF(Starter_Book!F2680 = "successful", "Successful")</f>
        <v>0</v>
      </c>
      <c r="B2680" t="b">
        <f>IF(Starter_Book!F2680 = "Successful", Starter_Book!L2680)</f>
        <v>0</v>
      </c>
      <c r="D2680" t="str">
        <f>IF(Starter_Book!F2680 = "failed", "failed")</f>
        <v>failed</v>
      </c>
      <c r="E2680">
        <f>IF(Starter_Book!F2680 = "failed", Starter_Book!L2680)</f>
        <v>2</v>
      </c>
      <c r="G2680" t="b">
        <f>IF(Starter_Book!F2680 = "Canceled", "Canceled")</f>
        <v>0</v>
      </c>
      <c r="H2680" t="b">
        <f>IF(Starter_Book!F2680 = "Canceled", Starter_Book!L2680)</f>
        <v>0</v>
      </c>
    </row>
    <row r="2681" spans="1:8" x14ac:dyDescent="0.25">
      <c r="A2681" t="b">
        <f>IF(Starter_Book!F2681 = "successful", "Successful")</f>
        <v>0</v>
      </c>
      <c r="B2681" t="b">
        <f>IF(Starter_Book!F2681 = "Successful", Starter_Book!L2681)</f>
        <v>0</v>
      </c>
      <c r="D2681" t="str">
        <f>IF(Starter_Book!F2681 = "failed", "failed")</f>
        <v>failed</v>
      </c>
      <c r="E2681">
        <f>IF(Starter_Book!F2681 = "failed", Starter_Book!L2681)</f>
        <v>3</v>
      </c>
      <c r="G2681" t="b">
        <f>IF(Starter_Book!F2681 = "Canceled", "Canceled")</f>
        <v>0</v>
      </c>
      <c r="H2681" t="b">
        <f>IF(Starter_Book!F2681 = "Canceled", Starter_Book!L2681)</f>
        <v>0</v>
      </c>
    </row>
    <row r="2682" spans="1:8" x14ac:dyDescent="0.25">
      <c r="A2682" t="b">
        <f>IF(Starter_Book!F2682 = "successful", "Successful")</f>
        <v>0</v>
      </c>
      <c r="B2682" t="b">
        <f>IF(Starter_Book!F2682 = "Successful", Starter_Book!L2682)</f>
        <v>0</v>
      </c>
      <c r="D2682" t="str">
        <f>IF(Starter_Book!F2682 = "failed", "failed")</f>
        <v>failed</v>
      </c>
      <c r="E2682">
        <f>IF(Starter_Book!F2682 = "failed", Starter_Book!L2682)</f>
        <v>4</v>
      </c>
      <c r="G2682" t="b">
        <f>IF(Starter_Book!F2682 = "Canceled", "Canceled")</f>
        <v>0</v>
      </c>
      <c r="H2682" t="b">
        <f>IF(Starter_Book!F2682 = "Canceled", Starter_Book!L2682)</f>
        <v>0</v>
      </c>
    </row>
    <row r="2683" spans="1:8" x14ac:dyDescent="0.25">
      <c r="A2683" t="b">
        <f>IF(Starter_Book!F2683 = "successful", "Successful")</f>
        <v>0</v>
      </c>
      <c r="B2683" t="b">
        <f>IF(Starter_Book!F2683 = "Successful", Starter_Book!L2683)</f>
        <v>0</v>
      </c>
      <c r="D2683" t="str">
        <f>IF(Starter_Book!F2683 = "failed", "failed")</f>
        <v>failed</v>
      </c>
      <c r="E2683">
        <f>IF(Starter_Book!F2683 = "failed", Starter_Book!L2683)</f>
        <v>2</v>
      </c>
      <c r="G2683" t="b">
        <f>IF(Starter_Book!F2683 = "Canceled", "Canceled")</f>
        <v>0</v>
      </c>
      <c r="H2683" t="b">
        <f>IF(Starter_Book!F2683 = "Canceled", Starter_Book!L2683)</f>
        <v>0</v>
      </c>
    </row>
    <row r="2684" spans="1:8" x14ac:dyDescent="0.25">
      <c r="A2684" t="b">
        <f>IF(Starter_Book!F2684 = "successful", "Successful")</f>
        <v>0</v>
      </c>
      <c r="B2684" t="b">
        <f>IF(Starter_Book!F2684 = "Successful", Starter_Book!L2684)</f>
        <v>0</v>
      </c>
      <c r="D2684" t="str">
        <f>IF(Starter_Book!F2684 = "failed", "failed")</f>
        <v>failed</v>
      </c>
      <c r="E2684">
        <f>IF(Starter_Book!F2684 = "failed", Starter_Book!L2684)</f>
        <v>20</v>
      </c>
      <c r="G2684" t="b">
        <f>IF(Starter_Book!F2684 = "Canceled", "Canceled")</f>
        <v>0</v>
      </c>
      <c r="H2684" t="b">
        <f>IF(Starter_Book!F2684 = "Canceled", Starter_Book!L2684)</f>
        <v>0</v>
      </c>
    </row>
    <row r="2685" spans="1:8" x14ac:dyDescent="0.25">
      <c r="A2685" t="b">
        <f>IF(Starter_Book!F2685 = "successful", "Successful")</f>
        <v>0</v>
      </c>
      <c r="B2685" t="b">
        <f>IF(Starter_Book!F2685 = "Successful", Starter_Book!L2685)</f>
        <v>0</v>
      </c>
      <c r="D2685" t="str">
        <f>IF(Starter_Book!F2685 = "failed", "failed")</f>
        <v>failed</v>
      </c>
      <c r="E2685">
        <f>IF(Starter_Book!F2685 = "failed", Starter_Book!L2685)</f>
        <v>3</v>
      </c>
      <c r="G2685" t="b">
        <f>IF(Starter_Book!F2685 = "Canceled", "Canceled")</f>
        <v>0</v>
      </c>
      <c r="H2685" t="b">
        <f>IF(Starter_Book!F2685 = "Canceled", Starter_Book!L2685)</f>
        <v>0</v>
      </c>
    </row>
    <row r="2686" spans="1:8" x14ac:dyDescent="0.25">
      <c r="A2686" t="b">
        <f>IF(Starter_Book!F2686 = "successful", "Successful")</f>
        <v>0</v>
      </c>
      <c r="B2686" t="b">
        <f>IF(Starter_Book!F2686 = "Successful", Starter_Book!L2686)</f>
        <v>0</v>
      </c>
      <c r="D2686" t="str">
        <f>IF(Starter_Book!F2686 = "failed", "failed")</f>
        <v>failed</v>
      </c>
      <c r="E2686">
        <f>IF(Starter_Book!F2686 = "failed", Starter_Book!L2686)</f>
        <v>4</v>
      </c>
      <c r="G2686" t="b">
        <f>IF(Starter_Book!F2686 = "Canceled", "Canceled")</f>
        <v>0</v>
      </c>
      <c r="H2686" t="b">
        <f>IF(Starter_Book!F2686 = "Canceled", Starter_Book!L2686)</f>
        <v>0</v>
      </c>
    </row>
    <row r="2687" spans="1:8" x14ac:dyDescent="0.25">
      <c r="A2687" t="b">
        <f>IF(Starter_Book!F2687 = "successful", "Successful")</f>
        <v>0</v>
      </c>
      <c r="B2687" t="b">
        <f>IF(Starter_Book!F2687 = "Successful", Starter_Book!L2687)</f>
        <v>0</v>
      </c>
      <c r="D2687" t="str">
        <f>IF(Starter_Book!F2687 = "failed", "failed")</f>
        <v>failed</v>
      </c>
      <c r="E2687">
        <f>IF(Starter_Book!F2687 = "failed", Starter_Book!L2687)</f>
        <v>1</v>
      </c>
      <c r="G2687" t="b">
        <f>IF(Starter_Book!F2687 = "Canceled", "Canceled")</f>
        <v>0</v>
      </c>
      <c r="H2687" t="b">
        <f>IF(Starter_Book!F2687 = "Canceled", Starter_Book!L2687)</f>
        <v>0</v>
      </c>
    </row>
    <row r="2688" spans="1:8" x14ac:dyDescent="0.25">
      <c r="A2688" t="b">
        <f>IF(Starter_Book!F2688 = "successful", "Successful")</f>
        <v>0</v>
      </c>
      <c r="B2688" t="b">
        <f>IF(Starter_Book!F2688 = "Successful", Starter_Book!L2688)</f>
        <v>0</v>
      </c>
      <c r="D2688" t="str">
        <f>IF(Starter_Book!F2688 = "failed", "failed")</f>
        <v>failed</v>
      </c>
      <c r="E2688">
        <f>IF(Starter_Book!F2688 = "failed", Starter_Book!L2688)</f>
        <v>0</v>
      </c>
      <c r="G2688" t="b">
        <f>IF(Starter_Book!F2688 = "Canceled", "Canceled")</f>
        <v>0</v>
      </c>
      <c r="H2688" t="b">
        <f>IF(Starter_Book!F2688 = "Canceled", Starter_Book!L2688)</f>
        <v>0</v>
      </c>
    </row>
    <row r="2689" spans="1:8" x14ac:dyDescent="0.25">
      <c r="A2689" t="b">
        <f>IF(Starter_Book!F2689 = "successful", "Successful")</f>
        <v>0</v>
      </c>
      <c r="B2689" t="b">
        <f>IF(Starter_Book!F2689 = "Successful", Starter_Book!L2689)</f>
        <v>0</v>
      </c>
      <c r="D2689" t="str">
        <f>IF(Starter_Book!F2689 = "failed", "failed")</f>
        <v>failed</v>
      </c>
      <c r="E2689">
        <f>IF(Starter_Book!F2689 = "failed", Starter_Book!L2689)</f>
        <v>0</v>
      </c>
      <c r="G2689" t="b">
        <f>IF(Starter_Book!F2689 = "Canceled", "Canceled")</f>
        <v>0</v>
      </c>
      <c r="H2689" t="b">
        <f>IF(Starter_Book!F2689 = "Canceled", Starter_Book!L2689)</f>
        <v>0</v>
      </c>
    </row>
    <row r="2690" spans="1:8" x14ac:dyDescent="0.25">
      <c r="A2690" t="b">
        <f>IF(Starter_Book!F2690 = "successful", "Successful")</f>
        <v>0</v>
      </c>
      <c r="B2690" t="b">
        <f>IF(Starter_Book!F2690 = "Successful", Starter_Book!L2690)</f>
        <v>0</v>
      </c>
      <c r="D2690" t="str">
        <f>IF(Starter_Book!F2690 = "failed", "failed")</f>
        <v>failed</v>
      </c>
      <c r="E2690">
        <f>IF(Starter_Book!F2690 = "failed", Starter_Book!L2690)</f>
        <v>14</v>
      </c>
      <c r="G2690" t="b">
        <f>IF(Starter_Book!F2690 = "Canceled", "Canceled")</f>
        <v>0</v>
      </c>
      <c r="H2690" t="b">
        <f>IF(Starter_Book!F2690 = "Canceled", Starter_Book!L2690)</f>
        <v>0</v>
      </c>
    </row>
    <row r="2691" spans="1:8" x14ac:dyDescent="0.25">
      <c r="A2691" t="b">
        <f>IF(Starter_Book!F2691 = "successful", "Successful")</f>
        <v>0</v>
      </c>
      <c r="B2691" t="b">
        <f>IF(Starter_Book!F2691 = "Successful", Starter_Book!L2691)</f>
        <v>0</v>
      </c>
      <c r="D2691" t="str">
        <f>IF(Starter_Book!F2691 = "failed", "failed")</f>
        <v>failed</v>
      </c>
      <c r="E2691">
        <f>IF(Starter_Book!F2691 = "failed", Starter_Book!L2691)</f>
        <v>1</v>
      </c>
      <c r="G2691" t="b">
        <f>IF(Starter_Book!F2691 = "Canceled", "Canceled")</f>
        <v>0</v>
      </c>
      <c r="H2691" t="b">
        <f>IF(Starter_Book!F2691 = "Canceled", Starter_Book!L2691)</f>
        <v>0</v>
      </c>
    </row>
    <row r="2692" spans="1:8" x14ac:dyDescent="0.25">
      <c r="A2692" t="b">
        <f>IF(Starter_Book!F2692 = "successful", "Successful")</f>
        <v>0</v>
      </c>
      <c r="B2692" t="b">
        <f>IF(Starter_Book!F2692 = "Successful", Starter_Book!L2692)</f>
        <v>0</v>
      </c>
      <c r="D2692" t="str">
        <f>IF(Starter_Book!F2692 = "failed", "failed")</f>
        <v>failed</v>
      </c>
      <c r="E2692">
        <f>IF(Starter_Book!F2692 = "failed", Starter_Book!L2692)</f>
        <v>118</v>
      </c>
      <c r="G2692" t="b">
        <f>IF(Starter_Book!F2692 = "Canceled", "Canceled")</f>
        <v>0</v>
      </c>
      <c r="H2692" t="b">
        <f>IF(Starter_Book!F2692 = "Canceled", Starter_Book!L2692)</f>
        <v>0</v>
      </c>
    </row>
    <row r="2693" spans="1:8" x14ac:dyDescent="0.25">
      <c r="A2693" t="b">
        <f>IF(Starter_Book!F2693 = "successful", "Successful")</f>
        <v>0</v>
      </c>
      <c r="B2693" t="b">
        <f>IF(Starter_Book!F2693 = "Successful", Starter_Book!L2693)</f>
        <v>0</v>
      </c>
      <c r="D2693" t="str">
        <f>IF(Starter_Book!F2693 = "failed", "failed")</f>
        <v>failed</v>
      </c>
      <c r="E2693">
        <f>IF(Starter_Book!F2693 = "failed", Starter_Book!L2693)</f>
        <v>2</v>
      </c>
      <c r="G2693" t="b">
        <f>IF(Starter_Book!F2693 = "Canceled", "Canceled")</f>
        <v>0</v>
      </c>
      <c r="H2693" t="b">
        <f>IF(Starter_Book!F2693 = "Canceled", Starter_Book!L2693)</f>
        <v>0</v>
      </c>
    </row>
    <row r="2694" spans="1:8" x14ac:dyDescent="0.25">
      <c r="A2694" t="b">
        <f>IF(Starter_Book!F2694 = "successful", "Successful")</f>
        <v>0</v>
      </c>
      <c r="B2694" t="b">
        <f>IF(Starter_Book!F2694 = "Successful", Starter_Book!L2694)</f>
        <v>0</v>
      </c>
      <c r="D2694" t="str">
        <f>IF(Starter_Book!F2694 = "failed", "failed")</f>
        <v>failed</v>
      </c>
      <c r="E2694">
        <f>IF(Starter_Book!F2694 = "failed", Starter_Book!L2694)</f>
        <v>1</v>
      </c>
      <c r="G2694" t="b">
        <f>IF(Starter_Book!F2694 = "Canceled", "Canceled")</f>
        <v>0</v>
      </c>
      <c r="H2694" t="b">
        <f>IF(Starter_Book!F2694 = "Canceled", Starter_Book!L2694)</f>
        <v>0</v>
      </c>
    </row>
    <row r="2695" spans="1:8" x14ac:dyDescent="0.25">
      <c r="A2695" t="b">
        <f>IF(Starter_Book!F2695 = "successful", "Successful")</f>
        <v>0</v>
      </c>
      <c r="B2695" t="b">
        <f>IF(Starter_Book!F2695 = "Successful", Starter_Book!L2695)</f>
        <v>0</v>
      </c>
      <c r="D2695" t="str">
        <f>IF(Starter_Book!F2695 = "failed", "failed")</f>
        <v>failed</v>
      </c>
      <c r="E2695">
        <f>IF(Starter_Book!F2695 = "failed", Starter_Book!L2695)</f>
        <v>3</v>
      </c>
      <c r="G2695" t="b">
        <f>IF(Starter_Book!F2695 = "Canceled", "Canceled")</f>
        <v>0</v>
      </c>
      <c r="H2695" t="b">
        <f>IF(Starter_Book!F2695 = "Canceled", Starter_Book!L2695)</f>
        <v>0</v>
      </c>
    </row>
    <row r="2696" spans="1:8" x14ac:dyDescent="0.25">
      <c r="A2696" t="b">
        <f>IF(Starter_Book!F2696 = "successful", "Successful")</f>
        <v>0</v>
      </c>
      <c r="B2696" t="b">
        <f>IF(Starter_Book!F2696 = "Successful", Starter_Book!L2696)</f>
        <v>0</v>
      </c>
      <c r="D2696" t="str">
        <f>IF(Starter_Book!F2696 = "failed", "failed")</f>
        <v>failed</v>
      </c>
      <c r="E2696">
        <f>IF(Starter_Book!F2696 = "failed", Starter_Book!L2696)</f>
        <v>1</v>
      </c>
      <c r="G2696" t="b">
        <f>IF(Starter_Book!F2696 = "Canceled", "Canceled")</f>
        <v>0</v>
      </c>
      <c r="H2696" t="b">
        <f>IF(Starter_Book!F2696 = "Canceled", Starter_Book!L2696)</f>
        <v>0</v>
      </c>
    </row>
    <row r="2697" spans="1:8" x14ac:dyDescent="0.25">
      <c r="A2697" t="b">
        <f>IF(Starter_Book!F2697 = "successful", "Successful")</f>
        <v>0</v>
      </c>
      <c r="B2697" t="b">
        <f>IF(Starter_Book!F2697 = "Successful", Starter_Book!L2697)</f>
        <v>0</v>
      </c>
      <c r="D2697" t="str">
        <f>IF(Starter_Book!F2697 = "failed", "failed")</f>
        <v>failed</v>
      </c>
      <c r="E2697">
        <f>IF(Starter_Book!F2697 = "failed", Starter_Book!L2697)</f>
        <v>3</v>
      </c>
      <c r="G2697" t="b">
        <f>IF(Starter_Book!F2697 = "Canceled", "Canceled")</f>
        <v>0</v>
      </c>
      <c r="H2697" t="b">
        <f>IF(Starter_Book!F2697 = "Canceled", Starter_Book!L2697)</f>
        <v>0</v>
      </c>
    </row>
    <row r="2698" spans="1:8" x14ac:dyDescent="0.25">
      <c r="A2698" t="b">
        <f>IF(Starter_Book!F2698 = "successful", "Successful")</f>
        <v>0</v>
      </c>
      <c r="B2698" t="b">
        <f>IF(Starter_Book!F2698 = "Successful", Starter_Book!L2698)</f>
        <v>0</v>
      </c>
      <c r="D2698" t="str">
        <f>IF(Starter_Book!F2698 = "failed", "failed")</f>
        <v>failed</v>
      </c>
      <c r="E2698">
        <f>IF(Starter_Book!F2698 = "failed", Starter_Book!L2698)</f>
        <v>38</v>
      </c>
      <c r="G2698" t="b">
        <f>IF(Starter_Book!F2698 = "Canceled", "Canceled")</f>
        <v>0</v>
      </c>
      <c r="H2698" t="b">
        <f>IF(Starter_Book!F2698 = "Canceled", Starter_Book!L2698)</f>
        <v>0</v>
      </c>
    </row>
    <row r="2699" spans="1:8" x14ac:dyDescent="0.25">
      <c r="A2699" t="b">
        <f>IF(Starter_Book!F2699 = "successful", "Successful")</f>
        <v>0</v>
      </c>
      <c r="B2699" t="b">
        <f>IF(Starter_Book!F2699 = "Successful", Starter_Book!L2699)</f>
        <v>0</v>
      </c>
      <c r="D2699" t="str">
        <f>IF(Starter_Book!F2699 = "failed", "failed")</f>
        <v>failed</v>
      </c>
      <c r="E2699">
        <f>IF(Starter_Book!F2699 = "failed", Starter_Book!L2699)</f>
        <v>52</v>
      </c>
      <c r="G2699" t="b">
        <f>IF(Starter_Book!F2699 = "Canceled", "Canceled")</f>
        <v>0</v>
      </c>
      <c r="H2699" t="b">
        <f>IF(Starter_Book!F2699 = "Canceled", Starter_Book!L2699)</f>
        <v>0</v>
      </c>
    </row>
    <row r="2700" spans="1:8" x14ac:dyDescent="0.25">
      <c r="A2700" t="b">
        <f>IF(Starter_Book!F2700 = "successful", "Successful")</f>
        <v>0</v>
      </c>
      <c r="B2700" t="b">
        <f>IF(Starter_Book!F2700 = "Successful", Starter_Book!L2700)</f>
        <v>0</v>
      </c>
      <c r="D2700" t="str">
        <f>IF(Starter_Book!F2700 = "failed", "failed")</f>
        <v>failed</v>
      </c>
      <c r="E2700">
        <f>IF(Starter_Book!F2700 = "failed", Starter_Book!L2700)</f>
        <v>2</v>
      </c>
      <c r="G2700" t="b">
        <f>IF(Starter_Book!F2700 = "Canceled", "Canceled")</f>
        <v>0</v>
      </c>
      <c r="H2700" t="b">
        <f>IF(Starter_Book!F2700 = "Canceled", Starter_Book!L2700)</f>
        <v>0</v>
      </c>
    </row>
    <row r="2701" spans="1:8" x14ac:dyDescent="0.25">
      <c r="A2701" t="b">
        <f>IF(Starter_Book!F2701 = "successful", "Successful")</f>
        <v>0</v>
      </c>
      <c r="B2701" t="b">
        <f>IF(Starter_Book!F2701 = "Successful", Starter_Book!L2701)</f>
        <v>0</v>
      </c>
      <c r="D2701" t="str">
        <f>IF(Starter_Book!F2701 = "failed", "failed")</f>
        <v>failed</v>
      </c>
      <c r="E2701">
        <f>IF(Starter_Book!F2701 = "failed", Starter_Book!L2701)</f>
        <v>0</v>
      </c>
      <c r="G2701" t="b">
        <f>IF(Starter_Book!F2701 = "Canceled", "Canceled")</f>
        <v>0</v>
      </c>
      <c r="H2701" t="b">
        <f>IF(Starter_Book!F2701 = "Canceled", Starter_Book!L2701)</f>
        <v>0</v>
      </c>
    </row>
    <row r="2702" spans="1:8" x14ac:dyDescent="0.25">
      <c r="A2702" t="b">
        <f>IF(Starter_Book!F2702 = "successful", "Successful")</f>
        <v>0</v>
      </c>
      <c r="B2702" t="b">
        <f>IF(Starter_Book!F2702 = "Successful", Starter_Book!L2702)</f>
        <v>0</v>
      </c>
      <c r="D2702" t="str">
        <f>IF(Starter_Book!F2702 = "failed", "failed")</f>
        <v>failed</v>
      </c>
      <c r="E2702">
        <f>IF(Starter_Book!F2702 = "failed", Starter_Book!L2702)</f>
        <v>4</v>
      </c>
      <c r="G2702" t="b">
        <f>IF(Starter_Book!F2702 = "Canceled", "Canceled")</f>
        <v>0</v>
      </c>
      <c r="H2702" t="b">
        <f>IF(Starter_Book!F2702 = "Canceled", Starter_Book!L2702)</f>
        <v>0</v>
      </c>
    </row>
    <row r="2703" spans="1:8" x14ac:dyDescent="0.25">
      <c r="A2703" t="b">
        <f>IF(Starter_Book!F2703 = "successful", "Successful")</f>
        <v>0</v>
      </c>
      <c r="B2703" t="b">
        <f>IF(Starter_Book!F2703 = "Successful", Starter_Book!L2703)</f>
        <v>0</v>
      </c>
      <c r="D2703" t="b">
        <f>IF(Starter_Book!F2703 = "failed", "failed")</f>
        <v>0</v>
      </c>
      <c r="E2703" t="b">
        <f>IF(Starter_Book!F2703 = "failed", Starter_Book!L2703)</f>
        <v>0</v>
      </c>
      <c r="G2703" t="b">
        <f>IF(Starter_Book!F2703 = "Canceled", "Canceled")</f>
        <v>0</v>
      </c>
      <c r="H2703" t="b">
        <f>IF(Starter_Book!F2703 = "Canceled", Starter_Book!L2703)</f>
        <v>0</v>
      </c>
    </row>
    <row r="2704" spans="1:8" x14ac:dyDescent="0.25">
      <c r="A2704" t="b">
        <f>IF(Starter_Book!F2704 = "successful", "Successful")</f>
        <v>0</v>
      </c>
      <c r="B2704" t="b">
        <f>IF(Starter_Book!F2704 = "Successful", Starter_Book!L2704)</f>
        <v>0</v>
      </c>
      <c r="D2704" t="b">
        <f>IF(Starter_Book!F2704 = "failed", "failed")</f>
        <v>0</v>
      </c>
      <c r="E2704" t="b">
        <f>IF(Starter_Book!F2704 = "failed", Starter_Book!L2704)</f>
        <v>0</v>
      </c>
      <c r="G2704" t="b">
        <f>IF(Starter_Book!F2704 = "Canceled", "Canceled")</f>
        <v>0</v>
      </c>
      <c r="H2704" t="b">
        <f>IF(Starter_Book!F2704 = "Canceled", Starter_Book!L2704)</f>
        <v>0</v>
      </c>
    </row>
    <row r="2705" spans="1:8" x14ac:dyDescent="0.25">
      <c r="A2705" t="b">
        <f>IF(Starter_Book!F2705 = "successful", "Successful")</f>
        <v>0</v>
      </c>
      <c r="B2705" t="b">
        <f>IF(Starter_Book!F2705 = "Successful", Starter_Book!L2705)</f>
        <v>0</v>
      </c>
      <c r="D2705" t="b">
        <f>IF(Starter_Book!F2705 = "failed", "failed")</f>
        <v>0</v>
      </c>
      <c r="E2705" t="b">
        <f>IF(Starter_Book!F2705 = "failed", Starter_Book!L2705)</f>
        <v>0</v>
      </c>
      <c r="G2705" t="b">
        <f>IF(Starter_Book!F2705 = "Canceled", "Canceled")</f>
        <v>0</v>
      </c>
      <c r="H2705" t="b">
        <f>IF(Starter_Book!F2705 = "Canceled", Starter_Book!L2705)</f>
        <v>0</v>
      </c>
    </row>
    <row r="2706" spans="1:8" x14ac:dyDescent="0.25">
      <c r="A2706" t="b">
        <f>IF(Starter_Book!F2706 = "successful", "Successful")</f>
        <v>0</v>
      </c>
      <c r="B2706" t="b">
        <f>IF(Starter_Book!F2706 = "Successful", Starter_Book!L2706)</f>
        <v>0</v>
      </c>
      <c r="D2706" t="b">
        <f>IF(Starter_Book!F2706 = "failed", "failed")</f>
        <v>0</v>
      </c>
      <c r="E2706" t="b">
        <f>IF(Starter_Book!F2706 = "failed", Starter_Book!L2706)</f>
        <v>0</v>
      </c>
      <c r="G2706" t="b">
        <f>IF(Starter_Book!F2706 = "Canceled", "Canceled")</f>
        <v>0</v>
      </c>
      <c r="H2706" t="b">
        <f>IF(Starter_Book!F2706 = "Canceled", Starter_Book!L2706)</f>
        <v>0</v>
      </c>
    </row>
    <row r="2707" spans="1:8" x14ac:dyDescent="0.25">
      <c r="A2707" t="b">
        <f>IF(Starter_Book!F2707 = "successful", "Successful")</f>
        <v>0</v>
      </c>
      <c r="B2707" t="b">
        <f>IF(Starter_Book!F2707 = "Successful", Starter_Book!L2707)</f>
        <v>0</v>
      </c>
      <c r="D2707" t="b">
        <f>IF(Starter_Book!F2707 = "failed", "failed")</f>
        <v>0</v>
      </c>
      <c r="E2707" t="b">
        <f>IF(Starter_Book!F2707 = "failed", Starter_Book!L2707)</f>
        <v>0</v>
      </c>
      <c r="G2707" t="b">
        <f>IF(Starter_Book!F2707 = "Canceled", "Canceled")</f>
        <v>0</v>
      </c>
      <c r="H2707" t="b">
        <f>IF(Starter_Book!F2707 = "Canceled", Starter_Book!L2707)</f>
        <v>0</v>
      </c>
    </row>
    <row r="2708" spans="1:8" x14ac:dyDescent="0.25">
      <c r="A2708" t="str">
        <f>IF(Starter_Book!F2708 = "successful", "Successful")</f>
        <v>Successful</v>
      </c>
      <c r="B2708">
        <f>IF(Starter_Book!F2708 = "Successful", Starter_Book!L2708)</f>
        <v>263</v>
      </c>
      <c r="D2708" t="b">
        <f>IF(Starter_Book!F2708 = "failed", "failed")</f>
        <v>0</v>
      </c>
      <c r="E2708" t="b">
        <f>IF(Starter_Book!F2708 = "failed", Starter_Book!L2708)</f>
        <v>0</v>
      </c>
      <c r="G2708" t="b">
        <f>IF(Starter_Book!F2708 = "Canceled", "Canceled")</f>
        <v>0</v>
      </c>
      <c r="H2708" t="b">
        <f>IF(Starter_Book!F2708 = "Canceled", Starter_Book!L2708)</f>
        <v>0</v>
      </c>
    </row>
    <row r="2709" spans="1:8" x14ac:dyDescent="0.25">
      <c r="A2709" t="str">
        <f>IF(Starter_Book!F2709 = "successful", "Successful")</f>
        <v>Successful</v>
      </c>
      <c r="B2709">
        <f>IF(Starter_Book!F2709 = "Successful", Starter_Book!L2709)</f>
        <v>394</v>
      </c>
      <c r="D2709" t="b">
        <f>IF(Starter_Book!F2709 = "failed", "failed")</f>
        <v>0</v>
      </c>
      <c r="E2709" t="b">
        <f>IF(Starter_Book!F2709 = "failed", Starter_Book!L2709)</f>
        <v>0</v>
      </c>
      <c r="G2709" t="b">
        <f>IF(Starter_Book!F2709 = "Canceled", "Canceled")</f>
        <v>0</v>
      </c>
      <c r="H2709" t="b">
        <f>IF(Starter_Book!F2709 = "Canceled", Starter_Book!L2709)</f>
        <v>0</v>
      </c>
    </row>
    <row r="2710" spans="1:8" x14ac:dyDescent="0.25">
      <c r="A2710" t="str">
        <f>IF(Starter_Book!F2710 = "successful", "Successful")</f>
        <v>Successful</v>
      </c>
      <c r="B2710">
        <f>IF(Starter_Book!F2710 = "Successful", Starter_Book!L2710)</f>
        <v>1049</v>
      </c>
      <c r="D2710" t="b">
        <f>IF(Starter_Book!F2710 = "failed", "failed")</f>
        <v>0</v>
      </c>
      <c r="E2710" t="b">
        <f>IF(Starter_Book!F2710 = "failed", Starter_Book!L2710)</f>
        <v>0</v>
      </c>
      <c r="G2710" t="b">
        <f>IF(Starter_Book!F2710 = "Canceled", "Canceled")</f>
        <v>0</v>
      </c>
      <c r="H2710" t="b">
        <f>IF(Starter_Book!F2710 = "Canceled", Starter_Book!L2710)</f>
        <v>0</v>
      </c>
    </row>
    <row r="2711" spans="1:8" x14ac:dyDescent="0.25">
      <c r="A2711" t="str">
        <f>IF(Starter_Book!F2711 = "successful", "Successful")</f>
        <v>Successful</v>
      </c>
      <c r="B2711">
        <f>IF(Starter_Book!F2711 = "Successful", Starter_Book!L2711)</f>
        <v>308</v>
      </c>
      <c r="D2711" t="b">
        <f>IF(Starter_Book!F2711 = "failed", "failed")</f>
        <v>0</v>
      </c>
      <c r="E2711" t="b">
        <f>IF(Starter_Book!F2711 = "failed", Starter_Book!L2711)</f>
        <v>0</v>
      </c>
      <c r="G2711" t="b">
        <f>IF(Starter_Book!F2711 = "Canceled", "Canceled")</f>
        <v>0</v>
      </c>
      <c r="H2711" t="b">
        <f>IF(Starter_Book!F2711 = "Canceled", Starter_Book!L2711)</f>
        <v>0</v>
      </c>
    </row>
    <row r="2712" spans="1:8" x14ac:dyDescent="0.25">
      <c r="A2712" t="str">
        <f>IF(Starter_Book!F2712 = "successful", "Successful")</f>
        <v>Successful</v>
      </c>
      <c r="B2712">
        <f>IF(Starter_Book!F2712 = "Successful", Starter_Book!L2712)</f>
        <v>1088</v>
      </c>
      <c r="D2712" t="b">
        <f>IF(Starter_Book!F2712 = "failed", "failed")</f>
        <v>0</v>
      </c>
      <c r="E2712" t="b">
        <f>IF(Starter_Book!F2712 = "failed", Starter_Book!L2712)</f>
        <v>0</v>
      </c>
      <c r="G2712" t="b">
        <f>IF(Starter_Book!F2712 = "Canceled", "Canceled")</f>
        <v>0</v>
      </c>
      <c r="H2712" t="b">
        <f>IF(Starter_Book!F2712 = "Canceled", Starter_Book!L2712)</f>
        <v>0</v>
      </c>
    </row>
    <row r="2713" spans="1:8" x14ac:dyDescent="0.25">
      <c r="A2713" t="str">
        <f>IF(Starter_Book!F2713 = "successful", "Successful")</f>
        <v>Successful</v>
      </c>
      <c r="B2713">
        <f>IF(Starter_Book!F2713 = "Successful", Starter_Book!L2713)</f>
        <v>73</v>
      </c>
      <c r="D2713" t="b">
        <f>IF(Starter_Book!F2713 = "failed", "failed")</f>
        <v>0</v>
      </c>
      <c r="E2713" t="b">
        <f>IF(Starter_Book!F2713 = "failed", Starter_Book!L2713)</f>
        <v>0</v>
      </c>
      <c r="G2713" t="b">
        <f>IF(Starter_Book!F2713 = "Canceled", "Canceled")</f>
        <v>0</v>
      </c>
      <c r="H2713" t="b">
        <f>IF(Starter_Book!F2713 = "Canceled", Starter_Book!L2713)</f>
        <v>0</v>
      </c>
    </row>
    <row r="2714" spans="1:8" x14ac:dyDescent="0.25">
      <c r="A2714" t="str">
        <f>IF(Starter_Book!F2714 = "successful", "Successful")</f>
        <v>Successful</v>
      </c>
      <c r="B2714">
        <f>IF(Starter_Book!F2714 = "Successful", Starter_Book!L2714)</f>
        <v>143</v>
      </c>
      <c r="D2714" t="b">
        <f>IF(Starter_Book!F2714 = "failed", "failed")</f>
        <v>0</v>
      </c>
      <c r="E2714" t="b">
        <f>IF(Starter_Book!F2714 = "failed", Starter_Book!L2714)</f>
        <v>0</v>
      </c>
      <c r="G2714" t="b">
        <f>IF(Starter_Book!F2714 = "Canceled", "Canceled")</f>
        <v>0</v>
      </c>
      <c r="H2714" t="b">
        <f>IF(Starter_Book!F2714 = "Canceled", Starter_Book!L2714)</f>
        <v>0</v>
      </c>
    </row>
    <row r="2715" spans="1:8" x14ac:dyDescent="0.25">
      <c r="A2715" t="str">
        <f>IF(Starter_Book!F2715 = "successful", "Successful")</f>
        <v>Successful</v>
      </c>
      <c r="B2715">
        <f>IF(Starter_Book!F2715 = "Successful", Starter_Book!L2715)</f>
        <v>1420</v>
      </c>
      <c r="D2715" t="b">
        <f>IF(Starter_Book!F2715 = "failed", "failed")</f>
        <v>0</v>
      </c>
      <c r="E2715" t="b">
        <f>IF(Starter_Book!F2715 = "failed", Starter_Book!L2715)</f>
        <v>0</v>
      </c>
      <c r="G2715" t="b">
        <f>IF(Starter_Book!F2715 = "Canceled", "Canceled")</f>
        <v>0</v>
      </c>
      <c r="H2715" t="b">
        <f>IF(Starter_Book!F2715 = "Canceled", Starter_Book!L2715)</f>
        <v>0</v>
      </c>
    </row>
    <row r="2716" spans="1:8" x14ac:dyDescent="0.25">
      <c r="A2716" t="str">
        <f>IF(Starter_Book!F2716 = "successful", "Successful")</f>
        <v>Successful</v>
      </c>
      <c r="B2716">
        <f>IF(Starter_Book!F2716 = "Successful", Starter_Book!L2716)</f>
        <v>305</v>
      </c>
      <c r="D2716" t="b">
        <f>IF(Starter_Book!F2716 = "failed", "failed")</f>
        <v>0</v>
      </c>
      <c r="E2716" t="b">
        <f>IF(Starter_Book!F2716 = "failed", Starter_Book!L2716)</f>
        <v>0</v>
      </c>
      <c r="G2716" t="b">
        <f>IF(Starter_Book!F2716 = "Canceled", "Canceled")</f>
        <v>0</v>
      </c>
      <c r="H2716" t="b">
        <f>IF(Starter_Book!F2716 = "Canceled", Starter_Book!L2716)</f>
        <v>0</v>
      </c>
    </row>
    <row r="2717" spans="1:8" x14ac:dyDescent="0.25">
      <c r="A2717" t="str">
        <f>IF(Starter_Book!F2717 = "successful", "Successful")</f>
        <v>Successful</v>
      </c>
      <c r="B2717">
        <f>IF(Starter_Book!F2717 = "Successful", Starter_Book!L2717)</f>
        <v>551</v>
      </c>
      <c r="D2717" t="b">
        <f>IF(Starter_Book!F2717 = "failed", "failed")</f>
        <v>0</v>
      </c>
      <c r="E2717" t="b">
        <f>IF(Starter_Book!F2717 = "failed", Starter_Book!L2717)</f>
        <v>0</v>
      </c>
      <c r="G2717" t="b">
        <f>IF(Starter_Book!F2717 = "Canceled", "Canceled")</f>
        <v>0</v>
      </c>
      <c r="H2717" t="b">
        <f>IF(Starter_Book!F2717 = "Canceled", Starter_Book!L2717)</f>
        <v>0</v>
      </c>
    </row>
    <row r="2718" spans="1:8" x14ac:dyDescent="0.25">
      <c r="A2718" t="str">
        <f>IF(Starter_Book!F2718 = "successful", "Successful")</f>
        <v>Successful</v>
      </c>
      <c r="B2718">
        <f>IF(Starter_Book!F2718 = "Successful", Starter_Book!L2718)</f>
        <v>187</v>
      </c>
      <c r="D2718" t="b">
        <f>IF(Starter_Book!F2718 = "failed", "failed")</f>
        <v>0</v>
      </c>
      <c r="E2718" t="b">
        <f>IF(Starter_Book!F2718 = "failed", Starter_Book!L2718)</f>
        <v>0</v>
      </c>
      <c r="G2718" t="b">
        <f>IF(Starter_Book!F2718 = "Canceled", "Canceled")</f>
        <v>0</v>
      </c>
      <c r="H2718" t="b">
        <f>IF(Starter_Book!F2718 = "Canceled", Starter_Book!L2718)</f>
        <v>0</v>
      </c>
    </row>
    <row r="2719" spans="1:8" x14ac:dyDescent="0.25">
      <c r="A2719" t="str">
        <f>IF(Starter_Book!F2719 = "successful", "Successful")</f>
        <v>Successful</v>
      </c>
      <c r="B2719">
        <f>IF(Starter_Book!F2719 = "Successful", Starter_Book!L2719)</f>
        <v>325</v>
      </c>
      <c r="D2719" t="b">
        <f>IF(Starter_Book!F2719 = "failed", "failed")</f>
        <v>0</v>
      </c>
      <c r="E2719" t="b">
        <f>IF(Starter_Book!F2719 = "failed", Starter_Book!L2719)</f>
        <v>0</v>
      </c>
      <c r="G2719" t="b">
        <f>IF(Starter_Book!F2719 = "Canceled", "Canceled")</f>
        <v>0</v>
      </c>
      <c r="H2719" t="b">
        <f>IF(Starter_Book!F2719 = "Canceled", Starter_Book!L2719)</f>
        <v>0</v>
      </c>
    </row>
    <row r="2720" spans="1:8" x14ac:dyDescent="0.25">
      <c r="A2720" t="str">
        <f>IF(Starter_Book!F2720 = "successful", "Successful")</f>
        <v>Successful</v>
      </c>
      <c r="B2720">
        <f>IF(Starter_Book!F2720 = "Successful", Starter_Book!L2720)</f>
        <v>148</v>
      </c>
      <c r="D2720" t="b">
        <f>IF(Starter_Book!F2720 = "failed", "failed")</f>
        <v>0</v>
      </c>
      <c r="E2720" t="b">
        <f>IF(Starter_Book!F2720 = "failed", Starter_Book!L2720)</f>
        <v>0</v>
      </c>
      <c r="G2720" t="b">
        <f>IF(Starter_Book!F2720 = "Canceled", "Canceled")</f>
        <v>0</v>
      </c>
      <c r="H2720" t="b">
        <f>IF(Starter_Book!F2720 = "Canceled", Starter_Book!L2720)</f>
        <v>0</v>
      </c>
    </row>
    <row r="2721" spans="1:8" x14ac:dyDescent="0.25">
      <c r="A2721" t="str">
        <f>IF(Starter_Book!F2721 = "successful", "Successful")</f>
        <v>Successful</v>
      </c>
      <c r="B2721">
        <f>IF(Starter_Book!F2721 = "Successful", Starter_Book!L2721)</f>
        <v>69</v>
      </c>
      <c r="D2721" t="b">
        <f>IF(Starter_Book!F2721 = "failed", "failed")</f>
        <v>0</v>
      </c>
      <c r="E2721" t="b">
        <f>IF(Starter_Book!F2721 = "failed", Starter_Book!L2721)</f>
        <v>0</v>
      </c>
      <c r="G2721" t="b">
        <f>IF(Starter_Book!F2721 = "Canceled", "Canceled")</f>
        <v>0</v>
      </c>
      <c r="H2721" t="b">
        <f>IF(Starter_Book!F2721 = "Canceled", Starter_Book!L2721)</f>
        <v>0</v>
      </c>
    </row>
    <row r="2722" spans="1:8" x14ac:dyDescent="0.25">
      <c r="A2722" t="str">
        <f>IF(Starter_Book!F2722 = "successful", "Successful")</f>
        <v>Successful</v>
      </c>
      <c r="B2722">
        <f>IF(Starter_Book!F2722 = "Successful", Starter_Book!L2722)</f>
        <v>173</v>
      </c>
      <c r="D2722" t="b">
        <f>IF(Starter_Book!F2722 = "failed", "failed")</f>
        <v>0</v>
      </c>
      <c r="E2722" t="b">
        <f>IF(Starter_Book!F2722 = "failed", Starter_Book!L2722)</f>
        <v>0</v>
      </c>
      <c r="G2722" t="b">
        <f>IF(Starter_Book!F2722 = "Canceled", "Canceled")</f>
        <v>0</v>
      </c>
      <c r="H2722" t="b">
        <f>IF(Starter_Book!F2722 = "Canceled", Starter_Book!L2722)</f>
        <v>0</v>
      </c>
    </row>
    <row r="2723" spans="1:8" x14ac:dyDescent="0.25">
      <c r="A2723" t="str">
        <f>IF(Starter_Book!F2723 = "successful", "Successful")</f>
        <v>Successful</v>
      </c>
      <c r="B2723">
        <f>IF(Starter_Book!F2723 = "Successful", Starter_Book!L2723)</f>
        <v>269</v>
      </c>
      <c r="D2723" t="b">
        <f>IF(Starter_Book!F2723 = "failed", "failed")</f>
        <v>0</v>
      </c>
      <c r="E2723" t="b">
        <f>IF(Starter_Book!F2723 = "failed", Starter_Book!L2723)</f>
        <v>0</v>
      </c>
      <c r="G2723" t="b">
        <f>IF(Starter_Book!F2723 = "Canceled", "Canceled")</f>
        <v>0</v>
      </c>
      <c r="H2723" t="b">
        <f>IF(Starter_Book!F2723 = "Canceled", Starter_Book!L2723)</f>
        <v>0</v>
      </c>
    </row>
    <row r="2724" spans="1:8" x14ac:dyDescent="0.25">
      <c r="A2724" t="str">
        <f>IF(Starter_Book!F2724 = "successful", "Successful")</f>
        <v>Successful</v>
      </c>
      <c r="B2724">
        <f>IF(Starter_Book!F2724 = "Successful", Starter_Book!L2724)</f>
        <v>185</v>
      </c>
      <c r="D2724" t="b">
        <f>IF(Starter_Book!F2724 = "failed", "failed")</f>
        <v>0</v>
      </c>
      <c r="E2724" t="b">
        <f>IF(Starter_Book!F2724 = "failed", Starter_Book!L2724)</f>
        <v>0</v>
      </c>
      <c r="G2724" t="b">
        <f>IF(Starter_Book!F2724 = "Canceled", "Canceled")</f>
        <v>0</v>
      </c>
      <c r="H2724" t="b">
        <f>IF(Starter_Book!F2724 = "Canceled", Starter_Book!L2724)</f>
        <v>0</v>
      </c>
    </row>
    <row r="2725" spans="1:8" x14ac:dyDescent="0.25">
      <c r="A2725" t="str">
        <f>IF(Starter_Book!F2725 = "successful", "Successful")</f>
        <v>Successful</v>
      </c>
      <c r="B2725">
        <f>IF(Starter_Book!F2725 = "Successful", Starter_Book!L2725)</f>
        <v>176</v>
      </c>
      <c r="D2725" t="b">
        <f>IF(Starter_Book!F2725 = "failed", "failed")</f>
        <v>0</v>
      </c>
      <c r="E2725" t="b">
        <f>IF(Starter_Book!F2725 = "failed", Starter_Book!L2725)</f>
        <v>0</v>
      </c>
      <c r="G2725" t="b">
        <f>IF(Starter_Book!F2725 = "Canceled", "Canceled")</f>
        <v>0</v>
      </c>
      <c r="H2725" t="b">
        <f>IF(Starter_Book!F2725 = "Canceled", Starter_Book!L2725)</f>
        <v>0</v>
      </c>
    </row>
    <row r="2726" spans="1:8" x14ac:dyDescent="0.25">
      <c r="A2726" t="str">
        <f>IF(Starter_Book!F2726 = "successful", "Successful")</f>
        <v>Successful</v>
      </c>
      <c r="B2726">
        <f>IF(Starter_Book!F2726 = "Successful", Starter_Book!L2726)</f>
        <v>1019</v>
      </c>
      <c r="D2726" t="b">
        <f>IF(Starter_Book!F2726 = "failed", "failed")</f>
        <v>0</v>
      </c>
      <c r="E2726" t="b">
        <f>IF(Starter_Book!F2726 = "failed", Starter_Book!L2726)</f>
        <v>0</v>
      </c>
      <c r="G2726" t="b">
        <f>IF(Starter_Book!F2726 = "Canceled", "Canceled")</f>
        <v>0</v>
      </c>
      <c r="H2726" t="b">
        <f>IF(Starter_Book!F2726 = "Canceled", Starter_Book!L2726)</f>
        <v>0</v>
      </c>
    </row>
    <row r="2727" spans="1:8" x14ac:dyDescent="0.25">
      <c r="A2727" t="str">
        <f>IF(Starter_Book!F2727 = "successful", "Successful")</f>
        <v>Successful</v>
      </c>
      <c r="B2727">
        <f>IF(Starter_Book!F2727 = "Successful", Starter_Book!L2727)</f>
        <v>113</v>
      </c>
      <c r="D2727" t="b">
        <f>IF(Starter_Book!F2727 = "failed", "failed")</f>
        <v>0</v>
      </c>
      <c r="E2727" t="b">
        <f>IF(Starter_Book!F2727 = "failed", Starter_Book!L2727)</f>
        <v>0</v>
      </c>
      <c r="G2727" t="b">
        <f>IF(Starter_Book!F2727 = "Canceled", "Canceled")</f>
        <v>0</v>
      </c>
      <c r="H2727" t="b">
        <f>IF(Starter_Book!F2727 = "Canceled", Starter_Book!L2727)</f>
        <v>0</v>
      </c>
    </row>
    <row r="2728" spans="1:8" x14ac:dyDescent="0.25">
      <c r="A2728" t="str">
        <f>IF(Starter_Book!F2728 = "successful", "Successful")</f>
        <v>Successful</v>
      </c>
      <c r="B2728">
        <f>IF(Starter_Book!F2728 = "Successful", Starter_Book!L2728)</f>
        <v>404</v>
      </c>
      <c r="D2728" t="b">
        <f>IF(Starter_Book!F2728 = "failed", "failed")</f>
        <v>0</v>
      </c>
      <c r="E2728" t="b">
        <f>IF(Starter_Book!F2728 = "failed", Starter_Book!L2728)</f>
        <v>0</v>
      </c>
      <c r="G2728" t="b">
        <f>IF(Starter_Book!F2728 = "Canceled", "Canceled")</f>
        <v>0</v>
      </c>
      <c r="H2728" t="b">
        <f>IF(Starter_Book!F2728 = "Canceled", Starter_Book!L2728)</f>
        <v>0</v>
      </c>
    </row>
    <row r="2729" spans="1:8" x14ac:dyDescent="0.25">
      <c r="A2729" t="str">
        <f>IF(Starter_Book!F2729 = "successful", "Successful")</f>
        <v>Successful</v>
      </c>
      <c r="B2729">
        <f>IF(Starter_Book!F2729 = "Successful", Starter_Book!L2729)</f>
        <v>707</v>
      </c>
      <c r="D2729" t="b">
        <f>IF(Starter_Book!F2729 = "failed", "failed")</f>
        <v>0</v>
      </c>
      <c r="E2729" t="b">
        <f>IF(Starter_Book!F2729 = "failed", Starter_Book!L2729)</f>
        <v>0</v>
      </c>
      <c r="G2729" t="b">
        <f>IF(Starter_Book!F2729 = "Canceled", "Canceled")</f>
        <v>0</v>
      </c>
      <c r="H2729" t="b">
        <f>IF(Starter_Book!F2729 = "Canceled", Starter_Book!L2729)</f>
        <v>0</v>
      </c>
    </row>
    <row r="2730" spans="1:8" x14ac:dyDescent="0.25">
      <c r="A2730" t="str">
        <f>IF(Starter_Book!F2730 = "successful", "Successful")</f>
        <v>Successful</v>
      </c>
      <c r="B2730">
        <f>IF(Starter_Book!F2730 = "Successful", Starter_Book!L2730)</f>
        <v>392</v>
      </c>
      <c r="D2730" t="b">
        <f>IF(Starter_Book!F2730 = "failed", "failed")</f>
        <v>0</v>
      </c>
      <c r="E2730" t="b">
        <f>IF(Starter_Book!F2730 = "failed", Starter_Book!L2730)</f>
        <v>0</v>
      </c>
      <c r="G2730" t="b">
        <f>IF(Starter_Book!F2730 = "Canceled", "Canceled")</f>
        <v>0</v>
      </c>
      <c r="H2730" t="b">
        <f>IF(Starter_Book!F2730 = "Canceled", Starter_Book!L2730)</f>
        <v>0</v>
      </c>
    </row>
    <row r="2731" spans="1:8" x14ac:dyDescent="0.25">
      <c r="A2731" t="str">
        <f>IF(Starter_Book!F2731 = "successful", "Successful")</f>
        <v>Successful</v>
      </c>
      <c r="B2731">
        <f>IF(Starter_Book!F2731 = "Successful", Starter_Book!L2731)</f>
        <v>23</v>
      </c>
      <c r="D2731" t="b">
        <f>IF(Starter_Book!F2731 = "failed", "failed")</f>
        <v>0</v>
      </c>
      <c r="E2731" t="b">
        <f>IF(Starter_Book!F2731 = "failed", Starter_Book!L2731)</f>
        <v>0</v>
      </c>
      <c r="G2731" t="b">
        <f>IF(Starter_Book!F2731 = "Canceled", "Canceled")</f>
        <v>0</v>
      </c>
      <c r="H2731" t="b">
        <f>IF(Starter_Book!F2731 = "Canceled", Starter_Book!L2731)</f>
        <v>0</v>
      </c>
    </row>
    <row r="2732" spans="1:8" x14ac:dyDescent="0.25">
      <c r="A2732" t="str">
        <f>IF(Starter_Book!F2732 = "successful", "Successful")</f>
        <v>Successful</v>
      </c>
      <c r="B2732">
        <f>IF(Starter_Book!F2732 = "Successful", Starter_Book!L2732)</f>
        <v>682</v>
      </c>
      <c r="D2732" t="b">
        <f>IF(Starter_Book!F2732 = "failed", "failed")</f>
        <v>0</v>
      </c>
      <c r="E2732" t="b">
        <f>IF(Starter_Book!F2732 = "failed", Starter_Book!L2732)</f>
        <v>0</v>
      </c>
      <c r="G2732" t="b">
        <f>IF(Starter_Book!F2732 = "Canceled", "Canceled")</f>
        <v>0</v>
      </c>
      <c r="H2732" t="b">
        <f>IF(Starter_Book!F2732 = "Canceled", Starter_Book!L2732)</f>
        <v>0</v>
      </c>
    </row>
    <row r="2733" spans="1:8" x14ac:dyDescent="0.25">
      <c r="A2733" t="str">
        <f>IF(Starter_Book!F2733 = "successful", "Successful")</f>
        <v>Successful</v>
      </c>
      <c r="B2733">
        <f>IF(Starter_Book!F2733 = "Successful", Starter_Book!L2733)</f>
        <v>37</v>
      </c>
      <c r="D2733" t="b">
        <f>IF(Starter_Book!F2733 = "failed", "failed")</f>
        <v>0</v>
      </c>
      <c r="E2733" t="b">
        <f>IF(Starter_Book!F2733 = "failed", Starter_Book!L2733)</f>
        <v>0</v>
      </c>
      <c r="G2733" t="b">
        <f>IF(Starter_Book!F2733 = "Canceled", "Canceled")</f>
        <v>0</v>
      </c>
      <c r="H2733" t="b">
        <f>IF(Starter_Book!F2733 = "Canceled", Starter_Book!L2733)</f>
        <v>0</v>
      </c>
    </row>
    <row r="2734" spans="1:8" x14ac:dyDescent="0.25">
      <c r="A2734" t="str">
        <f>IF(Starter_Book!F2734 = "successful", "Successful")</f>
        <v>Successful</v>
      </c>
      <c r="B2734">
        <f>IF(Starter_Book!F2734 = "Successful", Starter_Book!L2734)</f>
        <v>146</v>
      </c>
      <c r="D2734" t="b">
        <f>IF(Starter_Book!F2734 = "failed", "failed")</f>
        <v>0</v>
      </c>
      <c r="E2734" t="b">
        <f>IF(Starter_Book!F2734 = "failed", Starter_Book!L2734)</f>
        <v>0</v>
      </c>
      <c r="G2734" t="b">
        <f>IF(Starter_Book!F2734 = "Canceled", "Canceled")</f>
        <v>0</v>
      </c>
      <c r="H2734" t="b">
        <f>IF(Starter_Book!F2734 = "Canceled", Starter_Book!L2734)</f>
        <v>0</v>
      </c>
    </row>
    <row r="2735" spans="1:8" x14ac:dyDescent="0.25">
      <c r="A2735" t="str">
        <f>IF(Starter_Book!F2735 = "successful", "Successful")</f>
        <v>Successful</v>
      </c>
      <c r="B2735">
        <f>IF(Starter_Book!F2735 = "Successful", Starter_Book!L2735)</f>
        <v>119</v>
      </c>
      <c r="D2735" t="b">
        <f>IF(Starter_Book!F2735 = "failed", "failed")</f>
        <v>0</v>
      </c>
      <c r="E2735" t="b">
        <f>IF(Starter_Book!F2735 = "failed", Starter_Book!L2735)</f>
        <v>0</v>
      </c>
      <c r="G2735" t="b">
        <f>IF(Starter_Book!F2735 = "Canceled", "Canceled")</f>
        <v>0</v>
      </c>
      <c r="H2735" t="b">
        <f>IF(Starter_Book!F2735 = "Canceled", Starter_Book!L2735)</f>
        <v>0</v>
      </c>
    </row>
    <row r="2736" spans="1:8" x14ac:dyDescent="0.25">
      <c r="A2736" t="str">
        <f>IF(Starter_Book!F2736 = "successful", "Successful")</f>
        <v>Successful</v>
      </c>
      <c r="B2736">
        <f>IF(Starter_Book!F2736 = "Successful", Starter_Book!L2736)</f>
        <v>163</v>
      </c>
      <c r="D2736" t="b">
        <f>IF(Starter_Book!F2736 = "failed", "failed")</f>
        <v>0</v>
      </c>
      <c r="E2736" t="b">
        <f>IF(Starter_Book!F2736 = "failed", Starter_Book!L2736)</f>
        <v>0</v>
      </c>
      <c r="G2736" t="b">
        <f>IF(Starter_Book!F2736 = "Canceled", "Canceled")</f>
        <v>0</v>
      </c>
      <c r="H2736" t="b">
        <f>IF(Starter_Book!F2736 = "Canceled", Starter_Book!L2736)</f>
        <v>0</v>
      </c>
    </row>
    <row r="2737" spans="1:8" x14ac:dyDescent="0.25">
      <c r="A2737" t="str">
        <f>IF(Starter_Book!F2737 = "successful", "Successful")</f>
        <v>Successful</v>
      </c>
      <c r="B2737">
        <f>IF(Starter_Book!F2737 = "Successful", Starter_Book!L2737)</f>
        <v>339</v>
      </c>
      <c r="D2737" t="b">
        <f>IF(Starter_Book!F2737 = "failed", "failed")</f>
        <v>0</v>
      </c>
      <c r="E2737" t="b">
        <f>IF(Starter_Book!F2737 = "failed", Starter_Book!L2737)</f>
        <v>0</v>
      </c>
      <c r="G2737" t="b">
        <f>IF(Starter_Book!F2737 = "Canceled", "Canceled")</f>
        <v>0</v>
      </c>
      <c r="H2737" t="b">
        <f>IF(Starter_Book!F2737 = "Canceled", Starter_Book!L2737)</f>
        <v>0</v>
      </c>
    </row>
    <row r="2738" spans="1:8" x14ac:dyDescent="0.25">
      <c r="A2738" t="str">
        <f>IF(Starter_Book!F2738 = "successful", "Successful")</f>
        <v>Successful</v>
      </c>
      <c r="B2738">
        <f>IF(Starter_Book!F2738 = "Successful", Starter_Book!L2738)</f>
        <v>58</v>
      </c>
      <c r="D2738" t="b">
        <f>IF(Starter_Book!F2738 = "failed", "failed")</f>
        <v>0</v>
      </c>
      <c r="E2738" t="b">
        <f>IF(Starter_Book!F2738 = "failed", Starter_Book!L2738)</f>
        <v>0</v>
      </c>
      <c r="G2738" t="b">
        <f>IF(Starter_Book!F2738 = "Canceled", "Canceled")</f>
        <v>0</v>
      </c>
      <c r="H2738" t="b">
        <f>IF(Starter_Book!F2738 = "Canceled", Starter_Book!L2738)</f>
        <v>0</v>
      </c>
    </row>
    <row r="2739" spans="1:8" x14ac:dyDescent="0.25">
      <c r="A2739" t="str">
        <f>IF(Starter_Book!F2739 = "successful", "Successful")</f>
        <v>Successful</v>
      </c>
      <c r="B2739">
        <f>IF(Starter_Book!F2739 = "Successful", Starter_Book!L2739)</f>
        <v>456</v>
      </c>
      <c r="D2739" t="b">
        <f>IF(Starter_Book!F2739 = "failed", "failed")</f>
        <v>0</v>
      </c>
      <c r="E2739" t="b">
        <f>IF(Starter_Book!F2739 = "failed", Starter_Book!L2739)</f>
        <v>0</v>
      </c>
      <c r="G2739" t="b">
        <f>IF(Starter_Book!F2739 = "Canceled", "Canceled")</f>
        <v>0</v>
      </c>
      <c r="H2739" t="b">
        <f>IF(Starter_Book!F2739 = "Canceled", Starter_Book!L2739)</f>
        <v>0</v>
      </c>
    </row>
    <row r="2740" spans="1:8" x14ac:dyDescent="0.25">
      <c r="A2740" t="str">
        <f>IF(Starter_Book!F2740 = "successful", "Successful")</f>
        <v>Successful</v>
      </c>
      <c r="B2740">
        <f>IF(Starter_Book!F2740 = "Successful", Starter_Book!L2740)</f>
        <v>15</v>
      </c>
      <c r="D2740" t="b">
        <f>IF(Starter_Book!F2740 = "failed", "failed")</f>
        <v>0</v>
      </c>
      <c r="E2740" t="b">
        <f>IF(Starter_Book!F2740 = "failed", Starter_Book!L2740)</f>
        <v>0</v>
      </c>
      <c r="G2740" t="b">
        <f>IF(Starter_Book!F2740 = "Canceled", "Canceled")</f>
        <v>0</v>
      </c>
      <c r="H2740" t="b">
        <f>IF(Starter_Book!F2740 = "Canceled", Starter_Book!L2740)</f>
        <v>0</v>
      </c>
    </row>
    <row r="2741" spans="1:8" x14ac:dyDescent="0.25">
      <c r="A2741" t="str">
        <f>IF(Starter_Book!F2741 = "successful", "Successful")</f>
        <v>Successful</v>
      </c>
      <c r="B2741">
        <f>IF(Starter_Book!F2741 = "Successful", Starter_Book!L2741)</f>
        <v>191</v>
      </c>
      <c r="D2741" t="b">
        <f>IF(Starter_Book!F2741 = "failed", "failed")</f>
        <v>0</v>
      </c>
      <c r="E2741" t="b">
        <f>IF(Starter_Book!F2741 = "failed", Starter_Book!L2741)</f>
        <v>0</v>
      </c>
      <c r="G2741" t="b">
        <f>IF(Starter_Book!F2741 = "Canceled", "Canceled")</f>
        <v>0</v>
      </c>
      <c r="H2741" t="b">
        <f>IF(Starter_Book!F2741 = "Canceled", Starter_Book!L2741)</f>
        <v>0</v>
      </c>
    </row>
    <row r="2742" spans="1:8" x14ac:dyDescent="0.25">
      <c r="A2742" t="str">
        <f>IF(Starter_Book!F2742 = "successful", "Successful")</f>
        <v>Successful</v>
      </c>
      <c r="B2742">
        <f>IF(Starter_Book!F2742 = "Successful", Starter_Book!L2742)</f>
        <v>17</v>
      </c>
      <c r="D2742" t="b">
        <f>IF(Starter_Book!F2742 = "failed", "failed")</f>
        <v>0</v>
      </c>
      <c r="E2742" t="b">
        <f>IF(Starter_Book!F2742 = "failed", Starter_Book!L2742)</f>
        <v>0</v>
      </c>
      <c r="G2742" t="b">
        <f>IF(Starter_Book!F2742 = "Canceled", "Canceled")</f>
        <v>0</v>
      </c>
      <c r="H2742" t="b">
        <f>IF(Starter_Book!F2742 = "Canceled", Starter_Book!L2742)</f>
        <v>0</v>
      </c>
    </row>
    <row r="2743" spans="1:8" x14ac:dyDescent="0.25">
      <c r="A2743" t="b">
        <f>IF(Starter_Book!F2743 = "successful", "Successful")</f>
        <v>0</v>
      </c>
      <c r="B2743" t="b">
        <f>IF(Starter_Book!F2743 = "Successful", Starter_Book!L2743)</f>
        <v>0</v>
      </c>
      <c r="D2743" t="str">
        <f>IF(Starter_Book!F2743 = "failed", "failed")</f>
        <v>failed</v>
      </c>
      <c r="E2743">
        <f>IF(Starter_Book!F2743 = "failed", Starter_Book!L2743)</f>
        <v>4</v>
      </c>
      <c r="G2743" t="b">
        <f>IF(Starter_Book!F2743 = "Canceled", "Canceled")</f>
        <v>0</v>
      </c>
      <c r="H2743" t="b">
        <f>IF(Starter_Book!F2743 = "Canceled", Starter_Book!L2743)</f>
        <v>0</v>
      </c>
    </row>
    <row r="2744" spans="1:8" x14ac:dyDescent="0.25">
      <c r="A2744" t="b">
        <f>IF(Starter_Book!F2744 = "successful", "Successful")</f>
        <v>0</v>
      </c>
      <c r="B2744" t="b">
        <f>IF(Starter_Book!F2744 = "Successful", Starter_Book!L2744)</f>
        <v>0</v>
      </c>
      <c r="D2744" t="str">
        <f>IF(Starter_Book!F2744 = "failed", "failed")</f>
        <v>failed</v>
      </c>
      <c r="E2744">
        <f>IF(Starter_Book!F2744 = "failed", Starter_Book!L2744)</f>
        <v>18</v>
      </c>
      <c r="G2744" t="b">
        <f>IF(Starter_Book!F2744 = "Canceled", "Canceled")</f>
        <v>0</v>
      </c>
      <c r="H2744" t="b">
        <f>IF(Starter_Book!F2744 = "Canceled", Starter_Book!L2744)</f>
        <v>0</v>
      </c>
    </row>
    <row r="2745" spans="1:8" x14ac:dyDescent="0.25">
      <c r="A2745" t="b">
        <f>IF(Starter_Book!F2745 = "successful", "Successful")</f>
        <v>0</v>
      </c>
      <c r="B2745" t="b">
        <f>IF(Starter_Book!F2745 = "Successful", Starter_Book!L2745)</f>
        <v>0</v>
      </c>
      <c r="D2745" t="str">
        <f>IF(Starter_Book!F2745 = "failed", "failed")</f>
        <v>failed</v>
      </c>
      <c r="E2745">
        <f>IF(Starter_Book!F2745 = "failed", Starter_Book!L2745)</f>
        <v>0</v>
      </c>
      <c r="G2745" t="b">
        <f>IF(Starter_Book!F2745 = "Canceled", "Canceled")</f>
        <v>0</v>
      </c>
      <c r="H2745" t="b">
        <f>IF(Starter_Book!F2745 = "Canceled", Starter_Book!L2745)</f>
        <v>0</v>
      </c>
    </row>
    <row r="2746" spans="1:8" x14ac:dyDescent="0.25">
      <c r="A2746" t="b">
        <f>IF(Starter_Book!F2746 = "successful", "Successful")</f>
        <v>0</v>
      </c>
      <c r="B2746" t="b">
        <f>IF(Starter_Book!F2746 = "Successful", Starter_Book!L2746)</f>
        <v>0</v>
      </c>
      <c r="D2746" t="str">
        <f>IF(Starter_Book!F2746 = "failed", "failed")</f>
        <v>failed</v>
      </c>
      <c r="E2746">
        <f>IF(Starter_Book!F2746 = "failed", Starter_Book!L2746)</f>
        <v>22</v>
      </c>
      <c r="G2746" t="b">
        <f>IF(Starter_Book!F2746 = "Canceled", "Canceled")</f>
        <v>0</v>
      </c>
      <c r="H2746" t="b">
        <f>IF(Starter_Book!F2746 = "Canceled", Starter_Book!L2746)</f>
        <v>0</v>
      </c>
    </row>
    <row r="2747" spans="1:8" x14ac:dyDescent="0.25">
      <c r="A2747" t="b">
        <f>IF(Starter_Book!F2747 = "successful", "Successful")</f>
        <v>0</v>
      </c>
      <c r="B2747" t="b">
        <f>IF(Starter_Book!F2747 = "Successful", Starter_Book!L2747)</f>
        <v>0</v>
      </c>
      <c r="D2747" t="str">
        <f>IF(Starter_Book!F2747 = "failed", "failed")</f>
        <v>failed</v>
      </c>
      <c r="E2747">
        <f>IF(Starter_Book!F2747 = "failed", Starter_Book!L2747)</f>
        <v>49</v>
      </c>
      <c r="G2747" t="b">
        <f>IF(Starter_Book!F2747 = "Canceled", "Canceled")</f>
        <v>0</v>
      </c>
      <c r="H2747" t="b">
        <f>IF(Starter_Book!F2747 = "Canceled", Starter_Book!L2747)</f>
        <v>0</v>
      </c>
    </row>
    <row r="2748" spans="1:8" x14ac:dyDescent="0.25">
      <c r="A2748" t="b">
        <f>IF(Starter_Book!F2748 = "successful", "Successful")</f>
        <v>0</v>
      </c>
      <c r="B2748" t="b">
        <f>IF(Starter_Book!F2748 = "Successful", Starter_Book!L2748)</f>
        <v>0</v>
      </c>
      <c r="D2748" t="str">
        <f>IF(Starter_Book!F2748 = "failed", "failed")</f>
        <v>failed</v>
      </c>
      <c r="E2748">
        <f>IF(Starter_Book!F2748 = "failed", Starter_Book!L2748)</f>
        <v>19</v>
      </c>
      <c r="G2748" t="b">
        <f>IF(Starter_Book!F2748 = "Canceled", "Canceled")</f>
        <v>0</v>
      </c>
      <c r="H2748" t="b">
        <f>IF(Starter_Book!F2748 = "Canceled", Starter_Book!L2748)</f>
        <v>0</v>
      </c>
    </row>
    <row r="2749" spans="1:8" x14ac:dyDescent="0.25">
      <c r="A2749" t="b">
        <f>IF(Starter_Book!F2749 = "successful", "Successful")</f>
        <v>0</v>
      </c>
      <c r="B2749" t="b">
        <f>IF(Starter_Book!F2749 = "Successful", Starter_Book!L2749)</f>
        <v>0</v>
      </c>
      <c r="D2749" t="str">
        <f>IF(Starter_Book!F2749 = "failed", "failed")</f>
        <v>failed</v>
      </c>
      <c r="E2749">
        <f>IF(Starter_Book!F2749 = "failed", Starter_Book!L2749)</f>
        <v>4</v>
      </c>
      <c r="G2749" t="b">
        <f>IF(Starter_Book!F2749 = "Canceled", "Canceled")</f>
        <v>0</v>
      </c>
      <c r="H2749" t="b">
        <f>IF(Starter_Book!F2749 = "Canceled", Starter_Book!L2749)</f>
        <v>0</v>
      </c>
    </row>
    <row r="2750" spans="1:8" x14ac:dyDescent="0.25">
      <c r="A2750" t="b">
        <f>IF(Starter_Book!F2750 = "successful", "Successful")</f>
        <v>0</v>
      </c>
      <c r="B2750" t="b">
        <f>IF(Starter_Book!F2750 = "Successful", Starter_Book!L2750)</f>
        <v>0</v>
      </c>
      <c r="D2750" t="str">
        <f>IF(Starter_Book!F2750 = "failed", "failed")</f>
        <v>failed</v>
      </c>
      <c r="E2750">
        <f>IF(Starter_Book!F2750 = "failed", Starter_Book!L2750)</f>
        <v>4</v>
      </c>
      <c r="G2750" t="b">
        <f>IF(Starter_Book!F2750 = "Canceled", "Canceled")</f>
        <v>0</v>
      </c>
      <c r="H2750" t="b">
        <f>IF(Starter_Book!F2750 = "Canceled", Starter_Book!L2750)</f>
        <v>0</v>
      </c>
    </row>
    <row r="2751" spans="1:8" x14ac:dyDescent="0.25">
      <c r="A2751" t="b">
        <f>IF(Starter_Book!F2751 = "successful", "Successful")</f>
        <v>0</v>
      </c>
      <c r="B2751" t="b">
        <f>IF(Starter_Book!F2751 = "Successful", Starter_Book!L2751)</f>
        <v>0</v>
      </c>
      <c r="D2751" t="str">
        <f>IF(Starter_Book!F2751 = "failed", "failed")</f>
        <v>failed</v>
      </c>
      <c r="E2751">
        <f>IF(Starter_Book!F2751 = "failed", Starter_Book!L2751)</f>
        <v>2</v>
      </c>
      <c r="G2751" t="b">
        <f>IF(Starter_Book!F2751 = "Canceled", "Canceled")</f>
        <v>0</v>
      </c>
      <c r="H2751" t="b">
        <f>IF(Starter_Book!F2751 = "Canceled", Starter_Book!L2751)</f>
        <v>0</v>
      </c>
    </row>
    <row r="2752" spans="1:8" x14ac:dyDescent="0.25">
      <c r="A2752" t="b">
        <f>IF(Starter_Book!F2752 = "successful", "Successful")</f>
        <v>0</v>
      </c>
      <c r="B2752" t="b">
        <f>IF(Starter_Book!F2752 = "Successful", Starter_Book!L2752)</f>
        <v>0</v>
      </c>
      <c r="D2752" t="str">
        <f>IF(Starter_Book!F2752 = "failed", "failed")</f>
        <v>failed</v>
      </c>
      <c r="E2752">
        <f>IF(Starter_Book!F2752 = "failed", Starter_Book!L2752)</f>
        <v>0</v>
      </c>
      <c r="G2752" t="b">
        <f>IF(Starter_Book!F2752 = "Canceled", "Canceled")</f>
        <v>0</v>
      </c>
      <c r="H2752" t="b">
        <f>IF(Starter_Book!F2752 = "Canceled", Starter_Book!L2752)</f>
        <v>0</v>
      </c>
    </row>
    <row r="2753" spans="1:8" x14ac:dyDescent="0.25">
      <c r="A2753" t="b">
        <f>IF(Starter_Book!F2753 = "successful", "Successful")</f>
        <v>0</v>
      </c>
      <c r="B2753" t="b">
        <f>IF(Starter_Book!F2753 = "Successful", Starter_Book!L2753)</f>
        <v>0</v>
      </c>
      <c r="D2753" t="str">
        <f>IF(Starter_Book!F2753 = "failed", "failed")</f>
        <v>failed</v>
      </c>
      <c r="E2753">
        <f>IF(Starter_Book!F2753 = "failed", Starter_Book!L2753)</f>
        <v>0</v>
      </c>
      <c r="G2753" t="b">
        <f>IF(Starter_Book!F2753 = "Canceled", "Canceled")</f>
        <v>0</v>
      </c>
      <c r="H2753" t="b">
        <f>IF(Starter_Book!F2753 = "Canceled", Starter_Book!L2753)</f>
        <v>0</v>
      </c>
    </row>
    <row r="2754" spans="1:8" x14ac:dyDescent="0.25">
      <c r="A2754" t="b">
        <f>IF(Starter_Book!F2754 = "successful", "Successful")</f>
        <v>0</v>
      </c>
      <c r="B2754" t="b">
        <f>IF(Starter_Book!F2754 = "Successful", Starter_Book!L2754)</f>
        <v>0</v>
      </c>
      <c r="D2754" t="str">
        <f>IF(Starter_Book!F2754 = "failed", "failed")</f>
        <v>failed</v>
      </c>
      <c r="E2754">
        <f>IF(Starter_Book!F2754 = "failed", Starter_Book!L2754)</f>
        <v>14</v>
      </c>
      <c r="G2754" t="b">
        <f>IF(Starter_Book!F2754 = "Canceled", "Canceled")</f>
        <v>0</v>
      </c>
      <c r="H2754" t="b">
        <f>IF(Starter_Book!F2754 = "Canceled", Starter_Book!L2754)</f>
        <v>0</v>
      </c>
    </row>
    <row r="2755" spans="1:8" x14ac:dyDescent="0.25">
      <c r="A2755" t="b">
        <f>IF(Starter_Book!F2755 = "successful", "Successful")</f>
        <v>0</v>
      </c>
      <c r="B2755" t="b">
        <f>IF(Starter_Book!F2755 = "Successful", Starter_Book!L2755)</f>
        <v>0</v>
      </c>
      <c r="D2755" t="str">
        <f>IF(Starter_Book!F2755 = "failed", "failed")</f>
        <v>failed</v>
      </c>
      <c r="E2755">
        <f>IF(Starter_Book!F2755 = "failed", Starter_Book!L2755)</f>
        <v>8</v>
      </c>
      <c r="G2755" t="b">
        <f>IF(Starter_Book!F2755 = "Canceled", "Canceled")</f>
        <v>0</v>
      </c>
      <c r="H2755" t="b">
        <f>IF(Starter_Book!F2755 = "Canceled", Starter_Book!L2755)</f>
        <v>0</v>
      </c>
    </row>
    <row r="2756" spans="1:8" x14ac:dyDescent="0.25">
      <c r="A2756" t="b">
        <f>IF(Starter_Book!F2756 = "successful", "Successful")</f>
        <v>0</v>
      </c>
      <c r="B2756" t="b">
        <f>IF(Starter_Book!F2756 = "Successful", Starter_Book!L2756)</f>
        <v>0</v>
      </c>
      <c r="D2756" t="str">
        <f>IF(Starter_Book!F2756 = "failed", "failed")</f>
        <v>failed</v>
      </c>
      <c r="E2756">
        <f>IF(Starter_Book!F2756 = "failed", Starter_Book!L2756)</f>
        <v>0</v>
      </c>
      <c r="G2756" t="b">
        <f>IF(Starter_Book!F2756 = "Canceled", "Canceled")</f>
        <v>0</v>
      </c>
      <c r="H2756" t="b">
        <f>IF(Starter_Book!F2756 = "Canceled", Starter_Book!L2756)</f>
        <v>0</v>
      </c>
    </row>
    <row r="2757" spans="1:8" x14ac:dyDescent="0.25">
      <c r="A2757" t="b">
        <f>IF(Starter_Book!F2757 = "successful", "Successful")</f>
        <v>0</v>
      </c>
      <c r="B2757" t="b">
        <f>IF(Starter_Book!F2757 = "Successful", Starter_Book!L2757)</f>
        <v>0</v>
      </c>
      <c r="D2757" t="str">
        <f>IF(Starter_Book!F2757 = "failed", "failed")</f>
        <v>failed</v>
      </c>
      <c r="E2757">
        <f>IF(Starter_Book!F2757 = "failed", Starter_Book!L2757)</f>
        <v>15</v>
      </c>
      <c r="G2757" t="b">
        <f>IF(Starter_Book!F2757 = "Canceled", "Canceled")</f>
        <v>0</v>
      </c>
      <c r="H2757" t="b">
        <f>IF(Starter_Book!F2757 = "Canceled", Starter_Book!L2757)</f>
        <v>0</v>
      </c>
    </row>
    <row r="2758" spans="1:8" x14ac:dyDescent="0.25">
      <c r="A2758" t="b">
        <f>IF(Starter_Book!F2758 = "successful", "Successful")</f>
        <v>0</v>
      </c>
      <c r="B2758" t="b">
        <f>IF(Starter_Book!F2758 = "Successful", Starter_Book!L2758)</f>
        <v>0</v>
      </c>
      <c r="D2758" t="str">
        <f>IF(Starter_Book!F2758 = "failed", "failed")</f>
        <v>failed</v>
      </c>
      <c r="E2758">
        <f>IF(Starter_Book!F2758 = "failed", Starter_Book!L2758)</f>
        <v>33</v>
      </c>
      <c r="G2758" t="b">
        <f>IF(Starter_Book!F2758 = "Canceled", "Canceled")</f>
        <v>0</v>
      </c>
      <c r="H2758" t="b">
        <f>IF(Starter_Book!F2758 = "Canceled", Starter_Book!L2758)</f>
        <v>0</v>
      </c>
    </row>
    <row r="2759" spans="1:8" x14ac:dyDescent="0.25">
      <c r="A2759" t="b">
        <f>IF(Starter_Book!F2759 = "successful", "Successful")</f>
        <v>0</v>
      </c>
      <c r="B2759" t="b">
        <f>IF(Starter_Book!F2759 = "Successful", Starter_Book!L2759)</f>
        <v>0</v>
      </c>
      <c r="D2759" t="str">
        <f>IF(Starter_Book!F2759 = "failed", "failed")</f>
        <v>failed</v>
      </c>
      <c r="E2759">
        <f>IF(Starter_Book!F2759 = "failed", Starter_Book!L2759)</f>
        <v>2</v>
      </c>
      <c r="G2759" t="b">
        <f>IF(Starter_Book!F2759 = "Canceled", "Canceled")</f>
        <v>0</v>
      </c>
      <c r="H2759" t="b">
        <f>IF(Starter_Book!F2759 = "Canceled", Starter_Book!L2759)</f>
        <v>0</v>
      </c>
    </row>
    <row r="2760" spans="1:8" x14ac:dyDescent="0.25">
      <c r="A2760" t="b">
        <f>IF(Starter_Book!F2760 = "successful", "Successful")</f>
        <v>0</v>
      </c>
      <c r="B2760" t="b">
        <f>IF(Starter_Book!F2760 = "Successful", Starter_Book!L2760)</f>
        <v>0</v>
      </c>
      <c r="D2760" t="str">
        <f>IF(Starter_Book!F2760 = "failed", "failed")</f>
        <v>failed</v>
      </c>
      <c r="E2760">
        <f>IF(Starter_Book!F2760 = "failed", Starter_Book!L2760)</f>
        <v>6</v>
      </c>
      <c r="G2760" t="b">
        <f>IF(Starter_Book!F2760 = "Canceled", "Canceled")</f>
        <v>0</v>
      </c>
      <c r="H2760" t="b">
        <f>IF(Starter_Book!F2760 = "Canceled", Starter_Book!L2760)</f>
        <v>0</v>
      </c>
    </row>
    <row r="2761" spans="1:8" x14ac:dyDescent="0.25">
      <c r="A2761" t="b">
        <f>IF(Starter_Book!F2761 = "successful", "Successful")</f>
        <v>0</v>
      </c>
      <c r="B2761" t="b">
        <f>IF(Starter_Book!F2761 = "Successful", Starter_Book!L2761)</f>
        <v>0</v>
      </c>
      <c r="D2761" t="str">
        <f>IF(Starter_Book!F2761 = "failed", "failed")</f>
        <v>failed</v>
      </c>
      <c r="E2761">
        <f>IF(Starter_Book!F2761 = "failed", Starter_Book!L2761)</f>
        <v>2</v>
      </c>
      <c r="G2761" t="b">
        <f>IF(Starter_Book!F2761 = "Canceled", "Canceled")</f>
        <v>0</v>
      </c>
      <c r="H2761" t="b">
        <f>IF(Starter_Book!F2761 = "Canceled", Starter_Book!L2761)</f>
        <v>0</v>
      </c>
    </row>
    <row r="2762" spans="1:8" x14ac:dyDescent="0.25">
      <c r="A2762" t="b">
        <f>IF(Starter_Book!F2762 = "successful", "Successful")</f>
        <v>0</v>
      </c>
      <c r="B2762" t="b">
        <f>IF(Starter_Book!F2762 = "Successful", Starter_Book!L2762)</f>
        <v>0</v>
      </c>
      <c r="D2762" t="str">
        <f>IF(Starter_Book!F2762 = "failed", "failed")</f>
        <v>failed</v>
      </c>
      <c r="E2762">
        <f>IF(Starter_Book!F2762 = "failed", Starter_Book!L2762)</f>
        <v>0</v>
      </c>
      <c r="G2762" t="b">
        <f>IF(Starter_Book!F2762 = "Canceled", "Canceled")</f>
        <v>0</v>
      </c>
      <c r="H2762" t="b">
        <f>IF(Starter_Book!F2762 = "Canceled", Starter_Book!L2762)</f>
        <v>0</v>
      </c>
    </row>
    <row r="2763" spans="1:8" x14ac:dyDescent="0.25">
      <c r="A2763" t="b">
        <f>IF(Starter_Book!F2763 = "successful", "Successful")</f>
        <v>0</v>
      </c>
      <c r="B2763" t="b">
        <f>IF(Starter_Book!F2763 = "Successful", Starter_Book!L2763)</f>
        <v>0</v>
      </c>
      <c r="D2763" t="str">
        <f>IF(Starter_Book!F2763 = "failed", "failed")</f>
        <v>failed</v>
      </c>
      <c r="E2763">
        <f>IF(Starter_Book!F2763 = "failed", Starter_Book!L2763)</f>
        <v>4</v>
      </c>
      <c r="G2763" t="b">
        <f>IF(Starter_Book!F2763 = "Canceled", "Canceled")</f>
        <v>0</v>
      </c>
      <c r="H2763" t="b">
        <f>IF(Starter_Book!F2763 = "Canceled", Starter_Book!L2763)</f>
        <v>0</v>
      </c>
    </row>
    <row r="2764" spans="1:8" x14ac:dyDescent="0.25">
      <c r="A2764" t="b">
        <f>IF(Starter_Book!F2764 = "successful", "Successful")</f>
        <v>0</v>
      </c>
      <c r="B2764" t="b">
        <f>IF(Starter_Book!F2764 = "Successful", Starter_Book!L2764)</f>
        <v>0</v>
      </c>
      <c r="D2764" t="str">
        <f>IF(Starter_Book!F2764 = "failed", "failed")</f>
        <v>failed</v>
      </c>
      <c r="E2764">
        <f>IF(Starter_Book!F2764 = "failed", Starter_Book!L2764)</f>
        <v>1</v>
      </c>
      <c r="G2764" t="b">
        <f>IF(Starter_Book!F2764 = "Canceled", "Canceled")</f>
        <v>0</v>
      </c>
      <c r="H2764" t="b">
        <f>IF(Starter_Book!F2764 = "Canceled", Starter_Book!L2764)</f>
        <v>0</v>
      </c>
    </row>
    <row r="2765" spans="1:8" x14ac:dyDescent="0.25">
      <c r="A2765" t="b">
        <f>IF(Starter_Book!F2765 = "successful", "Successful")</f>
        <v>0</v>
      </c>
      <c r="B2765" t="b">
        <f>IF(Starter_Book!F2765 = "Successful", Starter_Book!L2765)</f>
        <v>0</v>
      </c>
      <c r="D2765" t="str">
        <f>IF(Starter_Book!F2765 = "failed", "failed")</f>
        <v>failed</v>
      </c>
      <c r="E2765">
        <f>IF(Starter_Book!F2765 = "failed", Starter_Book!L2765)</f>
        <v>3</v>
      </c>
      <c r="G2765" t="b">
        <f>IF(Starter_Book!F2765 = "Canceled", "Canceled")</f>
        <v>0</v>
      </c>
      <c r="H2765" t="b">
        <f>IF(Starter_Book!F2765 = "Canceled", Starter_Book!L2765)</f>
        <v>0</v>
      </c>
    </row>
    <row r="2766" spans="1:8" x14ac:dyDescent="0.25">
      <c r="A2766" t="b">
        <f>IF(Starter_Book!F2766 = "successful", "Successful")</f>
        <v>0</v>
      </c>
      <c r="B2766" t="b">
        <f>IF(Starter_Book!F2766 = "Successful", Starter_Book!L2766)</f>
        <v>0</v>
      </c>
      <c r="D2766" t="str">
        <f>IF(Starter_Book!F2766 = "failed", "failed")</f>
        <v>failed</v>
      </c>
      <c r="E2766">
        <f>IF(Starter_Book!F2766 = "failed", Starter_Book!L2766)</f>
        <v>4</v>
      </c>
      <c r="G2766" t="b">
        <f>IF(Starter_Book!F2766 = "Canceled", "Canceled")</f>
        <v>0</v>
      </c>
      <c r="H2766" t="b">
        <f>IF(Starter_Book!F2766 = "Canceled", Starter_Book!L2766)</f>
        <v>0</v>
      </c>
    </row>
    <row r="2767" spans="1:8" x14ac:dyDescent="0.25">
      <c r="A2767" t="b">
        <f>IF(Starter_Book!F2767 = "successful", "Successful")</f>
        <v>0</v>
      </c>
      <c r="B2767" t="b">
        <f>IF(Starter_Book!F2767 = "Successful", Starter_Book!L2767)</f>
        <v>0</v>
      </c>
      <c r="D2767" t="str">
        <f>IF(Starter_Book!F2767 = "failed", "failed")</f>
        <v>failed</v>
      </c>
      <c r="E2767">
        <f>IF(Starter_Book!F2767 = "failed", Starter_Book!L2767)</f>
        <v>0</v>
      </c>
      <c r="G2767" t="b">
        <f>IF(Starter_Book!F2767 = "Canceled", "Canceled")</f>
        <v>0</v>
      </c>
      <c r="H2767" t="b">
        <f>IF(Starter_Book!F2767 = "Canceled", Starter_Book!L2767)</f>
        <v>0</v>
      </c>
    </row>
    <row r="2768" spans="1:8" x14ac:dyDescent="0.25">
      <c r="A2768" t="b">
        <f>IF(Starter_Book!F2768 = "successful", "Successful")</f>
        <v>0</v>
      </c>
      <c r="B2768" t="b">
        <f>IF(Starter_Book!F2768 = "Successful", Starter_Book!L2768)</f>
        <v>0</v>
      </c>
      <c r="D2768" t="str">
        <f>IF(Starter_Book!F2768 = "failed", "failed")</f>
        <v>failed</v>
      </c>
      <c r="E2768">
        <f>IF(Starter_Book!F2768 = "failed", Starter_Book!L2768)</f>
        <v>4</v>
      </c>
      <c r="G2768" t="b">
        <f>IF(Starter_Book!F2768 = "Canceled", "Canceled")</f>
        <v>0</v>
      </c>
      <c r="H2768" t="b">
        <f>IF(Starter_Book!F2768 = "Canceled", Starter_Book!L2768)</f>
        <v>0</v>
      </c>
    </row>
    <row r="2769" spans="1:8" x14ac:dyDescent="0.25">
      <c r="A2769" t="b">
        <f>IF(Starter_Book!F2769 = "successful", "Successful")</f>
        <v>0</v>
      </c>
      <c r="B2769" t="b">
        <f>IF(Starter_Book!F2769 = "Successful", Starter_Book!L2769)</f>
        <v>0</v>
      </c>
      <c r="D2769" t="str">
        <f>IF(Starter_Book!F2769 = "failed", "failed")</f>
        <v>failed</v>
      </c>
      <c r="E2769">
        <f>IF(Starter_Book!F2769 = "failed", Starter_Book!L2769)</f>
        <v>3</v>
      </c>
      <c r="G2769" t="b">
        <f>IF(Starter_Book!F2769 = "Canceled", "Canceled")</f>
        <v>0</v>
      </c>
      <c r="H2769" t="b">
        <f>IF(Starter_Book!F2769 = "Canceled", Starter_Book!L2769)</f>
        <v>0</v>
      </c>
    </row>
    <row r="2770" spans="1:8" x14ac:dyDescent="0.25">
      <c r="A2770" t="b">
        <f>IF(Starter_Book!F2770 = "successful", "Successful")</f>
        <v>0</v>
      </c>
      <c r="B2770" t="b">
        <f>IF(Starter_Book!F2770 = "Successful", Starter_Book!L2770)</f>
        <v>0</v>
      </c>
      <c r="D2770" t="str">
        <f>IF(Starter_Book!F2770 = "failed", "failed")</f>
        <v>failed</v>
      </c>
      <c r="E2770">
        <f>IF(Starter_Book!F2770 = "failed", Starter_Book!L2770)</f>
        <v>34</v>
      </c>
      <c r="G2770" t="b">
        <f>IF(Starter_Book!F2770 = "Canceled", "Canceled")</f>
        <v>0</v>
      </c>
      <c r="H2770" t="b">
        <f>IF(Starter_Book!F2770 = "Canceled", Starter_Book!L2770)</f>
        <v>0</v>
      </c>
    </row>
    <row r="2771" spans="1:8" x14ac:dyDescent="0.25">
      <c r="A2771" t="b">
        <f>IF(Starter_Book!F2771 = "successful", "Successful")</f>
        <v>0</v>
      </c>
      <c r="B2771" t="b">
        <f>IF(Starter_Book!F2771 = "Successful", Starter_Book!L2771)</f>
        <v>0</v>
      </c>
      <c r="D2771" t="str">
        <f>IF(Starter_Book!F2771 = "failed", "failed")</f>
        <v>failed</v>
      </c>
      <c r="E2771">
        <f>IF(Starter_Book!F2771 = "failed", Starter_Book!L2771)</f>
        <v>2</v>
      </c>
      <c r="G2771" t="b">
        <f>IF(Starter_Book!F2771 = "Canceled", "Canceled")</f>
        <v>0</v>
      </c>
      <c r="H2771" t="b">
        <f>IF(Starter_Book!F2771 = "Canceled", Starter_Book!L2771)</f>
        <v>0</v>
      </c>
    </row>
    <row r="2772" spans="1:8" x14ac:dyDescent="0.25">
      <c r="A2772" t="b">
        <f>IF(Starter_Book!F2772 = "successful", "Successful")</f>
        <v>0</v>
      </c>
      <c r="B2772" t="b">
        <f>IF(Starter_Book!F2772 = "Successful", Starter_Book!L2772)</f>
        <v>0</v>
      </c>
      <c r="D2772" t="str">
        <f>IF(Starter_Book!F2772 = "failed", "failed")</f>
        <v>failed</v>
      </c>
      <c r="E2772">
        <f>IF(Starter_Book!F2772 = "failed", Starter_Book!L2772)</f>
        <v>33</v>
      </c>
      <c r="G2772" t="b">
        <f>IF(Starter_Book!F2772 = "Canceled", "Canceled")</f>
        <v>0</v>
      </c>
      <c r="H2772" t="b">
        <f>IF(Starter_Book!F2772 = "Canceled", Starter_Book!L2772)</f>
        <v>0</v>
      </c>
    </row>
    <row r="2773" spans="1:8" x14ac:dyDescent="0.25">
      <c r="A2773" t="b">
        <f>IF(Starter_Book!F2773 = "successful", "Successful")</f>
        <v>0</v>
      </c>
      <c r="B2773" t="b">
        <f>IF(Starter_Book!F2773 = "Successful", Starter_Book!L2773)</f>
        <v>0</v>
      </c>
      <c r="D2773" t="str">
        <f>IF(Starter_Book!F2773 = "failed", "failed")</f>
        <v>failed</v>
      </c>
      <c r="E2773">
        <f>IF(Starter_Book!F2773 = "failed", Starter_Book!L2773)</f>
        <v>0</v>
      </c>
      <c r="G2773" t="b">
        <f>IF(Starter_Book!F2773 = "Canceled", "Canceled")</f>
        <v>0</v>
      </c>
      <c r="H2773" t="b">
        <f>IF(Starter_Book!F2773 = "Canceled", Starter_Book!L2773)</f>
        <v>0</v>
      </c>
    </row>
    <row r="2774" spans="1:8" x14ac:dyDescent="0.25">
      <c r="A2774" t="b">
        <f>IF(Starter_Book!F2774 = "successful", "Successful")</f>
        <v>0</v>
      </c>
      <c r="B2774" t="b">
        <f>IF(Starter_Book!F2774 = "Successful", Starter_Book!L2774)</f>
        <v>0</v>
      </c>
      <c r="D2774" t="str">
        <f>IF(Starter_Book!F2774 = "failed", "failed")</f>
        <v>failed</v>
      </c>
      <c r="E2774">
        <f>IF(Starter_Book!F2774 = "failed", Starter_Book!L2774)</f>
        <v>0</v>
      </c>
      <c r="G2774" t="b">
        <f>IF(Starter_Book!F2774 = "Canceled", "Canceled")</f>
        <v>0</v>
      </c>
      <c r="H2774" t="b">
        <f>IF(Starter_Book!F2774 = "Canceled", Starter_Book!L2774)</f>
        <v>0</v>
      </c>
    </row>
    <row r="2775" spans="1:8" x14ac:dyDescent="0.25">
      <c r="A2775" t="b">
        <f>IF(Starter_Book!F2775 = "successful", "Successful")</f>
        <v>0</v>
      </c>
      <c r="B2775" t="b">
        <f>IF(Starter_Book!F2775 = "Successful", Starter_Book!L2775)</f>
        <v>0</v>
      </c>
      <c r="D2775" t="str">
        <f>IF(Starter_Book!F2775 = "failed", "failed")</f>
        <v>failed</v>
      </c>
      <c r="E2775">
        <f>IF(Starter_Book!F2775 = "failed", Starter_Book!L2775)</f>
        <v>1</v>
      </c>
      <c r="G2775" t="b">
        <f>IF(Starter_Book!F2775 = "Canceled", "Canceled")</f>
        <v>0</v>
      </c>
      <c r="H2775" t="b">
        <f>IF(Starter_Book!F2775 = "Canceled", Starter_Book!L2775)</f>
        <v>0</v>
      </c>
    </row>
    <row r="2776" spans="1:8" x14ac:dyDescent="0.25">
      <c r="A2776" t="b">
        <f>IF(Starter_Book!F2776 = "successful", "Successful")</f>
        <v>0</v>
      </c>
      <c r="B2776" t="b">
        <f>IF(Starter_Book!F2776 = "Successful", Starter_Book!L2776)</f>
        <v>0</v>
      </c>
      <c r="D2776" t="str">
        <f>IF(Starter_Book!F2776 = "failed", "failed")</f>
        <v>failed</v>
      </c>
      <c r="E2776">
        <f>IF(Starter_Book!F2776 = "failed", Starter_Book!L2776)</f>
        <v>13</v>
      </c>
      <c r="G2776" t="b">
        <f>IF(Starter_Book!F2776 = "Canceled", "Canceled")</f>
        <v>0</v>
      </c>
      <c r="H2776" t="b">
        <f>IF(Starter_Book!F2776 = "Canceled", Starter_Book!L2776)</f>
        <v>0</v>
      </c>
    </row>
    <row r="2777" spans="1:8" x14ac:dyDescent="0.25">
      <c r="A2777" t="b">
        <f>IF(Starter_Book!F2777 = "successful", "Successful")</f>
        <v>0</v>
      </c>
      <c r="B2777" t="b">
        <f>IF(Starter_Book!F2777 = "Successful", Starter_Book!L2777)</f>
        <v>0</v>
      </c>
      <c r="D2777" t="str">
        <f>IF(Starter_Book!F2777 = "failed", "failed")</f>
        <v>failed</v>
      </c>
      <c r="E2777">
        <f>IF(Starter_Book!F2777 = "failed", Starter_Book!L2777)</f>
        <v>2</v>
      </c>
      <c r="G2777" t="b">
        <f>IF(Starter_Book!F2777 = "Canceled", "Canceled")</f>
        <v>0</v>
      </c>
      <c r="H2777" t="b">
        <f>IF(Starter_Book!F2777 = "Canceled", Starter_Book!L2777)</f>
        <v>0</v>
      </c>
    </row>
    <row r="2778" spans="1:8" x14ac:dyDescent="0.25">
      <c r="A2778" t="b">
        <f>IF(Starter_Book!F2778 = "successful", "Successful")</f>
        <v>0</v>
      </c>
      <c r="B2778" t="b">
        <f>IF(Starter_Book!F2778 = "Successful", Starter_Book!L2778)</f>
        <v>0</v>
      </c>
      <c r="D2778" t="str">
        <f>IF(Starter_Book!F2778 = "failed", "failed")</f>
        <v>failed</v>
      </c>
      <c r="E2778">
        <f>IF(Starter_Book!F2778 = "failed", Starter_Book!L2778)</f>
        <v>36</v>
      </c>
      <c r="G2778" t="b">
        <f>IF(Starter_Book!F2778 = "Canceled", "Canceled")</f>
        <v>0</v>
      </c>
      <c r="H2778" t="b">
        <f>IF(Starter_Book!F2778 = "Canceled", Starter_Book!L2778)</f>
        <v>0</v>
      </c>
    </row>
    <row r="2779" spans="1:8" x14ac:dyDescent="0.25">
      <c r="A2779" t="b">
        <f>IF(Starter_Book!F2779 = "successful", "Successful")</f>
        <v>0</v>
      </c>
      <c r="B2779" t="b">
        <f>IF(Starter_Book!F2779 = "Successful", Starter_Book!L2779)</f>
        <v>0</v>
      </c>
      <c r="D2779" t="str">
        <f>IF(Starter_Book!F2779 = "failed", "failed")</f>
        <v>failed</v>
      </c>
      <c r="E2779">
        <f>IF(Starter_Book!F2779 = "failed", Starter_Book!L2779)</f>
        <v>1</v>
      </c>
      <c r="G2779" t="b">
        <f>IF(Starter_Book!F2779 = "Canceled", "Canceled")</f>
        <v>0</v>
      </c>
      <c r="H2779" t="b">
        <f>IF(Starter_Book!F2779 = "Canceled", Starter_Book!L2779)</f>
        <v>0</v>
      </c>
    </row>
    <row r="2780" spans="1:8" x14ac:dyDescent="0.25">
      <c r="A2780" t="b">
        <f>IF(Starter_Book!F2780 = "successful", "Successful")</f>
        <v>0</v>
      </c>
      <c r="B2780" t="b">
        <f>IF(Starter_Book!F2780 = "Successful", Starter_Book!L2780)</f>
        <v>0</v>
      </c>
      <c r="D2780" t="str">
        <f>IF(Starter_Book!F2780 = "failed", "failed")</f>
        <v>failed</v>
      </c>
      <c r="E2780">
        <f>IF(Starter_Book!F2780 = "failed", Starter_Book!L2780)</f>
        <v>15</v>
      </c>
      <c r="G2780" t="b">
        <f>IF(Starter_Book!F2780 = "Canceled", "Canceled")</f>
        <v>0</v>
      </c>
      <c r="H2780" t="b">
        <f>IF(Starter_Book!F2780 = "Canceled", Starter_Book!L2780)</f>
        <v>0</v>
      </c>
    </row>
    <row r="2781" spans="1:8" x14ac:dyDescent="0.25">
      <c r="A2781" t="b">
        <f>IF(Starter_Book!F2781 = "successful", "Successful")</f>
        <v>0</v>
      </c>
      <c r="B2781" t="b">
        <f>IF(Starter_Book!F2781 = "Successful", Starter_Book!L2781)</f>
        <v>0</v>
      </c>
      <c r="D2781" t="str">
        <f>IF(Starter_Book!F2781 = "failed", "failed")</f>
        <v>failed</v>
      </c>
      <c r="E2781">
        <f>IF(Starter_Book!F2781 = "failed", Starter_Book!L2781)</f>
        <v>1</v>
      </c>
      <c r="G2781" t="b">
        <f>IF(Starter_Book!F2781 = "Canceled", "Canceled")</f>
        <v>0</v>
      </c>
      <c r="H2781" t="b">
        <f>IF(Starter_Book!F2781 = "Canceled", Starter_Book!L2781)</f>
        <v>0</v>
      </c>
    </row>
    <row r="2782" spans="1:8" x14ac:dyDescent="0.25">
      <c r="A2782" t="b">
        <f>IF(Starter_Book!F2782 = "successful", "Successful")</f>
        <v>0</v>
      </c>
      <c r="B2782" t="b">
        <f>IF(Starter_Book!F2782 = "Successful", Starter_Book!L2782)</f>
        <v>0</v>
      </c>
      <c r="D2782" t="str">
        <f>IF(Starter_Book!F2782 = "failed", "failed")</f>
        <v>failed</v>
      </c>
      <c r="E2782">
        <f>IF(Starter_Book!F2782 = "failed", Starter_Book!L2782)</f>
        <v>0</v>
      </c>
      <c r="G2782" t="b">
        <f>IF(Starter_Book!F2782 = "Canceled", "Canceled")</f>
        <v>0</v>
      </c>
      <c r="H2782" t="b">
        <f>IF(Starter_Book!F2782 = "Canceled", Starter_Book!L2782)</f>
        <v>0</v>
      </c>
    </row>
    <row r="2783" spans="1:8" x14ac:dyDescent="0.25">
      <c r="A2783" t="str">
        <f>IF(Starter_Book!F2783 = "successful", "Successful")</f>
        <v>Successful</v>
      </c>
      <c r="B2783">
        <f>IF(Starter_Book!F2783 = "Successful", Starter_Book!L2783)</f>
        <v>28</v>
      </c>
      <c r="D2783" t="b">
        <f>IF(Starter_Book!F2783 = "failed", "failed")</f>
        <v>0</v>
      </c>
      <c r="E2783" t="b">
        <f>IF(Starter_Book!F2783 = "failed", Starter_Book!L2783)</f>
        <v>0</v>
      </c>
      <c r="G2783" t="b">
        <f>IF(Starter_Book!F2783 = "Canceled", "Canceled")</f>
        <v>0</v>
      </c>
      <c r="H2783" t="b">
        <f>IF(Starter_Book!F2783 = "Canceled", Starter_Book!L2783)</f>
        <v>0</v>
      </c>
    </row>
    <row r="2784" spans="1:8" x14ac:dyDescent="0.25">
      <c r="A2784" t="str">
        <f>IF(Starter_Book!F2784 = "successful", "Successful")</f>
        <v>Successful</v>
      </c>
      <c r="B2784">
        <f>IF(Starter_Book!F2784 = "Successful", Starter_Book!L2784)</f>
        <v>18</v>
      </c>
      <c r="D2784" t="b">
        <f>IF(Starter_Book!F2784 = "failed", "failed")</f>
        <v>0</v>
      </c>
      <c r="E2784" t="b">
        <f>IF(Starter_Book!F2784 = "failed", Starter_Book!L2784)</f>
        <v>0</v>
      </c>
      <c r="G2784" t="b">
        <f>IF(Starter_Book!F2784 = "Canceled", "Canceled")</f>
        <v>0</v>
      </c>
      <c r="H2784" t="b">
        <f>IF(Starter_Book!F2784 = "Canceled", Starter_Book!L2784)</f>
        <v>0</v>
      </c>
    </row>
    <row r="2785" spans="1:8" x14ac:dyDescent="0.25">
      <c r="A2785" t="str">
        <f>IF(Starter_Book!F2785 = "successful", "Successful")</f>
        <v>Successful</v>
      </c>
      <c r="B2785">
        <f>IF(Starter_Book!F2785 = "Successful", Starter_Book!L2785)</f>
        <v>61</v>
      </c>
      <c r="D2785" t="b">
        <f>IF(Starter_Book!F2785 = "failed", "failed")</f>
        <v>0</v>
      </c>
      <c r="E2785" t="b">
        <f>IF(Starter_Book!F2785 = "failed", Starter_Book!L2785)</f>
        <v>0</v>
      </c>
      <c r="G2785" t="b">
        <f>IF(Starter_Book!F2785 = "Canceled", "Canceled")</f>
        <v>0</v>
      </c>
      <c r="H2785" t="b">
        <f>IF(Starter_Book!F2785 = "Canceled", Starter_Book!L2785)</f>
        <v>0</v>
      </c>
    </row>
    <row r="2786" spans="1:8" x14ac:dyDescent="0.25">
      <c r="A2786" t="str">
        <f>IF(Starter_Book!F2786 = "successful", "Successful")</f>
        <v>Successful</v>
      </c>
      <c r="B2786">
        <f>IF(Starter_Book!F2786 = "Successful", Starter_Book!L2786)</f>
        <v>108</v>
      </c>
      <c r="D2786" t="b">
        <f>IF(Starter_Book!F2786 = "failed", "failed")</f>
        <v>0</v>
      </c>
      <c r="E2786" t="b">
        <f>IF(Starter_Book!F2786 = "failed", Starter_Book!L2786)</f>
        <v>0</v>
      </c>
      <c r="G2786" t="b">
        <f>IF(Starter_Book!F2786 = "Canceled", "Canceled")</f>
        <v>0</v>
      </c>
      <c r="H2786" t="b">
        <f>IF(Starter_Book!F2786 = "Canceled", Starter_Book!L2786)</f>
        <v>0</v>
      </c>
    </row>
    <row r="2787" spans="1:8" x14ac:dyDescent="0.25">
      <c r="A2787" t="str">
        <f>IF(Starter_Book!F2787 = "successful", "Successful")</f>
        <v>Successful</v>
      </c>
      <c r="B2787">
        <f>IF(Starter_Book!F2787 = "Successful", Starter_Book!L2787)</f>
        <v>142</v>
      </c>
      <c r="D2787" t="b">
        <f>IF(Starter_Book!F2787 = "failed", "failed")</f>
        <v>0</v>
      </c>
      <c r="E2787" t="b">
        <f>IF(Starter_Book!F2787 = "failed", Starter_Book!L2787)</f>
        <v>0</v>
      </c>
      <c r="G2787" t="b">
        <f>IF(Starter_Book!F2787 = "Canceled", "Canceled")</f>
        <v>0</v>
      </c>
      <c r="H2787" t="b">
        <f>IF(Starter_Book!F2787 = "Canceled", Starter_Book!L2787)</f>
        <v>0</v>
      </c>
    </row>
    <row r="2788" spans="1:8" x14ac:dyDescent="0.25">
      <c r="A2788" t="str">
        <f>IF(Starter_Book!F2788 = "successful", "Successful")</f>
        <v>Successful</v>
      </c>
      <c r="B2788">
        <f>IF(Starter_Book!F2788 = "Successful", Starter_Book!L2788)</f>
        <v>74</v>
      </c>
      <c r="D2788" t="b">
        <f>IF(Starter_Book!F2788 = "failed", "failed")</f>
        <v>0</v>
      </c>
      <c r="E2788" t="b">
        <f>IF(Starter_Book!F2788 = "failed", Starter_Book!L2788)</f>
        <v>0</v>
      </c>
      <c r="G2788" t="b">
        <f>IF(Starter_Book!F2788 = "Canceled", "Canceled")</f>
        <v>0</v>
      </c>
      <c r="H2788" t="b">
        <f>IF(Starter_Book!F2788 = "Canceled", Starter_Book!L2788)</f>
        <v>0</v>
      </c>
    </row>
    <row r="2789" spans="1:8" x14ac:dyDescent="0.25">
      <c r="A2789" t="str">
        <f>IF(Starter_Book!F2789 = "successful", "Successful")</f>
        <v>Successful</v>
      </c>
      <c r="B2789">
        <f>IF(Starter_Book!F2789 = "Successful", Starter_Book!L2789)</f>
        <v>38</v>
      </c>
      <c r="D2789" t="b">
        <f>IF(Starter_Book!F2789 = "failed", "failed")</f>
        <v>0</v>
      </c>
      <c r="E2789" t="b">
        <f>IF(Starter_Book!F2789 = "failed", Starter_Book!L2789)</f>
        <v>0</v>
      </c>
      <c r="G2789" t="b">
        <f>IF(Starter_Book!F2789 = "Canceled", "Canceled")</f>
        <v>0</v>
      </c>
      <c r="H2789" t="b">
        <f>IF(Starter_Book!F2789 = "Canceled", Starter_Book!L2789)</f>
        <v>0</v>
      </c>
    </row>
    <row r="2790" spans="1:8" x14ac:dyDescent="0.25">
      <c r="A2790" t="str">
        <f>IF(Starter_Book!F2790 = "successful", "Successful")</f>
        <v>Successful</v>
      </c>
      <c r="B2790">
        <f>IF(Starter_Book!F2790 = "Successful", Starter_Book!L2790)</f>
        <v>20</v>
      </c>
      <c r="D2790" t="b">
        <f>IF(Starter_Book!F2790 = "failed", "failed")</f>
        <v>0</v>
      </c>
      <c r="E2790" t="b">
        <f>IF(Starter_Book!F2790 = "failed", Starter_Book!L2790)</f>
        <v>0</v>
      </c>
      <c r="G2790" t="b">
        <f>IF(Starter_Book!F2790 = "Canceled", "Canceled")</f>
        <v>0</v>
      </c>
      <c r="H2790" t="b">
        <f>IF(Starter_Book!F2790 = "Canceled", Starter_Book!L2790)</f>
        <v>0</v>
      </c>
    </row>
    <row r="2791" spans="1:8" x14ac:dyDescent="0.25">
      <c r="A2791" t="str">
        <f>IF(Starter_Book!F2791 = "successful", "Successful")</f>
        <v>Successful</v>
      </c>
      <c r="B2791">
        <f>IF(Starter_Book!F2791 = "Successful", Starter_Book!L2791)</f>
        <v>24</v>
      </c>
      <c r="D2791" t="b">
        <f>IF(Starter_Book!F2791 = "failed", "failed")</f>
        <v>0</v>
      </c>
      <c r="E2791" t="b">
        <f>IF(Starter_Book!F2791 = "failed", Starter_Book!L2791)</f>
        <v>0</v>
      </c>
      <c r="G2791" t="b">
        <f>IF(Starter_Book!F2791 = "Canceled", "Canceled")</f>
        <v>0</v>
      </c>
      <c r="H2791" t="b">
        <f>IF(Starter_Book!F2791 = "Canceled", Starter_Book!L2791)</f>
        <v>0</v>
      </c>
    </row>
    <row r="2792" spans="1:8" x14ac:dyDescent="0.25">
      <c r="A2792" t="str">
        <f>IF(Starter_Book!F2792 = "successful", "Successful")</f>
        <v>Successful</v>
      </c>
      <c r="B2792">
        <f>IF(Starter_Book!F2792 = "Successful", Starter_Book!L2792)</f>
        <v>66</v>
      </c>
      <c r="D2792" t="b">
        <f>IF(Starter_Book!F2792 = "failed", "failed")</f>
        <v>0</v>
      </c>
      <c r="E2792" t="b">
        <f>IF(Starter_Book!F2792 = "failed", Starter_Book!L2792)</f>
        <v>0</v>
      </c>
      <c r="G2792" t="b">
        <f>IF(Starter_Book!F2792 = "Canceled", "Canceled")</f>
        <v>0</v>
      </c>
      <c r="H2792" t="b">
        <f>IF(Starter_Book!F2792 = "Canceled", Starter_Book!L2792)</f>
        <v>0</v>
      </c>
    </row>
    <row r="2793" spans="1:8" x14ac:dyDescent="0.25">
      <c r="A2793" t="str">
        <f>IF(Starter_Book!F2793 = "successful", "Successful")</f>
        <v>Successful</v>
      </c>
      <c r="B2793">
        <f>IF(Starter_Book!F2793 = "Successful", Starter_Book!L2793)</f>
        <v>28</v>
      </c>
      <c r="D2793" t="b">
        <f>IF(Starter_Book!F2793 = "failed", "failed")</f>
        <v>0</v>
      </c>
      <c r="E2793" t="b">
        <f>IF(Starter_Book!F2793 = "failed", Starter_Book!L2793)</f>
        <v>0</v>
      </c>
      <c r="G2793" t="b">
        <f>IF(Starter_Book!F2793 = "Canceled", "Canceled")</f>
        <v>0</v>
      </c>
      <c r="H2793" t="b">
        <f>IF(Starter_Book!F2793 = "Canceled", Starter_Book!L2793)</f>
        <v>0</v>
      </c>
    </row>
    <row r="2794" spans="1:8" x14ac:dyDescent="0.25">
      <c r="A2794" t="str">
        <f>IF(Starter_Book!F2794 = "successful", "Successful")</f>
        <v>Successful</v>
      </c>
      <c r="B2794">
        <f>IF(Starter_Book!F2794 = "Successful", Starter_Book!L2794)</f>
        <v>24</v>
      </c>
      <c r="D2794" t="b">
        <f>IF(Starter_Book!F2794 = "failed", "failed")</f>
        <v>0</v>
      </c>
      <c r="E2794" t="b">
        <f>IF(Starter_Book!F2794 = "failed", Starter_Book!L2794)</f>
        <v>0</v>
      </c>
      <c r="G2794" t="b">
        <f>IF(Starter_Book!F2794 = "Canceled", "Canceled")</f>
        <v>0</v>
      </c>
      <c r="H2794" t="b">
        <f>IF(Starter_Book!F2794 = "Canceled", Starter_Book!L2794)</f>
        <v>0</v>
      </c>
    </row>
    <row r="2795" spans="1:8" x14ac:dyDescent="0.25">
      <c r="A2795" t="str">
        <f>IF(Starter_Book!F2795 = "successful", "Successful")</f>
        <v>Successful</v>
      </c>
      <c r="B2795">
        <f>IF(Starter_Book!F2795 = "Successful", Starter_Book!L2795)</f>
        <v>73</v>
      </c>
      <c r="D2795" t="b">
        <f>IF(Starter_Book!F2795 = "failed", "failed")</f>
        <v>0</v>
      </c>
      <c r="E2795" t="b">
        <f>IF(Starter_Book!F2795 = "failed", Starter_Book!L2795)</f>
        <v>0</v>
      </c>
      <c r="G2795" t="b">
        <f>IF(Starter_Book!F2795 = "Canceled", "Canceled")</f>
        <v>0</v>
      </c>
      <c r="H2795" t="b">
        <f>IF(Starter_Book!F2795 = "Canceled", Starter_Book!L2795)</f>
        <v>0</v>
      </c>
    </row>
    <row r="2796" spans="1:8" x14ac:dyDescent="0.25">
      <c r="A2796" t="str">
        <f>IF(Starter_Book!F2796 = "successful", "Successful")</f>
        <v>Successful</v>
      </c>
      <c r="B2796">
        <f>IF(Starter_Book!F2796 = "Successful", Starter_Book!L2796)</f>
        <v>3</v>
      </c>
      <c r="D2796" t="b">
        <f>IF(Starter_Book!F2796 = "failed", "failed")</f>
        <v>0</v>
      </c>
      <c r="E2796" t="b">
        <f>IF(Starter_Book!F2796 = "failed", Starter_Book!L2796)</f>
        <v>0</v>
      </c>
      <c r="G2796" t="b">
        <f>IF(Starter_Book!F2796 = "Canceled", "Canceled")</f>
        <v>0</v>
      </c>
      <c r="H2796" t="b">
        <f>IF(Starter_Book!F2796 = "Canceled", Starter_Book!L2796)</f>
        <v>0</v>
      </c>
    </row>
    <row r="2797" spans="1:8" x14ac:dyDescent="0.25">
      <c r="A2797" t="str">
        <f>IF(Starter_Book!F2797 = "successful", "Successful")</f>
        <v>Successful</v>
      </c>
      <c r="B2797">
        <f>IF(Starter_Book!F2797 = "Successful", Starter_Book!L2797)</f>
        <v>20</v>
      </c>
      <c r="D2797" t="b">
        <f>IF(Starter_Book!F2797 = "failed", "failed")</f>
        <v>0</v>
      </c>
      <c r="E2797" t="b">
        <f>IF(Starter_Book!F2797 = "failed", Starter_Book!L2797)</f>
        <v>0</v>
      </c>
      <c r="G2797" t="b">
        <f>IF(Starter_Book!F2797 = "Canceled", "Canceled")</f>
        <v>0</v>
      </c>
      <c r="H2797" t="b">
        <f>IF(Starter_Book!F2797 = "Canceled", Starter_Book!L2797)</f>
        <v>0</v>
      </c>
    </row>
    <row r="2798" spans="1:8" x14ac:dyDescent="0.25">
      <c r="A2798" t="str">
        <f>IF(Starter_Book!F2798 = "successful", "Successful")</f>
        <v>Successful</v>
      </c>
      <c r="B2798">
        <f>IF(Starter_Book!F2798 = "Successful", Starter_Book!L2798)</f>
        <v>21</v>
      </c>
      <c r="D2798" t="b">
        <f>IF(Starter_Book!F2798 = "failed", "failed")</f>
        <v>0</v>
      </c>
      <c r="E2798" t="b">
        <f>IF(Starter_Book!F2798 = "failed", Starter_Book!L2798)</f>
        <v>0</v>
      </c>
      <c r="G2798" t="b">
        <f>IF(Starter_Book!F2798 = "Canceled", "Canceled")</f>
        <v>0</v>
      </c>
      <c r="H2798" t="b">
        <f>IF(Starter_Book!F2798 = "Canceled", Starter_Book!L2798)</f>
        <v>0</v>
      </c>
    </row>
    <row r="2799" spans="1:8" x14ac:dyDescent="0.25">
      <c r="A2799" t="str">
        <f>IF(Starter_Book!F2799 = "successful", "Successful")</f>
        <v>Successful</v>
      </c>
      <c r="B2799">
        <f>IF(Starter_Book!F2799 = "Successful", Starter_Book!L2799)</f>
        <v>94</v>
      </c>
      <c r="D2799" t="b">
        <f>IF(Starter_Book!F2799 = "failed", "failed")</f>
        <v>0</v>
      </c>
      <c r="E2799" t="b">
        <f>IF(Starter_Book!F2799 = "failed", Starter_Book!L2799)</f>
        <v>0</v>
      </c>
      <c r="G2799" t="b">
        <f>IF(Starter_Book!F2799 = "Canceled", "Canceled")</f>
        <v>0</v>
      </c>
      <c r="H2799" t="b">
        <f>IF(Starter_Book!F2799 = "Canceled", Starter_Book!L2799)</f>
        <v>0</v>
      </c>
    </row>
    <row r="2800" spans="1:8" x14ac:dyDescent="0.25">
      <c r="A2800" t="str">
        <f>IF(Starter_Book!F2800 = "successful", "Successful")</f>
        <v>Successful</v>
      </c>
      <c r="B2800">
        <f>IF(Starter_Book!F2800 = "Successful", Starter_Book!L2800)</f>
        <v>139</v>
      </c>
      <c r="D2800" t="b">
        <f>IF(Starter_Book!F2800 = "failed", "failed")</f>
        <v>0</v>
      </c>
      <c r="E2800" t="b">
        <f>IF(Starter_Book!F2800 = "failed", Starter_Book!L2800)</f>
        <v>0</v>
      </c>
      <c r="G2800" t="b">
        <f>IF(Starter_Book!F2800 = "Canceled", "Canceled")</f>
        <v>0</v>
      </c>
      <c r="H2800" t="b">
        <f>IF(Starter_Book!F2800 = "Canceled", Starter_Book!L2800)</f>
        <v>0</v>
      </c>
    </row>
    <row r="2801" spans="1:8" x14ac:dyDescent="0.25">
      <c r="A2801" t="str">
        <f>IF(Starter_Book!F2801 = "successful", "Successful")</f>
        <v>Successful</v>
      </c>
      <c r="B2801">
        <f>IF(Starter_Book!F2801 = "Successful", Starter_Book!L2801)</f>
        <v>130</v>
      </c>
      <c r="D2801" t="b">
        <f>IF(Starter_Book!F2801 = "failed", "failed")</f>
        <v>0</v>
      </c>
      <c r="E2801" t="b">
        <f>IF(Starter_Book!F2801 = "failed", Starter_Book!L2801)</f>
        <v>0</v>
      </c>
      <c r="G2801" t="b">
        <f>IF(Starter_Book!F2801 = "Canceled", "Canceled")</f>
        <v>0</v>
      </c>
      <c r="H2801" t="b">
        <f>IF(Starter_Book!F2801 = "Canceled", Starter_Book!L2801)</f>
        <v>0</v>
      </c>
    </row>
    <row r="2802" spans="1:8" x14ac:dyDescent="0.25">
      <c r="A2802" t="str">
        <f>IF(Starter_Book!F2802 = "successful", "Successful")</f>
        <v>Successful</v>
      </c>
      <c r="B2802">
        <f>IF(Starter_Book!F2802 = "Successful", Starter_Book!L2802)</f>
        <v>31</v>
      </c>
      <c r="D2802" t="b">
        <f>IF(Starter_Book!F2802 = "failed", "failed")</f>
        <v>0</v>
      </c>
      <c r="E2802" t="b">
        <f>IF(Starter_Book!F2802 = "failed", Starter_Book!L2802)</f>
        <v>0</v>
      </c>
      <c r="G2802" t="b">
        <f>IF(Starter_Book!F2802 = "Canceled", "Canceled")</f>
        <v>0</v>
      </c>
      <c r="H2802" t="b">
        <f>IF(Starter_Book!F2802 = "Canceled", Starter_Book!L2802)</f>
        <v>0</v>
      </c>
    </row>
    <row r="2803" spans="1:8" x14ac:dyDescent="0.25">
      <c r="A2803" t="str">
        <f>IF(Starter_Book!F2803 = "successful", "Successful")</f>
        <v>Successful</v>
      </c>
      <c r="B2803">
        <f>IF(Starter_Book!F2803 = "Successful", Starter_Book!L2803)</f>
        <v>13</v>
      </c>
      <c r="D2803" t="b">
        <f>IF(Starter_Book!F2803 = "failed", "failed")</f>
        <v>0</v>
      </c>
      <c r="E2803" t="b">
        <f>IF(Starter_Book!F2803 = "failed", Starter_Book!L2803)</f>
        <v>0</v>
      </c>
      <c r="G2803" t="b">
        <f>IF(Starter_Book!F2803 = "Canceled", "Canceled")</f>
        <v>0</v>
      </c>
      <c r="H2803" t="b">
        <f>IF(Starter_Book!F2803 = "Canceled", Starter_Book!L2803)</f>
        <v>0</v>
      </c>
    </row>
    <row r="2804" spans="1:8" x14ac:dyDescent="0.25">
      <c r="A2804" t="str">
        <f>IF(Starter_Book!F2804 = "successful", "Successful")</f>
        <v>Successful</v>
      </c>
      <c r="B2804">
        <f>IF(Starter_Book!F2804 = "Successful", Starter_Book!L2804)</f>
        <v>90</v>
      </c>
      <c r="D2804" t="b">
        <f>IF(Starter_Book!F2804 = "failed", "failed")</f>
        <v>0</v>
      </c>
      <c r="E2804" t="b">
        <f>IF(Starter_Book!F2804 = "failed", Starter_Book!L2804)</f>
        <v>0</v>
      </c>
      <c r="G2804" t="b">
        <f>IF(Starter_Book!F2804 = "Canceled", "Canceled")</f>
        <v>0</v>
      </c>
      <c r="H2804" t="b">
        <f>IF(Starter_Book!F2804 = "Canceled", Starter_Book!L2804)</f>
        <v>0</v>
      </c>
    </row>
    <row r="2805" spans="1:8" x14ac:dyDescent="0.25">
      <c r="A2805" t="str">
        <f>IF(Starter_Book!F2805 = "successful", "Successful")</f>
        <v>Successful</v>
      </c>
      <c r="B2805">
        <f>IF(Starter_Book!F2805 = "Successful", Starter_Book!L2805)</f>
        <v>141</v>
      </c>
      <c r="D2805" t="b">
        <f>IF(Starter_Book!F2805 = "failed", "failed")</f>
        <v>0</v>
      </c>
      <c r="E2805" t="b">
        <f>IF(Starter_Book!F2805 = "failed", Starter_Book!L2805)</f>
        <v>0</v>
      </c>
      <c r="G2805" t="b">
        <f>IF(Starter_Book!F2805 = "Canceled", "Canceled")</f>
        <v>0</v>
      </c>
      <c r="H2805" t="b">
        <f>IF(Starter_Book!F2805 = "Canceled", Starter_Book!L2805)</f>
        <v>0</v>
      </c>
    </row>
    <row r="2806" spans="1:8" x14ac:dyDescent="0.25">
      <c r="A2806" t="str">
        <f>IF(Starter_Book!F2806 = "successful", "Successful")</f>
        <v>Successful</v>
      </c>
      <c r="B2806">
        <f>IF(Starter_Book!F2806 = "Successful", Starter_Book!L2806)</f>
        <v>23</v>
      </c>
      <c r="D2806" t="b">
        <f>IF(Starter_Book!F2806 = "failed", "failed")</f>
        <v>0</v>
      </c>
      <c r="E2806" t="b">
        <f>IF(Starter_Book!F2806 = "failed", Starter_Book!L2806)</f>
        <v>0</v>
      </c>
      <c r="G2806" t="b">
        <f>IF(Starter_Book!F2806 = "Canceled", "Canceled")</f>
        <v>0</v>
      </c>
      <c r="H2806" t="b">
        <f>IF(Starter_Book!F2806 = "Canceled", Starter_Book!L2806)</f>
        <v>0</v>
      </c>
    </row>
    <row r="2807" spans="1:8" x14ac:dyDescent="0.25">
      <c r="A2807" t="str">
        <f>IF(Starter_Book!F2807 = "successful", "Successful")</f>
        <v>Successful</v>
      </c>
      <c r="B2807">
        <f>IF(Starter_Book!F2807 = "Successful", Starter_Book!L2807)</f>
        <v>18</v>
      </c>
      <c r="D2807" t="b">
        <f>IF(Starter_Book!F2807 = "failed", "failed")</f>
        <v>0</v>
      </c>
      <c r="E2807" t="b">
        <f>IF(Starter_Book!F2807 = "failed", Starter_Book!L2807)</f>
        <v>0</v>
      </c>
      <c r="G2807" t="b">
        <f>IF(Starter_Book!F2807 = "Canceled", "Canceled")</f>
        <v>0</v>
      </c>
      <c r="H2807" t="b">
        <f>IF(Starter_Book!F2807 = "Canceled", Starter_Book!L2807)</f>
        <v>0</v>
      </c>
    </row>
    <row r="2808" spans="1:8" x14ac:dyDescent="0.25">
      <c r="A2808" t="str">
        <f>IF(Starter_Book!F2808 = "successful", "Successful")</f>
        <v>Successful</v>
      </c>
      <c r="B2808">
        <f>IF(Starter_Book!F2808 = "Successful", Starter_Book!L2808)</f>
        <v>76</v>
      </c>
      <c r="D2808" t="b">
        <f>IF(Starter_Book!F2808 = "failed", "failed")</f>
        <v>0</v>
      </c>
      <c r="E2808" t="b">
        <f>IF(Starter_Book!F2808 = "failed", Starter_Book!L2808)</f>
        <v>0</v>
      </c>
      <c r="G2808" t="b">
        <f>IF(Starter_Book!F2808 = "Canceled", "Canceled")</f>
        <v>0</v>
      </c>
      <c r="H2808" t="b">
        <f>IF(Starter_Book!F2808 = "Canceled", Starter_Book!L2808)</f>
        <v>0</v>
      </c>
    </row>
    <row r="2809" spans="1:8" x14ac:dyDescent="0.25">
      <c r="A2809" t="str">
        <f>IF(Starter_Book!F2809 = "successful", "Successful")</f>
        <v>Successful</v>
      </c>
      <c r="B2809">
        <f>IF(Starter_Book!F2809 = "Successful", Starter_Book!L2809)</f>
        <v>93</v>
      </c>
      <c r="D2809" t="b">
        <f>IF(Starter_Book!F2809 = "failed", "failed")</f>
        <v>0</v>
      </c>
      <c r="E2809" t="b">
        <f>IF(Starter_Book!F2809 = "failed", Starter_Book!L2809)</f>
        <v>0</v>
      </c>
      <c r="G2809" t="b">
        <f>IF(Starter_Book!F2809 = "Canceled", "Canceled")</f>
        <v>0</v>
      </c>
      <c r="H2809" t="b">
        <f>IF(Starter_Book!F2809 = "Canceled", Starter_Book!L2809)</f>
        <v>0</v>
      </c>
    </row>
    <row r="2810" spans="1:8" x14ac:dyDescent="0.25">
      <c r="A2810" t="str">
        <f>IF(Starter_Book!F2810 = "successful", "Successful")</f>
        <v>Successful</v>
      </c>
      <c r="B2810">
        <f>IF(Starter_Book!F2810 = "Successful", Starter_Book!L2810)</f>
        <v>69</v>
      </c>
      <c r="D2810" t="b">
        <f>IF(Starter_Book!F2810 = "failed", "failed")</f>
        <v>0</v>
      </c>
      <c r="E2810" t="b">
        <f>IF(Starter_Book!F2810 = "failed", Starter_Book!L2810)</f>
        <v>0</v>
      </c>
      <c r="G2810" t="b">
        <f>IF(Starter_Book!F2810 = "Canceled", "Canceled")</f>
        <v>0</v>
      </c>
      <c r="H2810" t="b">
        <f>IF(Starter_Book!F2810 = "Canceled", Starter_Book!L2810)</f>
        <v>0</v>
      </c>
    </row>
    <row r="2811" spans="1:8" x14ac:dyDescent="0.25">
      <c r="A2811" t="str">
        <f>IF(Starter_Book!F2811 = "successful", "Successful")</f>
        <v>Successful</v>
      </c>
      <c r="B2811">
        <f>IF(Starter_Book!F2811 = "Successful", Starter_Book!L2811)</f>
        <v>21</v>
      </c>
      <c r="D2811" t="b">
        <f>IF(Starter_Book!F2811 = "failed", "failed")</f>
        <v>0</v>
      </c>
      <c r="E2811" t="b">
        <f>IF(Starter_Book!F2811 = "failed", Starter_Book!L2811)</f>
        <v>0</v>
      </c>
      <c r="G2811" t="b">
        <f>IF(Starter_Book!F2811 = "Canceled", "Canceled")</f>
        <v>0</v>
      </c>
      <c r="H2811" t="b">
        <f>IF(Starter_Book!F2811 = "Canceled", Starter_Book!L2811)</f>
        <v>0</v>
      </c>
    </row>
    <row r="2812" spans="1:8" x14ac:dyDescent="0.25">
      <c r="A2812" t="str">
        <f>IF(Starter_Book!F2812 = "successful", "Successful")</f>
        <v>Successful</v>
      </c>
      <c r="B2812">
        <f>IF(Starter_Book!F2812 = "Successful", Starter_Book!L2812)</f>
        <v>57</v>
      </c>
      <c r="D2812" t="b">
        <f>IF(Starter_Book!F2812 = "failed", "failed")</f>
        <v>0</v>
      </c>
      <c r="E2812" t="b">
        <f>IF(Starter_Book!F2812 = "failed", Starter_Book!L2812)</f>
        <v>0</v>
      </c>
      <c r="G2812" t="b">
        <f>IF(Starter_Book!F2812 = "Canceled", "Canceled")</f>
        <v>0</v>
      </c>
      <c r="H2812" t="b">
        <f>IF(Starter_Book!F2812 = "Canceled", Starter_Book!L2812)</f>
        <v>0</v>
      </c>
    </row>
    <row r="2813" spans="1:8" x14ac:dyDescent="0.25">
      <c r="A2813" t="str">
        <f>IF(Starter_Book!F2813 = "successful", "Successful")</f>
        <v>Successful</v>
      </c>
      <c r="B2813">
        <f>IF(Starter_Book!F2813 = "Successful", Starter_Book!L2813)</f>
        <v>108</v>
      </c>
      <c r="D2813" t="b">
        <f>IF(Starter_Book!F2813 = "failed", "failed")</f>
        <v>0</v>
      </c>
      <c r="E2813" t="b">
        <f>IF(Starter_Book!F2813 = "failed", Starter_Book!L2813)</f>
        <v>0</v>
      </c>
      <c r="G2813" t="b">
        <f>IF(Starter_Book!F2813 = "Canceled", "Canceled")</f>
        <v>0</v>
      </c>
      <c r="H2813" t="b">
        <f>IF(Starter_Book!F2813 = "Canceled", Starter_Book!L2813)</f>
        <v>0</v>
      </c>
    </row>
    <row r="2814" spans="1:8" x14ac:dyDescent="0.25">
      <c r="A2814" t="str">
        <f>IF(Starter_Book!F2814 = "successful", "Successful")</f>
        <v>Successful</v>
      </c>
      <c r="B2814">
        <f>IF(Starter_Book!F2814 = "Successful", Starter_Book!L2814)</f>
        <v>83</v>
      </c>
      <c r="D2814" t="b">
        <f>IF(Starter_Book!F2814 = "failed", "failed")</f>
        <v>0</v>
      </c>
      <c r="E2814" t="b">
        <f>IF(Starter_Book!F2814 = "failed", Starter_Book!L2814)</f>
        <v>0</v>
      </c>
      <c r="G2814" t="b">
        <f>IF(Starter_Book!F2814 = "Canceled", "Canceled")</f>
        <v>0</v>
      </c>
      <c r="H2814" t="b">
        <f>IF(Starter_Book!F2814 = "Canceled", Starter_Book!L2814)</f>
        <v>0</v>
      </c>
    </row>
    <row r="2815" spans="1:8" x14ac:dyDescent="0.25">
      <c r="A2815" t="str">
        <f>IF(Starter_Book!F2815 = "successful", "Successful")</f>
        <v>Successful</v>
      </c>
      <c r="B2815">
        <f>IF(Starter_Book!F2815 = "Successful", Starter_Book!L2815)</f>
        <v>96</v>
      </c>
      <c r="D2815" t="b">
        <f>IF(Starter_Book!F2815 = "failed", "failed")</f>
        <v>0</v>
      </c>
      <c r="E2815" t="b">
        <f>IF(Starter_Book!F2815 = "failed", Starter_Book!L2815)</f>
        <v>0</v>
      </c>
      <c r="G2815" t="b">
        <f>IF(Starter_Book!F2815 = "Canceled", "Canceled")</f>
        <v>0</v>
      </c>
      <c r="H2815" t="b">
        <f>IF(Starter_Book!F2815 = "Canceled", Starter_Book!L2815)</f>
        <v>0</v>
      </c>
    </row>
    <row r="2816" spans="1:8" x14ac:dyDescent="0.25">
      <c r="A2816" t="str">
        <f>IF(Starter_Book!F2816 = "successful", "Successful")</f>
        <v>Successful</v>
      </c>
      <c r="B2816">
        <f>IF(Starter_Book!F2816 = "Successful", Starter_Book!L2816)</f>
        <v>64</v>
      </c>
      <c r="D2816" t="b">
        <f>IF(Starter_Book!F2816 = "failed", "failed")</f>
        <v>0</v>
      </c>
      <c r="E2816" t="b">
        <f>IF(Starter_Book!F2816 = "failed", Starter_Book!L2816)</f>
        <v>0</v>
      </c>
      <c r="G2816" t="b">
        <f>IF(Starter_Book!F2816 = "Canceled", "Canceled")</f>
        <v>0</v>
      </c>
      <c r="H2816" t="b">
        <f>IF(Starter_Book!F2816 = "Canceled", Starter_Book!L2816)</f>
        <v>0</v>
      </c>
    </row>
    <row r="2817" spans="1:8" x14ac:dyDescent="0.25">
      <c r="A2817" t="str">
        <f>IF(Starter_Book!F2817 = "successful", "Successful")</f>
        <v>Successful</v>
      </c>
      <c r="B2817">
        <f>IF(Starter_Book!F2817 = "Successful", Starter_Book!L2817)</f>
        <v>14</v>
      </c>
      <c r="D2817" t="b">
        <f>IF(Starter_Book!F2817 = "failed", "failed")</f>
        <v>0</v>
      </c>
      <c r="E2817" t="b">
        <f>IF(Starter_Book!F2817 = "failed", Starter_Book!L2817)</f>
        <v>0</v>
      </c>
      <c r="G2817" t="b">
        <f>IF(Starter_Book!F2817 = "Canceled", "Canceled")</f>
        <v>0</v>
      </c>
      <c r="H2817" t="b">
        <f>IF(Starter_Book!F2817 = "Canceled", Starter_Book!L2817)</f>
        <v>0</v>
      </c>
    </row>
    <row r="2818" spans="1:8" x14ac:dyDescent="0.25">
      <c r="A2818" t="str">
        <f>IF(Starter_Book!F2818 = "successful", "Successful")</f>
        <v>Successful</v>
      </c>
      <c r="B2818">
        <f>IF(Starter_Book!F2818 = "Successful", Starter_Book!L2818)</f>
        <v>169</v>
      </c>
      <c r="D2818" t="b">
        <f>IF(Starter_Book!F2818 = "failed", "failed")</f>
        <v>0</v>
      </c>
      <c r="E2818" t="b">
        <f>IF(Starter_Book!F2818 = "failed", Starter_Book!L2818)</f>
        <v>0</v>
      </c>
      <c r="G2818" t="b">
        <f>IF(Starter_Book!F2818 = "Canceled", "Canceled")</f>
        <v>0</v>
      </c>
      <c r="H2818" t="b">
        <f>IF(Starter_Book!F2818 = "Canceled", Starter_Book!L2818)</f>
        <v>0</v>
      </c>
    </row>
    <row r="2819" spans="1:8" x14ac:dyDescent="0.25">
      <c r="A2819" t="str">
        <f>IF(Starter_Book!F2819 = "successful", "Successful")</f>
        <v>Successful</v>
      </c>
      <c r="B2819">
        <f>IF(Starter_Book!F2819 = "Successful", Starter_Book!L2819)</f>
        <v>33</v>
      </c>
      <c r="D2819" t="b">
        <f>IF(Starter_Book!F2819 = "failed", "failed")</f>
        <v>0</v>
      </c>
      <c r="E2819" t="b">
        <f>IF(Starter_Book!F2819 = "failed", Starter_Book!L2819)</f>
        <v>0</v>
      </c>
      <c r="G2819" t="b">
        <f>IF(Starter_Book!F2819 = "Canceled", "Canceled")</f>
        <v>0</v>
      </c>
      <c r="H2819" t="b">
        <f>IF(Starter_Book!F2819 = "Canceled", Starter_Book!L2819)</f>
        <v>0</v>
      </c>
    </row>
    <row r="2820" spans="1:8" x14ac:dyDescent="0.25">
      <c r="A2820" t="str">
        <f>IF(Starter_Book!F2820 = "successful", "Successful")</f>
        <v>Successful</v>
      </c>
      <c r="B2820">
        <f>IF(Starter_Book!F2820 = "Successful", Starter_Book!L2820)</f>
        <v>102</v>
      </c>
      <c r="D2820" t="b">
        <f>IF(Starter_Book!F2820 = "failed", "failed")</f>
        <v>0</v>
      </c>
      <c r="E2820" t="b">
        <f>IF(Starter_Book!F2820 = "failed", Starter_Book!L2820)</f>
        <v>0</v>
      </c>
      <c r="G2820" t="b">
        <f>IF(Starter_Book!F2820 = "Canceled", "Canceled")</f>
        <v>0</v>
      </c>
      <c r="H2820" t="b">
        <f>IF(Starter_Book!F2820 = "Canceled", Starter_Book!L2820)</f>
        <v>0</v>
      </c>
    </row>
    <row r="2821" spans="1:8" x14ac:dyDescent="0.25">
      <c r="A2821" t="str">
        <f>IF(Starter_Book!F2821 = "successful", "Successful")</f>
        <v>Successful</v>
      </c>
      <c r="B2821">
        <f>IF(Starter_Book!F2821 = "Successful", Starter_Book!L2821)</f>
        <v>104</v>
      </c>
      <c r="D2821" t="b">
        <f>IF(Starter_Book!F2821 = "failed", "failed")</f>
        <v>0</v>
      </c>
      <c r="E2821" t="b">
        <f>IF(Starter_Book!F2821 = "failed", Starter_Book!L2821)</f>
        <v>0</v>
      </c>
      <c r="G2821" t="b">
        <f>IF(Starter_Book!F2821 = "Canceled", "Canceled")</f>
        <v>0</v>
      </c>
      <c r="H2821" t="b">
        <f>IF(Starter_Book!F2821 = "Canceled", Starter_Book!L2821)</f>
        <v>0</v>
      </c>
    </row>
    <row r="2822" spans="1:8" x14ac:dyDescent="0.25">
      <c r="A2822" t="str">
        <f>IF(Starter_Book!F2822 = "successful", "Successful")</f>
        <v>Successful</v>
      </c>
      <c r="B2822">
        <f>IF(Starter_Book!F2822 = "Successful", Starter_Book!L2822)</f>
        <v>20</v>
      </c>
      <c r="D2822" t="b">
        <f>IF(Starter_Book!F2822 = "failed", "failed")</f>
        <v>0</v>
      </c>
      <c r="E2822" t="b">
        <f>IF(Starter_Book!F2822 = "failed", Starter_Book!L2822)</f>
        <v>0</v>
      </c>
      <c r="G2822" t="b">
        <f>IF(Starter_Book!F2822 = "Canceled", "Canceled")</f>
        <v>0</v>
      </c>
      <c r="H2822" t="b">
        <f>IF(Starter_Book!F2822 = "Canceled", Starter_Book!L2822)</f>
        <v>0</v>
      </c>
    </row>
    <row r="2823" spans="1:8" x14ac:dyDescent="0.25">
      <c r="A2823" t="str">
        <f>IF(Starter_Book!F2823 = "successful", "Successful")</f>
        <v>Successful</v>
      </c>
      <c r="B2823">
        <f>IF(Starter_Book!F2823 = "Successful", Starter_Book!L2823)</f>
        <v>35</v>
      </c>
      <c r="D2823" t="b">
        <f>IF(Starter_Book!F2823 = "failed", "failed")</f>
        <v>0</v>
      </c>
      <c r="E2823" t="b">
        <f>IF(Starter_Book!F2823 = "failed", Starter_Book!L2823)</f>
        <v>0</v>
      </c>
      <c r="G2823" t="b">
        <f>IF(Starter_Book!F2823 = "Canceled", "Canceled")</f>
        <v>0</v>
      </c>
      <c r="H2823" t="b">
        <f>IF(Starter_Book!F2823 = "Canceled", Starter_Book!L2823)</f>
        <v>0</v>
      </c>
    </row>
    <row r="2824" spans="1:8" x14ac:dyDescent="0.25">
      <c r="A2824" t="str">
        <f>IF(Starter_Book!F2824 = "successful", "Successful")</f>
        <v>Successful</v>
      </c>
      <c r="B2824">
        <f>IF(Starter_Book!F2824 = "Successful", Starter_Book!L2824)</f>
        <v>94</v>
      </c>
      <c r="D2824" t="b">
        <f>IF(Starter_Book!F2824 = "failed", "failed")</f>
        <v>0</v>
      </c>
      <c r="E2824" t="b">
        <f>IF(Starter_Book!F2824 = "failed", Starter_Book!L2824)</f>
        <v>0</v>
      </c>
      <c r="G2824" t="b">
        <f>IF(Starter_Book!F2824 = "Canceled", "Canceled")</f>
        <v>0</v>
      </c>
      <c r="H2824" t="b">
        <f>IF(Starter_Book!F2824 = "Canceled", Starter_Book!L2824)</f>
        <v>0</v>
      </c>
    </row>
    <row r="2825" spans="1:8" x14ac:dyDescent="0.25">
      <c r="A2825" t="str">
        <f>IF(Starter_Book!F2825 = "successful", "Successful")</f>
        <v>Successful</v>
      </c>
      <c r="B2825">
        <f>IF(Starter_Book!F2825 = "Successful", Starter_Book!L2825)</f>
        <v>14</v>
      </c>
      <c r="D2825" t="b">
        <f>IF(Starter_Book!F2825 = "failed", "failed")</f>
        <v>0</v>
      </c>
      <c r="E2825" t="b">
        <f>IF(Starter_Book!F2825 = "failed", Starter_Book!L2825)</f>
        <v>0</v>
      </c>
      <c r="G2825" t="b">
        <f>IF(Starter_Book!F2825 = "Canceled", "Canceled")</f>
        <v>0</v>
      </c>
      <c r="H2825" t="b">
        <f>IF(Starter_Book!F2825 = "Canceled", Starter_Book!L2825)</f>
        <v>0</v>
      </c>
    </row>
    <row r="2826" spans="1:8" x14ac:dyDescent="0.25">
      <c r="A2826" t="str">
        <f>IF(Starter_Book!F2826 = "successful", "Successful")</f>
        <v>Successful</v>
      </c>
      <c r="B2826">
        <f>IF(Starter_Book!F2826 = "Successful", Starter_Book!L2826)</f>
        <v>15</v>
      </c>
      <c r="D2826" t="b">
        <f>IF(Starter_Book!F2826 = "failed", "failed")</f>
        <v>0</v>
      </c>
      <c r="E2826" t="b">
        <f>IF(Starter_Book!F2826 = "failed", Starter_Book!L2826)</f>
        <v>0</v>
      </c>
      <c r="G2826" t="b">
        <f>IF(Starter_Book!F2826 = "Canceled", "Canceled")</f>
        <v>0</v>
      </c>
      <c r="H2826" t="b">
        <f>IF(Starter_Book!F2826 = "Canceled", Starter_Book!L2826)</f>
        <v>0</v>
      </c>
    </row>
    <row r="2827" spans="1:8" x14ac:dyDescent="0.25">
      <c r="A2827" t="str">
        <f>IF(Starter_Book!F2827 = "successful", "Successful")</f>
        <v>Successful</v>
      </c>
      <c r="B2827">
        <f>IF(Starter_Book!F2827 = "Successful", Starter_Book!L2827)</f>
        <v>51</v>
      </c>
      <c r="D2827" t="b">
        <f>IF(Starter_Book!F2827 = "failed", "failed")</f>
        <v>0</v>
      </c>
      <c r="E2827" t="b">
        <f>IF(Starter_Book!F2827 = "failed", Starter_Book!L2827)</f>
        <v>0</v>
      </c>
      <c r="G2827" t="b">
        <f>IF(Starter_Book!F2827 = "Canceled", "Canceled")</f>
        <v>0</v>
      </c>
      <c r="H2827" t="b">
        <f>IF(Starter_Book!F2827 = "Canceled", Starter_Book!L2827)</f>
        <v>0</v>
      </c>
    </row>
    <row r="2828" spans="1:8" x14ac:dyDescent="0.25">
      <c r="A2828" t="str">
        <f>IF(Starter_Book!F2828 = "successful", "Successful")</f>
        <v>Successful</v>
      </c>
      <c r="B2828">
        <f>IF(Starter_Book!F2828 = "Successful", Starter_Book!L2828)</f>
        <v>19</v>
      </c>
      <c r="D2828" t="b">
        <f>IF(Starter_Book!F2828 = "failed", "failed")</f>
        <v>0</v>
      </c>
      <c r="E2828" t="b">
        <f>IF(Starter_Book!F2828 = "failed", Starter_Book!L2828)</f>
        <v>0</v>
      </c>
      <c r="G2828" t="b">
        <f>IF(Starter_Book!F2828 = "Canceled", "Canceled")</f>
        <v>0</v>
      </c>
      <c r="H2828" t="b">
        <f>IF(Starter_Book!F2828 = "Canceled", Starter_Book!L2828)</f>
        <v>0</v>
      </c>
    </row>
    <row r="2829" spans="1:8" x14ac:dyDescent="0.25">
      <c r="A2829" t="str">
        <f>IF(Starter_Book!F2829 = "successful", "Successful")</f>
        <v>Successful</v>
      </c>
      <c r="B2829">
        <f>IF(Starter_Book!F2829 = "Successful", Starter_Book!L2829)</f>
        <v>23</v>
      </c>
      <c r="D2829" t="b">
        <f>IF(Starter_Book!F2829 = "failed", "failed")</f>
        <v>0</v>
      </c>
      <c r="E2829" t="b">
        <f>IF(Starter_Book!F2829 = "failed", Starter_Book!L2829)</f>
        <v>0</v>
      </c>
      <c r="G2829" t="b">
        <f>IF(Starter_Book!F2829 = "Canceled", "Canceled")</f>
        <v>0</v>
      </c>
      <c r="H2829" t="b">
        <f>IF(Starter_Book!F2829 = "Canceled", Starter_Book!L2829)</f>
        <v>0</v>
      </c>
    </row>
    <row r="2830" spans="1:8" x14ac:dyDescent="0.25">
      <c r="A2830" t="str">
        <f>IF(Starter_Book!F2830 = "successful", "Successful")</f>
        <v>Successful</v>
      </c>
      <c r="B2830">
        <f>IF(Starter_Book!F2830 = "Successful", Starter_Book!L2830)</f>
        <v>97</v>
      </c>
      <c r="D2830" t="b">
        <f>IF(Starter_Book!F2830 = "failed", "failed")</f>
        <v>0</v>
      </c>
      <c r="E2830" t="b">
        <f>IF(Starter_Book!F2830 = "failed", Starter_Book!L2830)</f>
        <v>0</v>
      </c>
      <c r="G2830" t="b">
        <f>IF(Starter_Book!F2830 = "Canceled", "Canceled")</f>
        <v>0</v>
      </c>
      <c r="H2830" t="b">
        <f>IF(Starter_Book!F2830 = "Canceled", Starter_Book!L2830)</f>
        <v>0</v>
      </c>
    </row>
    <row r="2831" spans="1:8" x14ac:dyDescent="0.25">
      <c r="A2831" t="str">
        <f>IF(Starter_Book!F2831 = "successful", "Successful")</f>
        <v>Successful</v>
      </c>
      <c r="B2831">
        <f>IF(Starter_Book!F2831 = "Successful", Starter_Book!L2831)</f>
        <v>76</v>
      </c>
      <c r="D2831" t="b">
        <f>IF(Starter_Book!F2831 = "failed", "failed")</f>
        <v>0</v>
      </c>
      <c r="E2831" t="b">
        <f>IF(Starter_Book!F2831 = "failed", Starter_Book!L2831)</f>
        <v>0</v>
      </c>
      <c r="G2831" t="b">
        <f>IF(Starter_Book!F2831 = "Canceled", "Canceled")</f>
        <v>0</v>
      </c>
      <c r="H2831" t="b">
        <f>IF(Starter_Book!F2831 = "Canceled", Starter_Book!L2831)</f>
        <v>0</v>
      </c>
    </row>
    <row r="2832" spans="1:8" x14ac:dyDescent="0.25">
      <c r="A2832" t="str">
        <f>IF(Starter_Book!F2832 = "successful", "Successful")</f>
        <v>Successful</v>
      </c>
      <c r="B2832">
        <f>IF(Starter_Book!F2832 = "Successful", Starter_Book!L2832)</f>
        <v>11</v>
      </c>
      <c r="D2832" t="b">
        <f>IF(Starter_Book!F2832 = "failed", "failed")</f>
        <v>0</v>
      </c>
      <c r="E2832" t="b">
        <f>IF(Starter_Book!F2832 = "failed", Starter_Book!L2832)</f>
        <v>0</v>
      </c>
      <c r="G2832" t="b">
        <f>IF(Starter_Book!F2832 = "Canceled", "Canceled")</f>
        <v>0</v>
      </c>
      <c r="H2832" t="b">
        <f>IF(Starter_Book!F2832 = "Canceled", Starter_Book!L2832)</f>
        <v>0</v>
      </c>
    </row>
    <row r="2833" spans="1:8" x14ac:dyDescent="0.25">
      <c r="A2833" t="str">
        <f>IF(Starter_Book!F2833 = "successful", "Successful")</f>
        <v>Successful</v>
      </c>
      <c r="B2833">
        <f>IF(Starter_Book!F2833 = "Successful", Starter_Book!L2833)</f>
        <v>52</v>
      </c>
      <c r="D2833" t="b">
        <f>IF(Starter_Book!F2833 = "failed", "failed")</f>
        <v>0</v>
      </c>
      <c r="E2833" t="b">
        <f>IF(Starter_Book!F2833 = "failed", Starter_Book!L2833)</f>
        <v>0</v>
      </c>
      <c r="G2833" t="b">
        <f>IF(Starter_Book!F2833 = "Canceled", "Canceled")</f>
        <v>0</v>
      </c>
      <c r="H2833" t="b">
        <f>IF(Starter_Book!F2833 = "Canceled", Starter_Book!L2833)</f>
        <v>0</v>
      </c>
    </row>
    <row r="2834" spans="1:8" x14ac:dyDescent="0.25">
      <c r="A2834" t="str">
        <f>IF(Starter_Book!F2834 = "successful", "Successful")</f>
        <v>Successful</v>
      </c>
      <c r="B2834">
        <f>IF(Starter_Book!F2834 = "Successful", Starter_Book!L2834)</f>
        <v>95</v>
      </c>
      <c r="D2834" t="b">
        <f>IF(Starter_Book!F2834 = "failed", "failed")</f>
        <v>0</v>
      </c>
      <c r="E2834" t="b">
        <f>IF(Starter_Book!F2834 = "failed", Starter_Book!L2834)</f>
        <v>0</v>
      </c>
      <c r="G2834" t="b">
        <f>IF(Starter_Book!F2834 = "Canceled", "Canceled")</f>
        <v>0</v>
      </c>
      <c r="H2834" t="b">
        <f>IF(Starter_Book!F2834 = "Canceled", Starter_Book!L2834)</f>
        <v>0</v>
      </c>
    </row>
    <row r="2835" spans="1:8" x14ac:dyDescent="0.25">
      <c r="A2835" t="str">
        <f>IF(Starter_Book!F2835 = "successful", "Successful")</f>
        <v>Successful</v>
      </c>
      <c r="B2835">
        <f>IF(Starter_Book!F2835 = "Successful", Starter_Book!L2835)</f>
        <v>35</v>
      </c>
      <c r="D2835" t="b">
        <f>IF(Starter_Book!F2835 = "failed", "failed")</f>
        <v>0</v>
      </c>
      <c r="E2835" t="b">
        <f>IF(Starter_Book!F2835 = "failed", Starter_Book!L2835)</f>
        <v>0</v>
      </c>
      <c r="G2835" t="b">
        <f>IF(Starter_Book!F2835 = "Canceled", "Canceled")</f>
        <v>0</v>
      </c>
      <c r="H2835" t="b">
        <f>IF(Starter_Book!F2835 = "Canceled", Starter_Book!L2835)</f>
        <v>0</v>
      </c>
    </row>
    <row r="2836" spans="1:8" x14ac:dyDescent="0.25">
      <c r="A2836" t="str">
        <f>IF(Starter_Book!F2836 = "successful", "Successful")</f>
        <v>Successful</v>
      </c>
      <c r="B2836">
        <f>IF(Starter_Book!F2836 = "Successful", Starter_Book!L2836)</f>
        <v>21</v>
      </c>
      <c r="D2836" t="b">
        <f>IF(Starter_Book!F2836 = "failed", "failed")</f>
        <v>0</v>
      </c>
      <c r="E2836" t="b">
        <f>IF(Starter_Book!F2836 = "failed", Starter_Book!L2836)</f>
        <v>0</v>
      </c>
      <c r="G2836" t="b">
        <f>IF(Starter_Book!F2836 = "Canceled", "Canceled")</f>
        <v>0</v>
      </c>
      <c r="H2836" t="b">
        <f>IF(Starter_Book!F2836 = "Canceled", Starter_Book!L2836)</f>
        <v>0</v>
      </c>
    </row>
    <row r="2837" spans="1:8" x14ac:dyDescent="0.25">
      <c r="A2837" t="str">
        <f>IF(Starter_Book!F2837 = "successful", "Successful")</f>
        <v>Successful</v>
      </c>
      <c r="B2837">
        <f>IF(Starter_Book!F2837 = "Successful", Starter_Book!L2837)</f>
        <v>93</v>
      </c>
      <c r="D2837" t="b">
        <f>IF(Starter_Book!F2837 = "failed", "failed")</f>
        <v>0</v>
      </c>
      <c r="E2837" t="b">
        <f>IF(Starter_Book!F2837 = "failed", Starter_Book!L2837)</f>
        <v>0</v>
      </c>
      <c r="G2837" t="b">
        <f>IF(Starter_Book!F2837 = "Canceled", "Canceled")</f>
        <v>0</v>
      </c>
      <c r="H2837" t="b">
        <f>IF(Starter_Book!F2837 = "Canceled", Starter_Book!L2837)</f>
        <v>0</v>
      </c>
    </row>
    <row r="2838" spans="1:8" x14ac:dyDescent="0.25">
      <c r="A2838" t="str">
        <f>IF(Starter_Book!F2838 = "successful", "Successful")</f>
        <v>Successful</v>
      </c>
      <c r="B2838">
        <f>IF(Starter_Book!F2838 = "Successful", Starter_Book!L2838)</f>
        <v>11</v>
      </c>
      <c r="D2838" t="b">
        <f>IF(Starter_Book!F2838 = "failed", "failed")</f>
        <v>0</v>
      </c>
      <c r="E2838" t="b">
        <f>IF(Starter_Book!F2838 = "failed", Starter_Book!L2838)</f>
        <v>0</v>
      </c>
      <c r="G2838" t="b">
        <f>IF(Starter_Book!F2838 = "Canceled", "Canceled")</f>
        <v>0</v>
      </c>
      <c r="H2838" t="b">
        <f>IF(Starter_Book!F2838 = "Canceled", Starter_Book!L2838)</f>
        <v>0</v>
      </c>
    </row>
    <row r="2839" spans="1:8" x14ac:dyDescent="0.25">
      <c r="A2839" t="str">
        <f>IF(Starter_Book!F2839 = "successful", "Successful")</f>
        <v>Successful</v>
      </c>
      <c r="B2839">
        <f>IF(Starter_Book!F2839 = "Successful", Starter_Book!L2839)</f>
        <v>21</v>
      </c>
      <c r="D2839" t="b">
        <f>IF(Starter_Book!F2839 = "failed", "failed")</f>
        <v>0</v>
      </c>
      <c r="E2839" t="b">
        <f>IF(Starter_Book!F2839 = "failed", Starter_Book!L2839)</f>
        <v>0</v>
      </c>
      <c r="G2839" t="b">
        <f>IF(Starter_Book!F2839 = "Canceled", "Canceled")</f>
        <v>0</v>
      </c>
      <c r="H2839" t="b">
        <f>IF(Starter_Book!F2839 = "Canceled", Starter_Book!L2839)</f>
        <v>0</v>
      </c>
    </row>
    <row r="2840" spans="1:8" x14ac:dyDescent="0.25">
      <c r="A2840" t="str">
        <f>IF(Starter_Book!F2840 = "successful", "Successful")</f>
        <v>Successful</v>
      </c>
      <c r="B2840">
        <f>IF(Starter_Book!F2840 = "Successful", Starter_Book!L2840)</f>
        <v>54</v>
      </c>
      <c r="D2840" t="b">
        <f>IF(Starter_Book!F2840 = "failed", "failed")</f>
        <v>0</v>
      </c>
      <c r="E2840" t="b">
        <f>IF(Starter_Book!F2840 = "failed", Starter_Book!L2840)</f>
        <v>0</v>
      </c>
      <c r="G2840" t="b">
        <f>IF(Starter_Book!F2840 = "Canceled", "Canceled")</f>
        <v>0</v>
      </c>
      <c r="H2840" t="b">
        <f>IF(Starter_Book!F2840 = "Canceled", Starter_Book!L2840)</f>
        <v>0</v>
      </c>
    </row>
    <row r="2841" spans="1:8" x14ac:dyDescent="0.25">
      <c r="A2841" t="str">
        <f>IF(Starter_Book!F2841 = "successful", "Successful")</f>
        <v>Successful</v>
      </c>
      <c r="B2841">
        <f>IF(Starter_Book!F2841 = "Successful", Starter_Book!L2841)</f>
        <v>31</v>
      </c>
      <c r="D2841" t="b">
        <f>IF(Starter_Book!F2841 = "failed", "failed")</f>
        <v>0</v>
      </c>
      <c r="E2841" t="b">
        <f>IF(Starter_Book!F2841 = "failed", Starter_Book!L2841)</f>
        <v>0</v>
      </c>
      <c r="G2841" t="b">
        <f>IF(Starter_Book!F2841 = "Canceled", "Canceled")</f>
        <v>0</v>
      </c>
      <c r="H2841" t="b">
        <f>IF(Starter_Book!F2841 = "Canceled", Starter_Book!L2841)</f>
        <v>0</v>
      </c>
    </row>
    <row r="2842" spans="1:8" x14ac:dyDescent="0.25">
      <c r="A2842" t="str">
        <f>IF(Starter_Book!F2842 = "successful", "Successful")</f>
        <v>Successful</v>
      </c>
      <c r="B2842">
        <f>IF(Starter_Book!F2842 = "Successful", Starter_Book!L2842)</f>
        <v>132</v>
      </c>
      <c r="D2842" t="b">
        <f>IF(Starter_Book!F2842 = "failed", "failed")</f>
        <v>0</v>
      </c>
      <c r="E2842" t="b">
        <f>IF(Starter_Book!F2842 = "failed", Starter_Book!L2842)</f>
        <v>0</v>
      </c>
      <c r="G2842" t="b">
        <f>IF(Starter_Book!F2842 = "Canceled", "Canceled")</f>
        <v>0</v>
      </c>
      <c r="H2842" t="b">
        <f>IF(Starter_Book!F2842 = "Canceled", Starter_Book!L2842)</f>
        <v>0</v>
      </c>
    </row>
    <row r="2843" spans="1:8" x14ac:dyDescent="0.25">
      <c r="A2843" t="b">
        <f>IF(Starter_Book!F2843 = "successful", "Successful")</f>
        <v>0</v>
      </c>
      <c r="B2843" t="b">
        <f>IF(Starter_Book!F2843 = "Successful", Starter_Book!L2843)</f>
        <v>0</v>
      </c>
      <c r="D2843" t="str">
        <f>IF(Starter_Book!F2843 = "failed", "failed")</f>
        <v>failed</v>
      </c>
      <c r="E2843">
        <f>IF(Starter_Book!F2843 = "failed", Starter_Book!L2843)</f>
        <v>1</v>
      </c>
      <c r="G2843" t="b">
        <f>IF(Starter_Book!F2843 = "Canceled", "Canceled")</f>
        <v>0</v>
      </c>
      <c r="H2843" t="b">
        <f>IF(Starter_Book!F2843 = "Canceled", Starter_Book!L2843)</f>
        <v>0</v>
      </c>
    </row>
    <row r="2844" spans="1:8" x14ac:dyDescent="0.25">
      <c r="A2844" t="b">
        <f>IF(Starter_Book!F2844 = "successful", "Successful")</f>
        <v>0</v>
      </c>
      <c r="B2844" t="b">
        <f>IF(Starter_Book!F2844 = "Successful", Starter_Book!L2844)</f>
        <v>0</v>
      </c>
      <c r="D2844" t="str">
        <f>IF(Starter_Book!F2844 = "failed", "failed")</f>
        <v>failed</v>
      </c>
      <c r="E2844">
        <f>IF(Starter_Book!F2844 = "failed", Starter_Book!L2844)</f>
        <v>0</v>
      </c>
      <c r="G2844" t="b">
        <f>IF(Starter_Book!F2844 = "Canceled", "Canceled")</f>
        <v>0</v>
      </c>
      <c r="H2844" t="b">
        <f>IF(Starter_Book!F2844 = "Canceled", Starter_Book!L2844)</f>
        <v>0</v>
      </c>
    </row>
    <row r="2845" spans="1:8" x14ac:dyDescent="0.25">
      <c r="A2845" t="b">
        <f>IF(Starter_Book!F2845 = "successful", "Successful")</f>
        <v>0</v>
      </c>
      <c r="B2845" t="b">
        <f>IF(Starter_Book!F2845 = "Successful", Starter_Book!L2845)</f>
        <v>0</v>
      </c>
      <c r="D2845" t="str">
        <f>IF(Starter_Book!F2845 = "failed", "failed")</f>
        <v>failed</v>
      </c>
      <c r="E2845">
        <f>IF(Starter_Book!F2845 = "failed", Starter_Book!L2845)</f>
        <v>0</v>
      </c>
      <c r="G2845" t="b">
        <f>IF(Starter_Book!F2845 = "Canceled", "Canceled")</f>
        <v>0</v>
      </c>
      <c r="H2845" t="b">
        <f>IF(Starter_Book!F2845 = "Canceled", Starter_Book!L2845)</f>
        <v>0</v>
      </c>
    </row>
    <row r="2846" spans="1:8" x14ac:dyDescent="0.25">
      <c r="A2846" t="b">
        <f>IF(Starter_Book!F2846 = "successful", "Successful")</f>
        <v>0</v>
      </c>
      <c r="B2846" t="b">
        <f>IF(Starter_Book!F2846 = "Successful", Starter_Book!L2846)</f>
        <v>0</v>
      </c>
      <c r="D2846" t="str">
        <f>IF(Starter_Book!F2846 = "failed", "failed")</f>
        <v>failed</v>
      </c>
      <c r="E2846">
        <f>IF(Starter_Book!F2846 = "failed", Starter_Book!L2846)</f>
        <v>1</v>
      </c>
      <c r="G2846" t="b">
        <f>IF(Starter_Book!F2846 = "Canceled", "Canceled")</f>
        <v>0</v>
      </c>
      <c r="H2846" t="b">
        <f>IF(Starter_Book!F2846 = "Canceled", Starter_Book!L2846)</f>
        <v>0</v>
      </c>
    </row>
    <row r="2847" spans="1:8" x14ac:dyDescent="0.25">
      <c r="A2847" t="b">
        <f>IF(Starter_Book!F2847 = "successful", "Successful")</f>
        <v>0</v>
      </c>
      <c r="B2847" t="b">
        <f>IF(Starter_Book!F2847 = "Successful", Starter_Book!L2847)</f>
        <v>0</v>
      </c>
      <c r="D2847" t="str">
        <f>IF(Starter_Book!F2847 = "failed", "failed")</f>
        <v>failed</v>
      </c>
      <c r="E2847">
        <f>IF(Starter_Book!F2847 = "failed", Starter_Book!L2847)</f>
        <v>39</v>
      </c>
      <c r="G2847" t="b">
        <f>IF(Starter_Book!F2847 = "Canceled", "Canceled")</f>
        <v>0</v>
      </c>
      <c r="H2847" t="b">
        <f>IF(Starter_Book!F2847 = "Canceled", Starter_Book!L2847)</f>
        <v>0</v>
      </c>
    </row>
    <row r="2848" spans="1:8" x14ac:dyDescent="0.25">
      <c r="A2848" t="b">
        <f>IF(Starter_Book!F2848 = "successful", "Successful")</f>
        <v>0</v>
      </c>
      <c r="B2848" t="b">
        <f>IF(Starter_Book!F2848 = "Successful", Starter_Book!L2848)</f>
        <v>0</v>
      </c>
      <c r="D2848" t="str">
        <f>IF(Starter_Book!F2848 = "failed", "failed")</f>
        <v>failed</v>
      </c>
      <c r="E2848">
        <f>IF(Starter_Book!F2848 = "failed", Starter_Book!L2848)</f>
        <v>0</v>
      </c>
      <c r="G2848" t="b">
        <f>IF(Starter_Book!F2848 = "Canceled", "Canceled")</f>
        <v>0</v>
      </c>
      <c r="H2848" t="b">
        <f>IF(Starter_Book!F2848 = "Canceled", Starter_Book!L2848)</f>
        <v>0</v>
      </c>
    </row>
    <row r="2849" spans="1:8" x14ac:dyDescent="0.25">
      <c r="A2849" t="b">
        <f>IF(Starter_Book!F2849 = "successful", "Successful")</f>
        <v>0</v>
      </c>
      <c r="B2849" t="b">
        <f>IF(Starter_Book!F2849 = "Successful", Starter_Book!L2849)</f>
        <v>0</v>
      </c>
      <c r="D2849" t="str">
        <f>IF(Starter_Book!F2849 = "failed", "failed")</f>
        <v>failed</v>
      </c>
      <c r="E2849">
        <f>IF(Starter_Book!F2849 = "failed", Starter_Book!L2849)</f>
        <v>0</v>
      </c>
      <c r="G2849" t="b">
        <f>IF(Starter_Book!F2849 = "Canceled", "Canceled")</f>
        <v>0</v>
      </c>
      <c r="H2849" t="b">
        <f>IF(Starter_Book!F2849 = "Canceled", Starter_Book!L2849)</f>
        <v>0</v>
      </c>
    </row>
    <row r="2850" spans="1:8" x14ac:dyDescent="0.25">
      <c r="A2850" t="b">
        <f>IF(Starter_Book!F2850 = "successful", "Successful")</f>
        <v>0</v>
      </c>
      <c r="B2850" t="b">
        <f>IF(Starter_Book!F2850 = "Successful", Starter_Book!L2850)</f>
        <v>0</v>
      </c>
      <c r="D2850" t="str">
        <f>IF(Starter_Book!F2850 = "failed", "failed")</f>
        <v>failed</v>
      </c>
      <c r="E2850">
        <f>IF(Starter_Book!F2850 = "failed", Starter_Book!L2850)</f>
        <v>3</v>
      </c>
      <c r="G2850" t="b">
        <f>IF(Starter_Book!F2850 = "Canceled", "Canceled")</f>
        <v>0</v>
      </c>
      <c r="H2850" t="b">
        <f>IF(Starter_Book!F2850 = "Canceled", Starter_Book!L2850)</f>
        <v>0</v>
      </c>
    </row>
    <row r="2851" spans="1:8" x14ac:dyDescent="0.25">
      <c r="A2851" t="b">
        <f>IF(Starter_Book!F2851 = "successful", "Successful")</f>
        <v>0</v>
      </c>
      <c r="B2851" t="b">
        <f>IF(Starter_Book!F2851 = "Successful", Starter_Book!L2851)</f>
        <v>0</v>
      </c>
      <c r="D2851" t="str">
        <f>IF(Starter_Book!F2851 = "failed", "failed")</f>
        <v>failed</v>
      </c>
      <c r="E2851">
        <f>IF(Starter_Book!F2851 = "failed", Starter_Book!L2851)</f>
        <v>1</v>
      </c>
      <c r="G2851" t="b">
        <f>IF(Starter_Book!F2851 = "Canceled", "Canceled")</f>
        <v>0</v>
      </c>
      <c r="H2851" t="b">
        <f>IF(Starter_Book!F2851 = "Canceled", Starter_Book!L2851)</f>
        <v>0</v>
      </c>
    </row>
    <row r="2852" spans="1:8" x14ac:dyDescent="0.25">
      <c r="A2852" t="b">
        <f>IF(Starter_Book!F2852 = "successful", "Successful")</f>
        <v>0</v>
      </c>
      <c r="B2852" t="b">
        <f>IF(Starter_Book!F2852 = "Successful", Starter_Book!L2852)</f>
        <v>0</v>
      </c>
      <c r="D2852" t="str">
        <f>IF(Starter_Book!F2852 = "failed", "failed")</f>
        <v>failed</v>
      </c>
      <c r="E2852">
        <f>IF(Starter_Book!F2852 = "failed", Starter_Book!L2852)</f>
        <v>13</v>
      </c>
      <c r="G2852" t="b">
        <f>IF(Starter_Book!F2852 = "Canceled", "Canceled")</f>
        <v>0</v>
      </c>
      <c r="H2852" t="b">
        <f>IF(Starter_Book!F2852 = "Canceled", Starter_Book!L2852)</f>
        <v>0</v>
      </c>
    </row>
    <row r="2853" spans="1:8" x14ac:dyDescent="0.25">
      <c r="A2853" t="b">
        <f>IF(Starter_Book!F2853 = "successful", "Successful")</f>
        <v>0</v>
      </c>
      <c r="B2853" t="b">
        <f>IF(Starter_Book!F2853 = "Successful", Starter_Book!L2853)</f>
        <v>0</v>
      </c>
      <c r="D2853" t="str">
        <f>IF(Starter_Book!F2853 = "failed", "failed")</f>
        <v>failed</v>
      </c>
      <c r="E2853">
        <f>IF(Starter_Book!F2853 = "failed", Starter_Book!L2853)</f>
        <v>0</v>
      </c>
      <c r="G2853" t="b">
        <f>IF(Starter_Book!F2853 = "Canceled", "Canceled")</f>
        <v>0</v>
      </c>
      <c r="H2853" t="b">
        <f>IF(Starter_Book!F2853 = "Canceled", Starter_Book!L2853)</f>
        <v>0</v>
      </c>
    </row>
    <row r="2854" spans="1:8" x14ac:dyDescent="0.25">
      <c r="A2854" t="b">
        <f>IF(Starter_Book!F2854 = "successful", "Successful")</f>
        <v>0</v>
      </c>
      <c r="B2854" t="b">
        <f>IF(Starter_Book!F2854 = "Successful", Starter_Book!L2854)</f>
        <v>0</v>
      </c>
      <c r="D2854" t="str">
        <f>IF(Starter_Book!F2854 = "failed", "failed")</f>
        <v>failed</v>
      </c>
      <c r="E2854">
        <f>IF(Starter_Book!F2854 = "failed", Starter_Book!L2854)</f>
        <v>6</v>
      </c>
      <c r="G2854" t="b">
        <f>IF(Starter_Book!F2854 = "Canceled", "Canceled")</f>
        <v>0</v>
      </c>
      <c r="H2854" t="b">
        <f>IF(Starter_Book!F2854 = "Canceled", Starter_Book!L2854)</f>
        <v>0</v>
      </c>
    </row>
    <row r="2855" spans="1:8" x14ac:dyDescent="0.25">
      <c r="A2855" t="b">
        <f>IF(Starter_Book!F2855 = "successful", "Successful")</f>
        <v>0</v>
      </c>
      <c r="B2855" t="b">
        <f>IF(Starter_Book!F2855 = "Successful", Starter_Book!L2855)</f>
        <v>0</v>
      </c>
      <c r="D2855" t="str">
        <f>IF(Starter_Book!F2855 = "failed", "failed")</f>
        <v>failed</v>
      </c>
      <c r="E2855">
        <f>IF(Starter_Book!F2855 = "failed", Starter_Book!L2855)</f>
        <v>0</v>
      </c>
      <c r="G2855" t="b">
        <f>IF(Starter_Book!F2855 = "Canceled", "Canceled")</f>
        <v>0</v>
      </c>
      <c r="H2855" t="b">
        <f>IF(Starter_Book!F2855 = "Canceled", Starter_Book!L2855)</f>
        <v>0</v>
      </c>
    </row>
    <row r="2856" spans="1:8" x14ac:dyDescent="0.25">
      <c r="A2856" t="b">
        <f>IF(Starter_Book!F2856 = "successful", "Successful")</f>
        <v>0</v>
      </c>
      <c r="B2856" t="b">
        <f>IF(Starter_Book!F2856 = "Successful", Starter_Book!L2856)</f>
        <v>0</v>
      </c>
      <c r="D2856" t="str">
        <f>IF(Starter_Book!F2856 = "failed", "failed")</f>
        <v>failed</v>
      </c>
      <c r="E2856">
        <f>IF(Starter_Book!F2856 = "failed", Starter_Book!L2856)</f>
        <v>14</v>
      </c>
      <c r="G2856" t="b">
        <f>IF(Starter_Book!F2856 = "Canceled", "Canceled")</f>
        <v>0</v>
      </c>
      <c r="H2856" t="b">
        <f>IF(Starter_Book!F2856 = "Canceled", Starter_Book!L2856)</f>
        <v>0</v>
      </c>
    </row>
    <row r="2857" spans="1:8" x14ac:dyDescent="0.25">
      <c r="A2857" t="b">
        <f>IF(Starter_Book!F2857 = "successful", "Successful")</f>
        <v>0</v>
      </c>
      <c r="B2857" t="b">
        <f>IF(Starter_Book!F2857 = "Successful", Starter_Book!L2857)</f>
        <v>0</v>
      </c>
      <c r="D2857" t="str">
        <f>IF(Starter_Book!F2857 = "failed", "failed")</f>
        <v>failed</v>
      </c>
      <c r="E2857">
        <f>IF(Starter_Book!F2857 = "failed", Starter_Book!L2857)</f>
        <v>5</v>
      </c>
      <c r="G2857" t="b">
        <f>IF(Starter_Book!F2857 = "Canceled", "Canceled")</f>
        <v>0</v>
      </c>
      <c r="H2857" t="b">
        <f>IF(Starter_Book!F2857 = "Canceled", Starter_Book!L2857)</f>
        <v>0</v>
      </c>
    </row>
    <row r="2858" spans="1:8" x14ac:dyDescent="0.25">
      <c r="A2858" t="b">
        <f>IF(Starter_Book!F2858 = "successful", "Successful")</f>
        <v>0</v>
      </c>
      <c r="B2858" t="b">
        <f>IF(Starter_Book!F2858 = "Successful", Starter_Book!L2858)</f>
        <v>0</v>
      </c>
      <c r="D2858" t="str">
        <f>IF(Starter_Book!F2858 = "failed", "failed")</f>
        <v>failed</v>
      </c>
      <c r="E2858">
        <f>IF(Starter_Book!F2858 = "failed", Starter_Book!L2858)</f>
        <v>6</v>
      </c>
      <c r="G2858" t="b">
        <f>IF(Starter_Book!F2858 = "Canceled", "Canceled")</f>
        <v>0</v>
      </c>
      <c r="H2858" t="b">
        <f>IF(Starter_Book!F2858 = "Canceled", Starter_Book!L2858)</f>
        <v>0</v>
      </c>
    </row>
    <row r="2859" spans="1:8" x14ac:dyDescent="0.25">
      <c r="A2859" t="b">
        <f>IF(Starter_Book!F2859 = "successful", "Successful")</f>
        <v>0</v>
      </c>
      <c r="B2859" t="b">
        <f>IF(Starter_Book!F2859 = "Successful", Starter_Book!L2859)</f>
        <v>0</v>
      </c>
      <c r="D2859" t="str">
        <f>IF(Starter_Book!F2859 = "failed", "failed")</f>
        <v>failed</v>
      </c>
      <c r="E2859">
        <f>IF(Starter_Book!F2859 = "failed", Starter_Book!L2859)</f>
        <v>15</v>
      </c>
      <c r="G2859" t="b">
        <f>IF(Starter_Book!F2859 = "Canceled", "Canceled")</f>
        <v>0</v>
      </c>
      <c r="H2859" t="b">
        <f>IF(Starter_Book!F2859 = "Canceled", Starter_Book!L2859)</f>
        <v>0</v>
      </c>
    </row>
    <row r="2860" spans="1:8" x14ac:dyDescent="0.25">
      <c r="A2860" t="b">
        <f>IF(Starter_Book!F2860 = "successful", "Successful")</f>
        <v>0</v>
      </c>
      <c r="B2860" t="b">
        <f>IF(Starter_Book!F2860 = "Successful", Starter_Book!L2860)</f>
        <v>0</v>
      </c>
      <c r="D2860" t="str">
        <f>IF(Starter_Book!F2860 = "failed", "failed")</f>
        <v>failed</v>
      </c>
      <c r="E2860">
        <f>IF(Starter_Book!F2860 = "failed", Starter_Book!L2860)</f>
        <v>0</v>
      </c>
      <c r="G2860" t="b">
        <f>IF(Starter_Book!F2860 = "Canceled", "Canceled")</f>
        <v>0</v>
      </c>
      <c r="H2860" t="b">
        <f>IF(Starter_Book!F2860 = "Canceled", Starter_Book!L2860)</f>
        <v>0</v>
      </c>
    </row>
    <row r="2861" spans="1:8" x14ac:dyDescent="0.25">
      <c r="A2861" t="b">
        <f>IF(Starter_Book!F2861 = "successful", "Successful")</f>
        <v>0</v>
      </c>
      <c r="B2861" t="b">
        <f>IF(Starter_Book!F2861 = "Successful", Starter_Book!L2861)</f>
        <v>0</v>
      </c>
      <c r="D2861" t="str">
        <f>IF(Starter_Book!F2861 = "failed", "failed")</f>
        <v>failed</v>
      </c>
      <c r="E2861">
        <f>IF(Starter_Book!F2861 = "failed", Starter_Book!L2861)</f>
        <v>1</v>
      </c>
      <c r="G2861" t="b">
        <f>IF(Starter_Book!F2861 = "Canceled", "Canceled")</f>
        <v>0</v>
      </c>
      <c r="H2861" t="b">
        <f>IF(Starter_Book!F2861 = "Canceled", Starter_Book!L2861)</f>
        <v>0</v>
      </c>
    </row>
    <row r="2862" spans="1:8" x14ac:dyDescent="0.25">
      <c r="A2862" t="b">
        <f>IF(Starter_Book!F2862 = "successful", "Successful")</f>
        <v>0</v>
      </c>
      <c r="B2862" t="b">
        <f>IF(Starter_Book!F2862 = "Successful", Starter_Book!L2862)</f>
        <v>0</v>
      </c>
      <c r="D2862" t="str">
        <f>IF(Starter_Book!F2862 = "failed", "failed")</f>
        <v>failed</v>
      </c>
      <c r="E2862">
        <f>IF(Starter_Book!F2862 = "failed", Starter_Book!L2862)</f>
        <v>9</v>
      </c>
      <c r="G2862" t="b">
        <f>IF(Starter_Book!F2862 = "Canceled", "Canceled")</f>
        <v>0</v>
      </c>
      <c r="H2862" t="b">
        <f>IF(Starter_Book!F2862 = "Canceled", Starter_Book!L2862)</f>
        <v>0</v>
      </c>
    </row>
    <row r="2863" spans="1:8" x14ac:dyDescent="0.25">
      <c r="A2863" t="b">
        <f>IF(Starter_Book!F2863 = "successful", "Successful")</f>
        <v>0</v>
      </c>
      <c r="B2863" t="b">
        <f>IF(Starter_Book!F2863 = "Successful", Starter_Book!L2863)</f>
        <v>0</v>
      </c>
      <c r="D2863" t="str">
        <f>IF(Starter_Book!F2863 = "failed", "failed")</f>
        <v>failed</v>
      </c>
      <c r="E2863">
        <f>IF(Starter_Book!F2863 = "failed", Starter_Book!L2863)</f>
        <v>3</v>
      </c>
      <c r="G2863" t="b">
        <f>IF(Starter_Book!F2863 = "Canceled", "Canceled")</f>
        <v>0</v>
      </c>
      <c r="H2863" t="b">
        <f>IF(Starter_Book!F2863 = "Canceled", Starter_Book!L2863)</f>
        <v>0</v>
      </c>
    </row>
    <row r="2864" spans="1:8" x14ac:dyDescent="0.25">
      <c r="A2864" t="b">
        <f>IF(Starter_Book!F2864 = "successful", "Successful")</f>
        <v>0</v>
      </c>
      <c r="B2864" t="b">
        <f>IF(Starter_Book!F2864 = "Successful", Starter_Book!L2864)</f>
        <v>0</v>
      </c>
      <c r="D2864" t="str">
        <f>IF(Starter_Book!F2864 = "failed", "failed")</f>
        <v>failed</v>
      </c>
      <c r="E2864">
        <f>IF(Starter_Book!F2864 = "failed", Starter_Book!L2864)</f>
        <v>3</v>
      </c>
      <c r="G2864" t="b">
        <f>IF(Starter_Book!F2864 = "Canceled", "Canceled")</f>
        <v>0</v>
      </c>
      <c r="H2864" t="b">
        <f>IF(Starter_Book!F2864 = "Canceled", Starter_Book!L2864)</f>
        <v>0</v>
      </c>
    </row>
    <row r="2865" spans="1:8" x14ac:dyDescent="0.25">
      <c r="A2865" t="b">
        <f>IF(Starter_Book!F2865 = "successful", "Successful")</f>
        <v>0</v>
      </c>
      <c r="B2865" t="b">
        <f>IF(Starter_Book!F2865 = "Successful", Starter_Book!L2865)</f>
        <v>0</v>
      </c>
      <c r="D2865" t="str">
        <f>IF(Starter_Book!F2865 = "failed", "failed")</f>
        <v>failed</v>
      </c>
      <c r="E2865">
        <f>IF(Starter_Book!F2865 = "failed", Starter_Book!L2865)</f>
        <v>1</v>
      </c>
      <c r="G2865" t="b">
        <f>IF(Starter_Book!F2865 = "Canceled", "Canceled")</f>
        <v>0</v>
      </c>
      <c r="H2865" t="b">
        <f>IF(Starter_Book!F2865 = "Canceled", Starter_Book!L2865)</f>
        <v>0</v>
      </c>
    </row>
    <row r="2866" spans="1:8" x14ac:dyDescent="0.25">
      <c r="A2866" t="b">
        <f>IF(Starter_Book!F2866 = "successful", "Successful")</f>
        <v>0</v>
      </c>
      <c r="B2866" t="b">
        <f>IF(Starter_Book!F2866 = "Successful", Starter_Book!L2866)</f>
        <v>0</v>
      </c>
      <c r="D2866" t="str">
        <f>IF(Starter_Book!F2866 = "failed", "failed")</f>
        <v>failed</v>
      </c>
      <c r="E2866">
        <f>IF(Starter_Book!F2866 = "failed", Starter_Book!L2866)</f>
        <v>3</v>
      </c>
      <c r="G2866" t="b">
        <f>IF(Starter_Book!F2866 = "Canceled", "Canceled")</f>
        <v>0</v>
      </c>
      <c r="H2866" t="b">
        <f>IF(Starter_Book!F2866 = "Canceled", Starter_Book!L2866)</f>
        <v>0</v>
      </c>
    </row>
    <row r="2867" spans="1:8" x14ac:dyDescent="0.25">
      <c r="A2867" t="b">
        <f>IF(Starter_Book!F2867 = "successful", "Successful")</f>
        <v>0</v>
      </c>
      <c r="B2867" t="b">
        <f>IF(Starter_Book!F2867 = "Successful", Starter_Book!L2867)</f>
        <v>0</v>
      </c>
      <c r="D2867" t="str">
        <f>IF(Starter_Book!F2867 = "failed", "failed")</f>
        <v>failed</v>
      </c>
      <c r="E2867">
        <f>IF(Starter_Book!F2867 = "failed", Starter_Book!L2867)</f>
        <v>0</v>
      </c>
      <c r="G2867" t="b">
        <f>IF(Starter_Book!F2867 = "Canceled", "Canceled")</f>
        <v>0</v>
      </c>
      <c r="H2867" t="b">
        <f>IF(Starter_Book!F2867 = "Canceled", Starter_Book!L2867)</f>
        <v>0</v>
      </c>
    </row>
    <row r="2868" spans="1:8" x14ac:dyDescent="0.25">
      <c r="A2868" t="b">
        <f>IF(Starter_Book!F2868 = "successful", "Successful")</f>
        <v>0</v>
      </c>
      <c r="B2868" t="b">
        <f>IF(Starter_Book!F2868 = "Successful", Starter_Book!L2868)</f>
        <v>0</v>
      </c>
      <c r="D2868" t="str">
        <f>IF(Starter_Book!F2868 = "failed", "failed")</f>
        <v>failed</v>
      </c>
      <c r="E2868">
        <f>IF(Starter_Book!F2868 = "failed", Starter_Book!L2868)</f>
        <v>2</v>
      </c>
      <c r="G2868" t="b">
        <f>IF(Starter_Book!F2868 = "Canceled", "Canceled")</f>
        <v>0</v>
      </c>
      <c r="H2868" t="b">
        <f>IF(Starter_Book!F2868 = "Canceled", Starter_Book!L2868)</f>
        <v>0</v>
      </c>
    </row>
    <row r="2869" spans="1:8" x14ac:dyDescent="0.25">
      <c r="A2869" t="b">
        <f>IF(Starter_Book!F2869 = "successful", "Successful")</f>
        <v>0</v>
      </c>
      <c r="B2869" t="b">
        <f>IF(Starter_Book!F2869 = "Successful", Starter_Book!L2869)</f>
        <v>0</v>
      </c>
      <c r="D2869" t="str">
        <f>IF(Starter_Book!F2869 = "failed", "failed")</f>
        <v>failed</v>
      </c>
      <c r="E2869">
        <f>IF(Starter_Book!F2869 = "failed", Starter_Book!L2869)</f>
        <v>10</v>
      </c>
      <c r="G2869" t="b">
        <f>IF(Starter_Book!F2869 = "Canceled", "Canceled")</f>
        <v>0</v>
      </c>
      <c r="H2869" t="b">
        <f>IF(Starter_Book!F2869 = "Canceled", Starter_Book!L2869)</f>
        <v>0</v>
      </c>
    </row>
    <row r="2870" spans="1:8" x14ac:dyDescent="0.25">
      <c r="A2870" t="b">
        <f>IF(Starter_Book!F2870 = "successful", "Successful")</f>
        <v>0</v>
      </c>
      <c r="B2870" t="b">
        <f>IF(Starter_Book!F2870 = "Successful", Starter_Book!L2870)</f>
        <v>0</v>
      </c>
      <c r="D2870" t="str">
        <f>IF(Starter_Book!F2870 = "failed", "failed")</f>
        <v>failed</v>
      </c>
      <c r="E2870">
        <f>IF(Starter_Book!F2870 = "failed", Starter_Book!L2870)</f>
        <v>60</v>
      </c>
      <c r="G2870" t="b">
        <f>IF(Starter_Book!F2870 = "Canceled", "Canceled")</f>
        <v>0</v>
      </c>
      <c r="H2870" t="b">
        <f>IF(Starter_Book!F2870 = "Canceled", Starter_Book!L2870)</f>
        <v>0</v>
      </c>
    </row>
    <row r="2871" spans="1:8" x14ac:dyDescent="0.25">
      <c r="A2871" t="b">
        <f>IF(Starter_Book!F2871 = "successful", "Successful")</f>
        <v>0</v>
      </c>
      <c r="B2871" t="b">
        <f>IF(Starter_Book!F2871 = "Successful", Starter_Book!L2871)</f>
        <v>0</v>
      </c>
      <c r="D2871" t="str">
        <f>IF(Starter_Book!F2871 = "failed", "failed")</f>
        <v>failed</v>
      </c>
      <c r="E2871">
        <f>IF(Starter_Book!F2871 = "failed", Starter_Book!L2871)</f>
        <v>5</v>
      </c>
      <c r="G2871" t="b">
        <f>IF(Starter_Book!F2871 = "Canceled", "Canceled")</f>
        <v>0</v>
      </c>
      <c r="H2871" t="b">
        <f>IF(Starter_Book!F2871 = "Canceled", Starter_Book!L2871)</f>
        <v>0</v>
      </c>
    </row>
    <row r="2872" spans="1:8" x14ac:dyDescent="0.25">
      <c r="A2872" t="b">
        <f>IF(Starter_Book!F2872 = "successful", "Successful")</f>
        <v>0</v>
      </c>
      <c r="B2872" t="b">
        <f>IF(Starter_Book!F2872 = "Successful", Starter_Book!L2872)</f>
        <v>0</v>
      </c>
      <c r="D2872" t="str">
        <f>IF(Starter_Book!F2872 = "failed", "failed")</f>
        <v>failed</v>
      </c>
      <c r="E2872">
        <f>IF(Starter_Book!F2872 = "failed", Starter_Book!L2872)</f>
        <v>9</v>
      </c>
      <c r="G2872" t="b">
        <f>IF(Starter_Book!F2872 = "Canceled", "Canceled")</f>
        <v>0</v>
      </c>
      <c r="H2872" t="b">
        <f>IF(Starter_Book!F2872 = "Canceled", Starter_Book!L2872)</f>
        <v>0</v>
      </c>
    </row>
    <row r="2873" spans="1:8" x14ac:dyDescent="0.25">
      <c r="A2873" t="b">
        <f>IF(Starter_Book!F2873 = "successful", "Successful")</f>
        <v>0</v>
      </c>
      <c r="B2873" t="b">
        <f>IF(Starter_Book!F2873 = "Successful", Starter_Book!L2873)</f>
        <v>0</v>
      </c>
      <c r="D2873" t="str">
        <f>IF(Starter_Book!F2873 = "failed", "failed")</f>
        <v>failed</v>
      </c>
      <c r="E2873">
        <f>IF(Starter_Book!F2873 = "failed", Starter_Book!L2873)</f>
        <v>13</v>
      </c>
      <c r="G2873" t="b">
        <f>IF(Starter_Book!F2873 = "Canceled", "Canceled")</f>
        <v>0</v>
      </c>
      <c r="H2873" t="b">
        <f>IF(Starter_Book!F2873 = "Canceled", Starter_Book!L2873)</f>
        <v>0</v>
      </c>
    </row>
    <row r="2874" spans="1:8" x14ac:dyDescent="0.25">
      <c r="A2874" t="b">
        <f>IF(Starter_Book!F2874 = "successful", "Successful")</f>
        <v>0</v>
      </c>
      <c r="B2874" t="b">
        <f>IF(Starter_Book!F2874 = "Successful", Starter_Book!L2874)</f>
        <v>0</v>
      </c>
      <c r="D2874" t="str">
        <f>IF(Starter_Book!F2874 = "failed", "failed")</f>
        <v>failed</v>
      </c>
      <c r="E2874">
        <f>IF(Starter_Book!F2874 = "failed", Starter_Book!L2874)</f>
        <v>0</v>
      </c>
      <c r="G2874" t="b">
        <f>IF(Starter_Book!F2874 = "Canceled", "Canceled")</f>
        <v>0</v>
      </c>
      <c r="H2874" t="b">
        <f>IF(Starter_Book!F2874 = "Canceled", Starter_Book!L2874)</f>
        <v>0</v>
      </c>
    </row>
    <row r="2875" spans="1:8" x14ac:dyDescent="0.25">
      <c r="A2875" t="b">
        <f>IF(Starter_Book!F2875 = "successful", "Successful")</f>
        <v>0</v>
      </c>
      <c r="B2875" t="b">
        <f>IF(Starter_Book!F2875 = "Successful", Starter_Book!L2875)</f>
        <v>0</v>
      </c>
      <c r="D2875" t="str">
        <f>IF(Starter_Book!F2875 = "failed", "failed")</f>
        <v>failed</v>
      </c>
      <c r="E2875">
        <f>IF(Starter_Book!F2875 = "failed", Starter_Book!L2875)</f>
        <v>8</v>
      </c>
      <c r="G2875" t="b">
        <f>IF(Starter_Book!F2875 = "Canceled", "Canceled")</f>
        <v>0</v>
      </c>
      <c r="H2875" t="b">
        <f>IF(Starter_Book!F2875 = "Canceled", Starter_Book!L2875)</f>
        <v>0</v>
      </c>
    </row>
    <row r="2876" spans="1:8" x14ac:dyDescent="0.25">
      <c r="A2876" t="b">
        <f>IF(Starter_Book!F2876 = "successful", "Successful")</f>
        <v>0</v>
      </c>
      <c r="B2876" t="b">
        <f>IF(Starter_Book!F2876 = "Successful", Starter_Book!L2876)</f>
        <v>0</v>
      </c>
      <c r="D2876" t="str">
        <f>IF(Starter_Book!F2876 = "failed", "failed")</f>
        <v>failed</v>
      </c>
      <c r="E2876">
        <f>IF(Starter_Book!F2876 = "failed", Starter_Book!L2876)</f>
        <v>3</v>
      </c>
      <c r="G2876" t="b">
        <f>IF(Starter_Book!F2876 = "Canceled", "Canceled")</f>
        <v>0</v>
      </c>
      <c r="H2876" t="b">
        <f>IF(Starter_Book!F2876 = "Canceled", Starter_Book!L2876)</f>
        <v>0</v>
      </c>
    </row>
    <row r="2877" spans="1:8" x14ac:dyDescent="0.25">
      <c r="A2877" t="b">
        <f>IF(Starter_Book!F2877 = "successful", "Successful")</f>
        <v>0</v>
      </c>
      <c r="B2877" t="b">
        <f>IF(Starter_Book!F2877 = "Successful", Starter_Book!L2877)</f>
        <v>0</v>
      </c>
      <c r="D2877" t="str">
        <f>IF(Starter_Book!F2877 = "failed", "failed")</f>
        <v>failed</v>
      </c>
      <c r="E2877">
        <f>IF(Starter_Book!F2877 = "failed", Starter_Book!L2877)</f>
        <v>3</v>
      </c>
      <c r="G2877" t="b">
        <f>IF(Starter_Book!F2877 = "Canceled", "Canceled")</f>
        <v>0</v>
      </c>
      <c r="H2877" t="b">
        <f>IF(Starter_Book!F2877 = "Canceled", Starter_Book!L2877)</f>
        <v>0</v>
      </c>
    </row>
    <row r="2878" spans="1:8" x14ac:dyDescent="0.25">
      <c r="A2878" t="b">
        <f>IF(Starter_Book!F2878 = "successful", "Successful")</f>
        <v>0</v>
      </c>
      <c r="B2878" t="b">
        <f>IF(Starter_Book!F2878 = "Successful", Starter_Book!L2878)</f>
        <v>0</v>
      </c>
      <c r="D2878" t="str">
        <f>IF(Starter_Book!F2878 = "failed", "failed")</f>
        <v>failed</v>
      </c>
      <c r="E2878">
        <f>IF(Starter_Book!F2878 = "failed", Starter_Book!L2878)</f>
        <v>0</v>
      </c>
      <c r="G2878" t="b">
        <f>IF(Starter_Book!F2878 = "Canceled", "Canceled")</f>
        <v>0</v>
      </c>
      <c r="H2878" t="b">
        <f>IF(Starter_Book!F2878 = "Canceled", Starter_Book!L2878)</f>
        <v>0</v>
      </c>
    </row>
    <row r="2879" spans="1:8" x14ac:dyDescent="0.25">
      <c r="A2879" t="b">
        <f>IF(Starter_Book!F2879 = "successful", "Successful")</f>
        <v>0</v>
      </c>
      <c r="B2879" t="b">
        <f>IF(Starter_Book!F2879 = "Successful", Starter_Book!L2879)</f>
        <v>0</v>
      </c>
      <c r="D2879" t="str">
        <f>IF(Starter_Book!F2879 = "failed", "failed")</f>
        <v>failed</v>
      </c>
      <c r="E2879">
        <f>IF(Starter_Book!F2879 = "failed", Starter_Book!L2879)</f>
        <v>6</v>
      </c>
      <c r="G2879" t="b">
        <f>IF(Starter_Book!F2879 = "Canceled", "Canceled")</f>
        <v>0</v>
      </c>
      <c r="H2879" t="b">
        <f>IF(Starter_Book!F2879 = "Canceled", Starter_Book!L2879)</f>
        <v>0</v>
      </c>
    </row>
    <row r="2880" spans="1:8" x14ac:dyDescent="0.25">
      <c r="A2880" t="b">
        <f>IF(Starter_Book!F2880 = "successful", "Successful")</f>
        <v>0</v>
      </c>
      <c r="B2880" t="b">
        <f>IF(Starter_Book!F2880 = "Successful", Starter_Book!L2880)</f>
        <v>0</v>
      </c>
      <c r="D2880" t="str">
        <f>IF(Starter_Book!F2880 = "failed", "failed")</f>
        <v>failed</v>
      </c>
      <c r="E2880">
        <f>IF(Starter_Book!F2880 = "failed", Starter_Book!L2880)</f>
        <v>4</v>
      </c>
      <c r="G2880" t="b">
        <f>IF(Starter_Book!F2880 = "Canceled", "Canceled")</f>
        <v>0</v>
      </c>
      <c r="H2880" t="b">
        <f>IF(Starter_Book!F2880 = "Canceled", Starter_Book!L2880)</f>
        <v>0</v>
      </c>
    </row>
    <row r="2881" spans="1:8" x14ac:dyDescent="0.25">
      <c r="A2881" t="b">
        <f>IF(Starter_Book!F2881 = "successful", "Successful")</f>
        <v>0</v>
      </c>
      <c r="B2881" t="b">
        <f>IF(Starter_Book!F2881 = "Successful", Starter_Book!L2881)</f>
        <v>0</v>
      </c>
      <c r="D2881" t="str">
        <f>IF(Starter_Book!F2881 = "failed", "failed")</f>
        <v>failed</v>
      </c>
      <c r="E2881">
        <f>IF(Starter_Book!F2881 = "failed", Starter_Book!L2881)</f>
        <v>1</v>
      </c>
      <c r="G2881" t="b">
        <f>IF(Starter_Book!F2881 = "Canceled", "Canceled")</f>
        <v>0</v>
      </c>
      <c r="H2881" t="b">
        <f>IF(Starter_Book!F2881 = "Canceled", Starter_Book!L2881)</f>
        <v>0</v>
      </c>
    </row>
    <row r="2882" spans="1:8" x14ac:dyDescent="0.25">
      <c r="A2882" t="b">
        <f>IF(Starter_Book!F2882 = "successful", "Successful")</f>
        <v>0</v>
      </c>
      <c r="B2882" t="b">
        <f>IF(Starter_Book!F2882 = "Successful", Starter_Book!L2882)</f>
        <v>0</v>
      </c>
      <c r="D2882" t="str">
        <f>IF(Starter_Book!F2882 = "failed", "failed")</f>
        <v>failed</v>
      </c>
      <c r="E2882">
        <f>IF(Starter_Book!F2882 = "failed", Starter_Book!L2882)</f>
        <v>29</v>
      </c>
      <c r="G2882" t="b">
        <f>IF(Starter_Book!F2882 = "Canceled", "Canceled")</f>
        <v>0</v>
      </c>
      <c r="H2882" t="b">
        <f>IF(Starter_Book!F2882 = "Canceled", Starter_Book!L2882)</f>
        <v>0</v>
      </c>
    </row>
    <row r="2883" spans="1:8" x14ac:dyDescent="0.25">
      <c r="A2883" t="b">
        <f>IF(Starter_Book!F2883 = "successful", "Successful")</f>
        <v>0</v>
      </c>
      <c r="B2883" t="b">
        <f>IF(Starter_Book!F2883 = "Successful", Starter_Book!L2883)</f>
        <v>0</v>
      </c>
      <c r="D2883" t="str">
        <f>IF(Starter_Book!F2883 = "failed", "failed")</f>
        <v>failed</v>
      </c>
      <c r="E2883">
        <f>IF(Starter_Book!F2883 = "failed", Starter_Book!L2883)</f>
        <v>0</v>
      </c>
      <c r="G2883" t="b">
        <f>IF(Starter_Book!F2883 = "Canceled", "Canceled")</f>
        <v>0</v>
      </c>
      <c r="H2883" t="b">
        <f>IF(Starter_Book!F2883 = "Canceled", Starter_Book!L2883)</f>
        <v>0</v>
      </c>
    </row>
    <row r="2884" spans="1:8" x14ac:dyDescent="0.25">
      <c r="A2884" t="b">
        <f>IF(Starter_Book!F2884 = "successful", "Successful")</f>
        <v>0</v>
      </c>
      <c r="B2884" t="b">
        <f>IF(Starter_Book!F2884 = "Successful", Starter_Book!L2884)</f>
        <v>0</v>
      </c>
      <c r="D2884" t="str">
        <f>IF(Starter_Book!F2884 = "failed", "failed")</f>
        <v>failed</v>
      </c>
      <c r="E2884">
        <f>IF(Starter_Book!F2884 = "failed", Starter_Book!L2884)</f>
        <v>4</v>
      </c>
      <c r="G2884" t="b">
        <f>IF(Starter_Book!F2884 = "Canceled", "Canceled")</f>
        <v>0</v>
      </c>
      <c r="H2884" t="b">
        <f>IF(Starter_Book!F2884 = "Canceled", Starter_Book!L2884)</f>
        <v>0</v>
      </c>
    </row>
    <row r="2885" spans="1:8" x14ac:dyDescent="0.25">
      <c r="A2885" t="b">
        <f>IF(Starter_Book!F2885 = "successful", "Successful")</f>
        <v>0</v>
      </c>
      <c r="B2885" t="b">
        <f>IF(Starter_Book!F2885 = "Successful", Starter_Book!L2885)</f>
        <v>0</v>
      </c>
      <c r="D2885" t="str">
        <f>IF(Starter_Book!F2885 = "failed", "failed")</f>
        <v>failed</v>
      </c>
      <c r="E2885">
        <f>IF(Starter_Book!F2885 = "failed", Starter_Book!L2885)</f>
        <v>5</v>
      </c>
      <c r="G2885" t="b">
        <f>IF(Starter_Book!F2885 = "Canceled", "Canceled")</f>
        <v>0</v>
      </c>
      <c r="H2885" t="b">
        <f>IF(Starter_Book!F2885 = "Canceled", Starter_Book!L2885)</f>
        <v>0</v>
      </c>
    </row>
    <row r="2886" spans="1:8" x14ac:dyDescent="0.25">
      <c r="A2886" t="b">
        <f>IF(Starter_Book!F2886 = "successful", "Successful")</f>
        <v>0</v>
      </c>
      <c r="B2886" t="b">
        <f>IF(Starter_Book!F2886 = "Successful", Starter_Book!L2886)</f>
        <v>0</v>
      </c>
      <c r="D2886" t="str">
        <f>IF(Starter_Book!F2886 = "failed", "failed")</f>
        <v>failed</v>
      </c>
      <c r="E2886">
        <f>IF(Starter_Book!F2886 = "failed", Starter_Book!L2886)</f>
        <v>4</v>
      </c>
      <c r="G2886" t="b">
        <f>IF(Starter_Book!F2886 = "Canceled", "Canceled")</f>
        <v>0</v>
      </c>
      <c r="H2886" t="b">
        <f>IF(Starter_Book!F2886 = "Canceled", Starter_Book!L2886)</f>
        <v>0</v>
      </c>
    </row>
    <row r="2887" spans="1:8" x14ac:dyDescent="0.25">
      <c r="A2887" t="b">
        <f>IF(Starter_Book!F2887 = "successful", "Successful")</f>
        <v>0</v>
      </c>
      <c r="B2887" t="b">
        <f>IF(Starter_Book!F2887 = "Successful", Starter_Book!L2887)</f>
        <v>0</v>
      </c>
      <c r="D2887" t="str">
        <f>IF(Starter_Book!F2887 = "failed", "failed")</f>
        <v>failed</v>
      </c>
      <c r="E2887">
        <f>IF(Starter_Book!F2887 = "failed", Starter_Book!L2887)</f>
        <v>5</v>
      </c>
      <c r="G2887" t="b">
        <f>IF(Starter_Book!F2887 = "Canceled", "Canceled")</f>
        <v>0</v>
      </c>
      <c r="H2887" t="b">
        <f>IF(Starter_Book!F2887 = "Canceled", Starter_Book!L2887)</f>
        <v>0</v>
      </c>
    </row>
    <row r="2888" spans="1:8" x14ac:dyDescent="0.25">
      <c r="A2888" t="b">
        <f>IF(Starter_Book!F2888 = "successful", "Successful")</f>
        <v>0</v>
      </c>
      <c r="B2888" t="b">
        <f>IF(Starter_Book!F2888 = "Successful", Starter_Book!L2888)</f>
        <v>0</v>
      </c>
      <c r="D2888" t="str">
        <f>IF(Starter_Book!F2888 = "failed", "failed")</f>
        <v>failed</v>
      </c>
      <c r="E2888">
        <f>IF(Starter_Book!F2888 = "failed", Starter_Book!L2888)</f>
        <v>1</v>
      </c>
      <c r="G2888" t="b">
        <f>IF(Starter_Book!F2888 = "Canceled", "Canceled")</f>
        <v>0</v>
      </c>
      <c r="H2888" t="b">
        <f>IF(Starter_Book!F2888 = "Canceled", Starter_Book!L2888)</f>
        <v>0</v>
      </c>
    </row>
    <row r="2889" spans="1:8" x14ac:dyDescent="0.25">
      <c r="A2889" t="b">
        <f>IF(Starter_Book!F2889 = "successful", "Successful")</f>
        <v>0</v>
      </c>
      <c r="B2889" t="b">
        <f>IF(Starter_Book!F2889 = "Successful", Starter_Book!L2889)</f>
        <v>0</v>
      </c>
      <c r="D2889" t="str">
        <f>IF(Starter_Book!F2889 = "failed", "failed")</f>
        <v>failed</v>
      </c>
      <c r="E2889">
        <f>IF(Starter_Book!F2889 = "failed", Starter_Book!L2889)</f>
        <v>1</v>
      </c>
      <c r="G2889" t="b">
        <f>IF(Starter_Book!F2889 = "Canceled", "Canceled")</f>
        <v>0</v>
      </c>
      <c r="H2889" t="b">
        <f>IF(Starter_Book!F2889 = "Canceled", Starter_Book!L2889)</f>
        <v>0</v>
      </c>
    </row>
    <row r="2890" spans="1:8" x14ac:dyDescent="0.25">
      <c r="A2890" t="b">
        <f>IF(Starter_Book!F2890 = "successful", "Successful")</f>
        <v>0</v>
      </c>
      <c r="B2890" t="b">
        <f>IF(Starter_Book!F2890 = "Successful", Starter_Book!L2890)</f>
        <v>0</v>
      </c>
      <c r="D2890" t="str">
        <f>IF(Starter_Book!F2890 = "failed", "failed")</f>
        <v>failed</v>
      </c>
      <c r="E2890">
        <f>IF(Starter_Book!F2890 = "failed", Starter_Book!L2890)</f>
        <v>0</v>
      </c>
      <c r="G2890" t="b">
        <f>IF(Starter_Book!F2890 = "Canceled", "Canceled")</f>
        <v>0</v>
      </c>
      <c r="H2890" t="b">
        <f>IF(Starter_Book!F2890 = "Canceled", Starter_Book!L2890)</f>
        <v>0</v>
      </c>
    </row>
    <row r="2891" spans="1:8" x14ac:dyDescent="0.25">
      <c r="A2891" t="b">
        <f>IF(Starter_Book!F2891 = "successful", "Successful")</f>
        <v>0</v>
      </c>
      <c r="B2891" t="b">
        <f>IF(Starter_Book!F2891 = "Successful", Starter_Book!L2891)</f>
        <v>0</v>
      </c>
      <c r="D2891" t="str">
        <f>IF(Starter_Book!F2891 = "failed", "failed")</f>
        <v>failed</v>
      </c>
      <c r="E2891">
        <f>IF(Starter_Book!F2891 = "failed", Starter_Book!L2891)</f>
        <v>14</v>
      </c>
      <c r="G2891" t="b">
        <f>IF(Starter_Book!F2891 = "Canceled", "Canceled")</f>
        <v>0</v>
      </c>
      <c r="H2891" t="b">
        <f>IF(Starter_Book!F2891 = "Canceled", Starter_Book!L2891)</f>
        <v>0</v>
      </c>
    </row>
    <row r="2892" spans="1:8" x14ac:dyDescent="0.25">
      <c r="A2892" t="b">
        <f>IF(Starter_Book!F2892 = "successful", "Successful")</f>
        <v>0</v>
      </c>
      <c r="B2892" t="b">
        <f>IF(Starter_Book!F2892 = "Successful", Starter_Book!L2892)</f>
        <v>0</v>
      </c>
      <c r="D2892" t="str">
        <f>IF(Starter_Book!F2892 = "failed", "failed")</f>
        <v>failed</v>
      </c>
      <c r="E2892">
        <f>IF(Starter_Book!F2892 = "failed", Starter_Book!L2892)</f>
        <v>3</v>
      </c>
      <c r="G2892" t="b">
        <f>IF(Starter_Book!F2892 = "Canceled", "Canceled")</f>
        <v>0</v>
      </c>
      <c r="H2892" t="b">
        <f>IF(Starter_Book!F2892 = "Canceled", Starter_Book!L2892)</f>
        <v>0</v>
      </c>
    </row>
    <row r="2893" spans="1:8" x14ac:dyDescent="0.25">
      <c r="A2893" t="b">
        <f>IF(Starter_Book!F2893 = "successful", "Successful")</f>
        <v>0</v>
      </c>
      <c r="B2893" t="b">
        <f>IF(Starter_Book!F2893 = "Successful", Starter_Book!L2893)</f>
        <v>0</v>
      </c>
      <c r="D2893" t="str">
        <f>IF(Starter_Book!F2893 = "failed", "failed")</f>
        <v>failed</v>
      </c>
      <c r="E2893">
        <f>IF(Starter_Book!F2893 = "failed", Starter_Book!L2893)</f>
        <v>10</v>
      </c>
      <c r="G2893" t="b">
        <f>IF(Starter_Book!F2893 = "Canceled", "Canceled")</f>
        <v>0</v>
      </c>
      <c r="H2893" t="b">
        <f>IF(Starter_Book!F2893 = "Canceled", Starter_Book!L2893)</f>
        <v>0</v>
      </c>
    </row>
    <row r="2894" spans="1:8" x14ac:dyDescent="0.25">
      <c r="A2894" t="b">
        <f>IF(Starter_Book!F2894 = "successful", "Successful")</f>
        <v>0</v>
      </c>
      <c r="B2894" t="b">
        <f>IF(Starter_Book!F2894 = "Successful", Starter_Book!L2894)</f>
        <v>0</v>
      </c>
      <c r="D2894" t="str">
        <f>IF(Starter_Book!F2894 = "failed", "failed")</f>
        <v>failed</v>
      </c>
      <c r="E2894">
        <f>IF(Starter_Book!F2894 = "failed", Starter_Book!L2894)</f>
        <v>17</v>
      </c>
      <c r="G2894" t="b">
        <f>IF(Starter_Book!F2894 = "Canceled", "Canceled")</f>
        <v>0</v>
      </c>
      <c r="H2894" t="b">
        <f>IF(Starter_Book!F2894 = "Canceled", Starter_Book!L2894)</f>
        <v>0</v>
      </c>
    </row>
    <row r="2895" spans="1:8" x14ac:dyDescent="0.25">
      <c r="A2895" t="b">
        <f>IF(Starter_Book!F2895 = "successful", "Successful")</f>
        <v>0</v>
      </c>
      <c r="B2895" t="b">
        <f>IF(Starter_Book!F2895 = "Successful", Starter_Book!L2895)</f>
        <v>0</v>
      </c>
      <c r="D2895" t="str">
        <f>IF(Starter_Book!F2895 = "failed", "failed")</f>
        <v>failed</v>
      </c>
      <c r="E2895">
        <f>IF(Starter_Book!F2895 = "failed", Starter_Book!L2895)</f>
        <v>2</v>
      </c>
      <c r="G2895" t="b">
        <f>IF(Starter_Book!F2895 = "Canceled", "Canceled")</f>
        <v>0</v>
      </c>
      <c r="H2895" t="b">
        <f>IF(Starter_Book!F2895 = "Canceled", Starter_Book!L2895)</f>
        <v>0</v>
      </c>
    </row>
    <row r="2896" spans="1:8" x14ac:dyDescent="0.25">
      <c r="A2896" t="b">
        <f>IF(Starter_Book!F2896 = "successful", "Successful")</f>
        <v>0</v>
      </c>
      <c r="B2896" t="b">
        <f>IF(Starter_Book!F2896 = "Successful", Starter_Book!L2896)</f>
        <v>0</v>
      </c>
      <c r="D2896" t="str">
        <f>IF(Starter_Book!F2896 = "failed", "failed")</f>
        <v>failed</v>
      </c>
      <c r="E2896">
        <f>IF(Starter_Book!F2896 = "failed", Starter_Book!L2896)</f>
        <v>0</v>
      </c>
      <c r="G2896" t="b">
        <f>IF(Starter_Book!F2896 = "Canceled", "Canceled")</f>
        <v>0</v>
      </c>
      <c r="H2896" t="b">
        <f>IF(Starter_Book!F2896 = "Canceled", Starter_Book!L2896)</f>
        <v>0</v>
      </c>
    </row>
    <row r="2897" spans="1:8" x14ac:dyDescent="0.25">
      <c r="A2897" t="b">
        <f>IF(Starter_Book!F2897 = "successful", "Successful")</f>
        <v>0</v>
      </c>
      <c r="B2897" t="b">
        <f>IF(Starter_Book!F2897 = "Successful", Starter_Book!L2897)</f>
        <v>0</v>
      </c>
      <c r="D2897" t="str">
        <f>IF(Starter_Book!F2897 = "failed", "failed")</f>
        <v>failed</v>
      </c>
      <c r="E2897">
        <f>IF(Starter_Book!F2897 = "failed", Starter_Book!L2897)</f>
        <v>4</v>
      </c>
      <c r="G2897" t="b">
        <f>IF(Starter_Book!F2897 = "Canceled", "Canceled")</f>
        <v>0</v>
      </c>
      <c r="H2897" t="b">
        <f>IF(Starter_Book!F2897 = "Canceled", Starter_Book!L2897)</f>
        <v>0</v>
      </c>
    </row>
    <row r="2898" spans="1:8" x14ac:dyDescent="0.25">
      <c r="A2898" t="b">
        <f>IF(Starter_Book!F2898 = "successful", "Successful")</f>
        <v>0</v>
      </c>
      <c r="B2898" t="b">
        <f>IF(Starter_Book!F2898 = "Successful", Starter_Book!L2898)</f>
        <v>0</v>
      </c>
      <c r="D2898" t="str">
        <f>IF(Starter_Book!F2898 = "failed", "failed")</f>
        <v>failed</v>
      </c>
      <c r="E2898">
        <f>IF(Starter_Book!F2898 = "failed", Starter_Book!L2898)</f>
        <v>12</v>
      </c>
      <c r="G2898" t="b">
        <f>IF(Starter_Book!F2898 = "Canceled", "Canceled")</f>
        <v>0</v>
      </c>
      <c r="H2898" t="b">
        <f>IF(Starter_Book!F2898 = "Canceled", Starter_Book!L2898)</f>
        <v>0</v>
      </c>
    </row>
    <row r="2899" spans="1:8" x14ac:dyDescent="0.25">
      <c r="A2899" t="b">
        <f>IF(Starter_Book!F2899 = "successful", "Successful")</f>
        <v>0</v>
      </c>
      <c r="B2899" t="b">
        <f>IF(Starter_Book!F2899 = "Successful", Starter_Book!L2899)</f>
        <v>0</v>
      </c>
      <c r="D2899" t="str">
        <f>IF(Starter_Book!F2899 = "failed", "failed")</f>
        <v>failed</v>
      </c>
      <c r="E2899">
        <f>IF(Starter_Book!F2899 = "failed", Starter_Book!L2899)</f>
        <v>3</v>
      </c>
      <c r="G2899" t="b">
        <f>IF(Starter_Book!F2899 = "Canceled", "Canceled")</f>
        <v>0</v>
      </c>
      <c r="H2899" t="b">
        <f>IF(Starter_Book!F2899 = "Canceled", Starter_Book!L2899)</f>
        <v>0</v>
      </c>
    </row>
    <row r="2900" spans="1:8" x14ac:dyDescent="0.25">
      <c r="A2900" t="b">
        <f>IF(Starter_Book!F2900 = "successful", "Successful")</f>
        <v>0</v>
      </c>
      <c r="B2900" t="b">
        <f>IF(Starter_Book!F2900 = "Successful", Starter_Book!L2900)</f>
        <v>0</v>
      </c>
      <c r="D2900" t="str">
        <f>IF(Starter_Book!F2900 = "failed", "failed")</f>
        <v>failed</v>
      </c>
      <c r="E2900">
        <f>IF(Starter_Book!F2900 = "failed", Starter_Book!L2900)</f>
        <v>12</v>
      </c>
      <c r="G2900" t="b">
        <f>IF(Starter_Book!F2900 = "Canceled", "Canceled")</f>
        <v>0</v>
      </c>
      <c r="H2900" t="b">
        <f>IF(Starter_Book!F2900 = "Canceled", Starter_Book!L2900)</f>
        <v>0</v>
      </c>
    </row>
    <row r="2901" spans="1:8" x14ac:dyDescent="0.25">
      <c r="A2901" t="b">
        <f>IF(Starter_Book!F2901 = "successful", "Successful")</f>
        <v>0</v>
      </c>
      <c r="B2901" t="b">
        <f>IF(Starter_Book!F2901 = "Successful", Starter_Book!L2901)</f>
        <v>0</v>
      </c>
      <c r="D2901" t="str">
        <f>IF(Starter_Book!F2901 = "failed", "failed")</f>
        <v>failed</v>
      </c>
      <c r="E2901">
        <f>IF(Starter_Book!F2901 = "failed", Starter_Book!L2901)</f>
        <v>0</v>
      </c>
      <c r="G2901" t="b">
        <f>IF(Starter_Book!F2901 = "Canceled", "Canceled")</f>
        <v>0</v>
      </c>
      <c r="H2901" t="b">
        <f>IF(Starter_Book!F2901 = "Canceled", Starter_Book!L2901)</f>
        <v>0</v>
      </c>
    </row>
    <row r="2902" spans="1:8" x14ac:dyDescent="0.25">
      <c r="A2902" t="b">
        <f>IF(Starter_Book!F2902 = "successful", "Successful")</f>
        <v>0</v>
      </c>
      <c r="B2902" t="b">
        <f>IF(Starter_Book!F2902 = "Successful", Starter_Book!L2902)</f>
        <v>0</v>
      </c>
      <c r="D2902" t="str">
        <f>IF(Starter_Book!F2902 = "failed", "failed")</f>
        <v>failed</v>
      </c>
      <c r="E2902">
        <f>IF(Starter_Book!F2902 = "failed", Starter_Book!L2902)</f>
        <v>7</v>
      </c>
      <c r="G2902" t="b">
        <f>IF(Starter_Book!F2902 = "Canceled", "Canceled")</f>
        <v>0</v>
      </c>
      <c r="H2902" t="b">
        <f>IF(Starter_Book!F2902 = "Canceled", Starter_Book!L2902)</f>
        <v>0</v>
      </c>
    </row>
    <row r="2903" spans="1:8" x14ac:dyDescent="0.25">
      <c r="A2903" t="b">
        <f>IF(Starter_Book!F2903 = "successful", "Successful")</f>
        <v>0</v>
      </c>
      <c r="B2903" t="b">
        <f>IF(Starter_Book!F2903 = "Successful", Starter_Book!L2903)</f>
        <v>0</v>
      </c>
      <c r="D2903" t="str">
        <f>IF(Starter_Book!F2903 = "failed", "failed")</f>
        <v>failed</v>
      </c>
      <c r="E2903">
        <f>IF(Starter_Book!F2903 = "failed", Starter_Book!L2903)</f>
        <v>2</v>
      </c>
      <c r="G2903" t="b">
        <f>IF(Starter_Book!F2903 = "Canceled", "Canceled")</f>
        <v>0</v>
      </c>
      <c r="H2903" t="b">
        <f>IF(Starter_Book!F2903 = "Canceled", Starter_Book!L2903)</f>
        <v>0</v>
      </c>
    </row>
    <row r="2904" spans="1:8" x14ac:dyDescent="0.25">
      <c r="A2904" t="b">
        <f>IF(Starter_Book!F2904 = "successful", "Successful")</f>
        <v>0</v>
      </c>
      <c r="B2904" t="b">
        <f>IF(Starter_Book!F2904 = "Successful", Starter_Book!L2904)</f>
        <v>0</v>
      </c>
      <c r="D2904" t="str">
        <f>IF(Starter_Book!F2904 = "failed", "failed")</f>
        <v>failed</v>
      </c>
      <c r="E2904">
        <f>IF(Starter_Book!F2904 = "failed", Starter_Book!L2904)</f>
        <v>1</v>
      </c>
      <c r="G2904" t="b">
        <f>IF(Starter_Book!F2904 = "Canceled", "Canceled")</f>
        <v>0</v>
      </c>
      <c r="H2904" t="b">
        <f>IF(Starter_Book!F2904 = "Canceled", Starter_Book!L2904)</f>
        <v>0</v>
      </c>
    </row>
    <row r="2905" spans="1:8" x14ac:dyDescent="0.25">
      <c r="A2905" t="b">
        <f>IF(Starter_Book!F2905 = "successful", "Successful")</f>
        <v>0</v>
      </c>
      <c r="B2905" t="b">
        <f>IF(Starter_Book!F2905 = "Successful", Starter_Book!L2905)</f>
        <v>0</v>
      </c>
      <c r="D2905" t="str">
        <f>IF(Starter_Book!F2905 = "failed", "failed")</f>
        <v>failed</v>
      </c>
      <c r="E2905">
        <f>IF(Starter_Book!F2905 = "failed", Starter_Book!L2905)</f>
        <v>4</v>
      </c>
      <c r="G2905" t="b">
        <f>IF(Starter_Book!F2905 = "Canceled", "Canceled")</f>
        <v>0</v>
      </c>
      <c r="H2905" t="b">
        <f>IF(Starter_Book!F2905 = "Canceled", Starter_Book!L2905)</f>
        <v>0</v>
      </c>
    </row>
    <row r="2906" spans="1:8" x14ac:dyDescent="0.25">
      <c r="A2906" t="b">
        <f>IF(Starter_Book!F2906 = "successful", "Successful")</f>
        <v>0</v>
      </c>
      <c r="B2906" t="b">
        <f>IF(Starter_Book!F2906 = "Successful", Starter_Book!L2906)</f>
        <v>0</v>
      </c>
      <c r="D2906" t="str">
        <f>IF(Starter_Book!F2906 = "failed", "failed")</f>
        <v>failed</v>
      </c>
      <c r="E2906">
        <f>IF(Starter_Book!F2906 = "failed", Starter_Book!L2906)</f>
        <v>4</v>
      </c>
      <c r="G2906" t="b">
        <f>IF(Starter_Book!F2906 = "Canceled", "Canceled")</f>
        <v>0</v>
      </c>
      <c r="H2906" t="b">
        <f>IF(Starter_Book!F2906 = "Canceled", Starter_Book!L2906)</f>
        <v>0</v>
      </c>
    </row>
    <row r="2907" spans="1:8" x14ac:dyDescent="0.25">
      <c r="A2907" t="b">
        <f>IF(Starter_Book!F2907 = "successful", "Successful")</f>
        <v>0</v>
      </c>
      <c r="B2907" t="b">
        <f>IF(Starter_Book!F2907 = "Successful", Starter_Book!L2907)</f>
        <v>0</v>
      </c>
      <c r="D2907" t="str">
        <f>IF(Starter_Book!F2907 = "failed", "failed")</f>
        <v>failed</v>
      </c>
      <c r="E2907">
        <f>IF(Starter_Book!F2907 = "failed", Starter_Book!L2907)</f>
        <v>17</v>
      </c>
      <c r="G2907" t="b">
        <f>IF(Starter_Book!F2907 = "Canceled", "Canceled")</f>
        <v>0</v>
      </c>
      <c r="H2907" t="b">
        <f>IF(Starter_Book!F2907 = "Canceled", Starter_Book!L2907)</f>
        <v>0</v>
      </c>
    </row>
    <row r="2908" spans="1:8" x14ac:dyDescent="0.25">
      <c r="A2908" t="b">
        <f>IF(Starter_Book!F2908 = "successful", "Successful")</f>
        <v>0</v>
      </c>
      <c r="B2908" t="b">
        <f>IF(Starter_Book!F2908 = "Successful", Starter_Book!L2908)</f>
        <v>0</v>
      </c>
      <c r="D2908" t="str">
        <f>IF(Starter_Book!F2908 = "failed", "failed")</f>
        <v>failed</v>
      </c>
      <c r="E2908">
        <f>IF(Starter_Book!F2908 = "failed", Starter_Book!L2908)</f>
        <v>7</v>
      </c>
      <c r="G2908" t="b">
        <f>IF(Starter_Book!F2908 = "Canceled", "Canceled")</f>
        <v>0</v>
      </c>
      <c r="H2908" t="b">
        <f>IF(Starter_Book!F2908 = "Canceled", Starter_Book!L2908)</f>
        <v>0</v>
      </c>
    </row>
    <row r="2909" spans="1:8" x14ac:dyDescent="0.25">
      <c r="A2909" t="b">
        <f>IF(Starter_Book!F2909 = "successful", "Successful")</f>
        <v>0</v>
      </c>
      <c r="B2909" t="b">
        <f>IF(Starter_Book!F2909 = "Successful", Starter_Book!L2909)</f>
        <v>0</v>
      </c>
      <c r="D2909" t="str">
        <f>IF(Starter_Book!F2909 = "failed", "failed")</f>
        <v>failed</v>
      </c>
      <c r="E2909">
        <f>IF(Starter_Book!F2909 = "failed", Starter_Book!L2909)</f>
        <v>2</v>
      </c>
      <c r="G2909" t="b">
        <f>IF(Starter_Book!F2909 = "Canceled", "Canceled")</f>
        <v>0</v>
      </c>
      <c r="H2909" t="b">
        <f>IF(Starter_Book!F2909 = "Canceled", Starter_Book!L2909)</f>
        <v>0</v>
      </c>
    </row>
    <row r="2910" spans="1:8" x14ac:dyDescent="0.25">
      <c r="A2910" t="b">
        <f>IF(Starter_Book!F2910 = "successful", "Successful")</f>
        <v>0</v>
      </c>
      <c r="B2910" t="b">
        <f>IF(Starter_Book!F2910 = "Successful", Starter_Book!L2910)</f>
        <v>0</v>
      </c>
      <c r="D2910" t="str">
        <f>IF(Starter_Book!F2910 = "failed", "failed")</f>
        <v>failed</v>
      </c>
      <c r="E2910">
        <f>IF(Starter_Book!F2910 = "failed", Starter_Book!L2910)</f>
        <v>5</v>
      </c>
      <c r="G2910" t="b">
        <f>IF(Starter_Book!F2910 = "Canceled", "Canceled")</f>
        <v>0</v>
      </c>
      <c r="H2910" t="b">
        <f>IF(Starter_Book!F2910 = "Canceled", Starter_Book!L2910)</f>
        <v>0</v>
      </c>
    </row>
    <row r="2911" spans="1:8" x14ac:dyDescent="0.25">
      <c r="A2911" t="b">
        <f>IF(Starter_Book!F2911 = "successful", "Successful")</f>
        <v>0</v>
      </c>
      <c r="B2911" t="b">
        <f>IF(Starter_Book!F2911 = "Successful", Starter_Book!L2911)</f>
        <v>0</v>
      </c>
      <c r="D2911" t="str">
        <f>IF(Starter_Book!F2911 = "failed", "failed")</f>
        <v>failed</v>
      </c>
      <c r="E2911">
        <f>IF(Starter_Book!F2911 = "failed", Starter_Book!L2911)</f>
        <v>1</v>
      </c>
      <c r="G2911" t="b">
        <f>IF(Starter_Book!F2911 = "Canceled", "Canceled")</f>
        <v>0</v>
      </c>
      <c r="H2911" t="b">
        <f>IF(Starter_Book!F2911 = "Canceled", Starter_Book!L2911)</f>
        <v>0</v>
      </c>
    </row>
    <row r="2912" spans="1:8" x14ac:dyDescent="0.25">
      <c r="A2912" t="b">
        <f>IF(Starter_Book!F2912 = "successful", "Successful")</f>
        <v>0</v>
      </c>
      <c r="B2912" t="b">
        <f>IF(Starter_Book!F2912 = "Successful", Starter_Book!L2912)</f>
        <v>0</v>
      </c>
      <c r="D2912" t="str">
        <f>IF(Starter_Book!F2912 = "failed", "failed")</f>
        <v>failed</v>
      </c>
      <c r="E2912">
        <f>IF(Starter_Book!F2912 = "failed", Starter_Book!L2912)</f>
        <v>1</v>
      </c>
      <c r="G2912" t="b">
        <f>IF(Starter_Book!F2912 = "Canceled", "Canceled")</f>
        <v>0</v>
      </c>
      <c r="H2912" t="b">
        <f>IF(Starter_Book!F2912 = "Canceled", Starter_Book!L2912)</f>
        <v>0</v>
      </c>
    </row>
    <row r="2913" spans="1:8" x14ac:dyDescent="0.25">
      <c r="A2913" t="b">
        <f>IF(Starter_Book!F2913 = "successful", "Successful")</f>
        <v>0</v>
      </c>
      <c r="B2913" t="b">
        <f>IF(Starter_Book!F2913 = "Successful", Starter_Book!L2913)</f>
        <v>0</v>
      </c>
      <c r="D2913" t="str">
        <f>IF(Starter_Book!F2913 = "failed", "failed")</f>
        <v>failed</v>
      </c>
      <c r="E2913">
        <f>IF(Starter_Book!F2913 = "failed", Starter_Book!L2913)</f>
        <v>14</v>
      </c>
      <c r="G2913" t="b">
        <f>IF(Starter_Book!F2913 = "Canceled", "Canceled")</f>
        <v>0</v>
      </c>
      <c r="H2913" t="b">
        <f>IF(Starter_Book!F2913 = "Canceled", Starter_Book!L2913)</f>
        <v>0</v>
      </c>
    </row>
    <row r="2914" spans="1:8" x14ac:dyDescent="0.25">
      <c r="A2914" t="b">
        <f>IF(Starter_Book!F2914 = "successful", "Successful")</f>
        <v>0</v>
      </c>
      <c r="B2914" t="b">
        <f>IF(Starter_Book!F2914 = "Successful", Starter_Book!L2914)</f>
        <v>0</v>
      </c>
      <c r="D2914" t="str">
        <f>IF(Starter_Book!F2914 = "failed", "failed")</f>
        <v>failed</v>
      </c>
      <c r="E2914">
        <f>IF(Starter_Book!F2914 = "failed", Starter_Book!L2914)</f>
        <v>26</v>
      </c>
      <c r="G2914" t="b">
        <f>IF(Starter_Book!F2914 = "Canceled", "Canceled")</f>
        <v>0</v>
      </c>
      <c r="H2914" t="b">
        <f>IF(Starter_Book!F2914 = "Canceled", Starter_Book!L2914)</f>
        <v>0</v>
      </c>
    </row>
    <row r="2915" spans="1:8" x14ac:dyDescent="0.25">
      <c r="A2915" t="b">
        <f>IF(Starter_Book!F2915 = "successful", "Successful")</f>
        <v>0</v>
      </c>
      <c r="B2915" t="b">
        <f>IF(Starter_Book!F2915 = "Successful", Starter_Book!L2915)</f>
        <v>0</v>
      </c>
      <c r="D2915" t="str">
        <f>IF(Starter_Book!F2915 = "failed", "failed")</f>
        <v>failed</v>
      </c>
      <c r="E2915">
        <f>IF(Starter_Book!F2915 = "failed", Starter_Book!L2915)</f>
        <v>2</v>
      </c>
      <c r="G2915" t="b">
        <f>IF(Starter_Book!F2915 = "Canceled", "Canceled")</f>
        <v>0</v>
      </c>
      <c r="H2915" t="b">
        <f>IF(Starter_Book!F2915 = "Canceled", Starter_Book!L2915)</f>
        <v>0</v>
      </c>
    </row>
    <row r="2916" spans="1:8" x14ac:dyDescent="0.25">
      <c r="A2916" t="b">
        <f>IF(Starter_Book!F2916 = "successful", "Successful")</f>
        <v>0</v>
      </c>
      <c r="B2916" t="b">
        <f>IF(Starter_Book!F2916 = "Successful", Starter_Book!L2916)</f>
        <v>0</v>
      </c>
      <c r="D2916" t="str">
        <f>IF(Starter_Book!F2916 = "failed", "failed")</f>
        <v>failed</v>
      </c>
      <c r="E2916">
        <f>IF(Starter_Book!F2916 = "failed", Starter_Book!L2916)</f>
        <v>1</v>
      </c>
      <c r="G2916" t="b">
        <f>IF(Starter_Book!F2916 = "Canceled", "Canceled")</f>
        <v>0</v>
      </c>
      <c r="H2916" t="b">
        <f>IF(Starter_Book!F2916 = "Canceled", Starter_Book!L2916)</f>
        <v>0</v>
      </c>
    </row>
    <row r="2917" spans="1:8" x14ac:dyDescent="0.25">
      <c r="A2917" t="b">
        <f>IF(Starter_Book!F2917 = "successful", "Successful")</f>
        <v>0</v>
      </c>
      <c r="B2917" t="b">
        <f>IF(Starter_Book!F2917 = "Successful", Starter_Book!L2917)</f>
        <v>0</v>
      </c>
      <c r="D2917" t="str">
        <f>IF(Starter_Book!F2917 = "failed", "failed")</f>
        <v>failed</v>
      </c>
      <c r="E2917">
        <f>IF(Starter_Book!F2917 = "failed", Starter_Book!L2917)</f>
        <v>3</v>
      </c>
      <c r="G2917" t="b">
        <f>IF(Starter_Book!F2917 = "Canceled", "Canceled")</f>
        <v>0</v>
      </c>
      <c r="H2917" t="b">
        <f>IF(Starter_Book!F2917 = "Canceled", Starter_Book!L2917)</f>
        <v>0</v>
      </c>
    </row>
    <row r="2918" spans="1:8" x14ac:dyDescent="0.25">
      <c r="A2918" t="b">
        <f>IF(Starter_Book!F2918 = "successful", "Successful")</f>
        <v>0</v>
      </c>
      <c r="B2918" t="b">
        <f>IF(Starter_Book!F2918 = "Successful", Starter_Book!L2918)</f>
        <v>0</v>
      </c>
      <c r="D2918" t="str">
        <f>IF(Starter_Book!F2918 = "failed", "failed")</f>
        <v>failed</v>
      </c>
      <c r="E2918">
        <f>IF(Starter_Book!F2918 = "failed", Starter_Book!L2918)</f>
        <v>7</v>
      </c>
      <c r="G2918" t="b">
        <f>IF(Starter_Book!F2918 = "Canceled", "Canceled")</f>
        <v>0</v>
      </c>
      <c r="H2918" t="b">
        <f>IF(Starter_Book!F2918 = "Canceled", Starter_Book!L2918)</f>
        <v>0</v>
      </c>
    </row>
    <row r="2919" spans="1:8" x14ac:dyDescent="0.25">
      <c r="A2919" t="b">
        <f>IF(Starter_Book!F2919 = "successful", "Successful")</f>
        <v>0</v>
      </c>
      <c r="B2919" t="b">
        <f>IF(Starter_Book!F2919 = "Successful", Starter_Book!L2919)</f>
        <v>0</v>
      </c>
      <c r="D2919" t="str">
        <f>IF(Starter_Book!F2919 = "failed", "failed")</f>
        <v>failed</v>
      </c>
      <c r="E2919">
        <f>IF(Starter_Book!F2919 = "failed", Starter_Book!L2919)</f>
        <v>9</v>
      </c>
      <c r="G2919" t="b">
        <f>IF(Starter_Book!F2919 = "Canceled", "Canceled")</f>
        <v>0</v>
      </c>
      <c r="H2919" t="b">
        <f>IF(Starter_Book!F2919 = "Canceled", Starter_Book!L2919)</f>
        <v>0</v>
      </c>
    </row>
    <row r="2920" spans="1:8" x14ac:dyDescent="0.25">
      <c r="A2920" t="b">
        <f>IF(Starter_Book!F2920 = "successful", "Successful")</f>
        <v>0</v>
      </c>
      <c r="B2920" t="b">
        <f>IF(Starter_Book!F2920 = "Successful", Starter_Book!L2920)</f>
        <v>0</v>
      </c>
      <c r="D2920" t="str">
        <f>IF(Starter_Book!F2920 = "failed", "failed")</f>
        <v>failed</v>
      </c>
      <c r="E2920">
        <f>IF(Starter_Book!F2920 = "failed", Starter_Book!L2920)</f>
        <v>20</v>
      </c>
      <c r="G2920" t="b">
        <f>IF(Starter_Book!F2920 = "Canceled", "Canceled")</f>
        <v>0</v>
      </c>
      <c r="H2920" t="b">
        <f>IF(Starter_Book!F2920 = "Canceled", Starter_Book!L2920)</f>
        <v>0</v>
      </c>
    </row>
    <row r="2921" spans="1:8" x14ac:dyDescent="0.25">
      <c r="A2921" t="b">
        <f>IF(Starter_Book!F2921 = "successful", "Successful")</f>
        <v>0</v>
      </c>
      <c r="B2921" t="b">
        <f>IF(Starter_Book!F2921 = "Successful", Starter_Book!L2921)</f>
        <v>0</v>
      </c>
      <c r="D2921" t="str">
        <f>IF(Starter_Book!F2921 = "failed", "failed")</f>
        <v>failed</v>
      </c>
      <c r="E2921">
        <f>IF(Starter_Book!F2921 = "failed", Starter_Book!L2921)</f>
        <v>6</v>
      </c>
      <c r="G2921" t="b">
        <f>IF(Starter_Book!F2921 = "Canceled", "Canceled")</f>
        <v>0</v>
      </c>
      <c r="H2921" t="b">
        <f>IF(Starter_Book!F2921 = "Canceled", Starter_Book!L2921)</f>
        <v>0</v>
      </c>
    </row>
    <row r="2922" spans="1:8" x14ac:dyDescent="0.25">
      <c r="A2922" t="b">
        <f>IF(Starter_Book!F2922 = "successful", "Successful")</f>
        <v>0</v>
      </c>
      <c r="B2922" t="b">
        <f>IF(Starter_Book!F2922 = "Successful", Starter_Book!L2922)</f>
        <v>0</v>
      </c>
      <c r="D2922" t="str">
        <f>IF(Starter_Book!F2922 = "failed", "failed")</f>
        <v>failed</v>
      </c>
      <c r="E2922">
        <f>IF(Starter_Book!F2922 = "failed", Starter_Book!L2922)</f>
        <v>13</v>
      </c>
      <c r="G2922" t="b">
        <f>IF(Starter_Book!F2922 = "Canceled", "Canceled")</f>
        <v>0</v>
      </c>
      <c r="H2922" t="b">
        <f>IF(Starter_Book!F2922 = "Canceled", Starter_Book!L2922)</f>
        <v>0</v>
      </c>
    </row>
    <row r="2923" spans="1:8" x14ac:dyDescent="0.25">
      <c r="A2923" t="str">
        <f>IF(Starter_Book!F2923 = "successful", "Successful")</f>
        <v>Successful</v>
      </c>
      <c r="B2923">
        <f>IF(Starter_Book!F2923 = "Successful", Starter_Book!L2923)</f>
        <v>3</v>
      </c>
      <c r="D2923" t="b">
        <f>IF(Starter_Book!F2923 = "failed", "failed")</f>
        <v>0</v>
      </c>
      <c r="E2923" t="b">
        <f>IF(Starter_Book!F2923 = "failed", Starter_Book!L2923)</f>
        <v>0</v>
      </c>
      <c r="G2923" t="b">
        <f>IF(Starter_Book!F2923 = "Canceled", "Canceled")</f>
        <v>0</v>
      </c>
      <c r="H2923" t="b">
        <f>IF(Starter_Book!F2923 = "Canceled", Starter_Book!L2923)</f>
        <v>0</v>
      </c>
    </row>
    <row r="2924" spans="1:8" x14ac:dyDescent="0.25">
      <c r="A2924" t="str">
        <f>IF(Starter_Book!F2924 = "successful", "Successful")</f>
        <v>Successful</v>
      </c>
      <c r="B2924">
        <f>IF(Starter_Book!F2924 = "Successful", Starter_Book!L2924)</f>
        <v>6</v>
      </c>
      <c r="D2924" t="b">
        <f>IF(Starter_Book!F2924 = "failed", "failed")</f>
        <v>0</v>
      </c>
      <c r="E2924" t="b">
        <f>IF(Starter_Book!F2924 = "failed", Starter_Book!L2924)</f>
        <v>0</v>
      </c>
      <c r="G2924" t="b">
        <f>IF(Starter_Book!F2924 = "Canceled", "Canceled")</f>
        <v>0</v>
      </c>
      <c r="H2924" t="b">
        <f>IF(Starter_Book!F2924 = "Canceled", Starter_Book!L2924)</f>
        <v>0</v>
      </c>
    </row>
    <row r="2925" spans="1:8" x14ac:dyDescent="0.25">
      <c r="A2925" t="str">
        <f>IF(Starter_Book!F2925 = "successful", "Successful")</f>
        <v>Successful</v>
      </c>
      <c r="B2925">
        <f>IF(Starter_Book!F2925 = "Successful", Starter_Book!L2925)</f>
        <v>10</v>
      </c>
      <c r="D2925" t="b">
        <f>IF(Starter_Book!F2925 = "failed", "failed")</f>
        <v>0</v>
      </c>
      <c r="E2925" t="b">
        <f>IF(Starter_Book!F2925 = "failed", Starter_Book!L2925)</f>
        <v>0</v>
      </c>
      <c r="G2925" t="b">
        <f>IF(Starter_Book!F2925 = "Canceled", "Canceled")</f>
        <v>0</v>
      </c>
      <c r="H2925" t="b">
        <f>IF(Starter_Book!F2925 = "Canceled", Starter_Book!L2925)</f>
        <v>0</v>
      </c>
    </row>
    <row r="2926" spans="1:8" x14ac:dyDescent="0.25">
      <c r="A2926" t="str">
        <f>IF(Starter_Book!F2926 = "successful", "Successful")</f>
        <v>Successful</v>
      </c>
      <c r="B2926">
        <f>IF(Starter_Book!F2926 = "Successful", Starter_Book!L2926)</f>
        <v>147</v>
      </c>
      <c r="D2926" t="b">
        <f>IF(Starter_Book!F2926 = "failed", "failed")</f>
        <v>0</v>
      </c>
      <c r="E2926" t="b">
        <f>IF(Starter_Book!F2926 = "failed", Starter_Book!L2926)</f>
        <v>0</v>
      </c>
      <c r="G2926" t="b">
        <f>IF(Starter_Book!F2926 = "Canceled", "Canceled")</f>
        <v>0</v>
      </c>
      <c r="H2926" t="b">
        <f>IF(Starter_Book!F2926 = "Canceled", Starter_Book!L2926)</f>
        <v>0</v>
      </c>
    </row>
    <row r="2927" spans="1:8" x14ac:dyDescent="0.25">
      <c r="A2927" t="str">
        <f>IF(Starter_Book!F2927 = "successful", "Successful")</f>
        <v>Successful</v>
      </c>
      <c r="B2927">
        <f>IF(Starter_Book!F2927 = "Successful", Starter_Book!L2927)</f>
        <v>199</v>
      </c>
      <c r="D2927" t="b">
        <f>IF(Starter_Book!F2927 = "failed", "failed")</f>
        <v>0</v>
      </c>
      <c r="E2927" t="b">
        <f>IF(Starter_Book!F2927 = "failed", Starter_Book!L2927)</f>
        <v>0</v>
      </c>
      <c r="G2927" t="b">
        <f>IF(Starter_Book!F2927 = "Canceled", "Canceled")</f>
        <v>0</v>
      </c>
      <c r="H2927" t="b">
        <f>IF(Starter_Book!F2927 = "Canceled", Starter_Book!L2927)</f>
        <v>0</v>
      </c>
    </row>
    <row r="2928" spans="1:8" x14ac:dyDescent="0.25">
      <c r="A2928" t="str">
        <f>IF(Starter_Book!F2928 = "successful", "Successful")</f>
        <v>Successful</v>
      </c>
      <c r="B2928">
        <f>IF(Starter_Book!F2928 = "Successful", Starter_Book!L2928)</f>
        <v>50</v>
      </c>
      <c r="D2928" t="b">
        <f>IF(Starter_Book!F2928 = "failed", "failed")</f>
        <v>0</v>
      </c>
      <c r="E2928" t="b">
        <f>IF(Starter_Book!F2928 = "failed", Starter_Book!L2928)</f>
        <v>0</v>
      </c>
      <c r="G2928" t="b">
        <f>IF(Starter_Book!F2928 = "Canceled", "Canceled")</f>
        <v>0</v>
      </c>
      <c r="H2928" t="b">
        <f>IF(Starter_Book!F2928 = "Canceled", Starter_Book!L2928)</f>
        <v>0</v>
      </c>
    </row>
    <row r="2929" spans="1:8" x14ac:dyDescent="0.25">
      <c r="A2929" t="str">
        <f>IF(Starter_Book!F2929 = "successful", "Successful")</f>
        <v>Successful</v>
      </c>
      <c r="B2929">
        <f>IF(Starter_Book!F2929 = "Successful", Starter_Book!L2929)</f>
        <v>21</v>
      </c>
      <c r="D2929" t="b">
        <f>IF(Starter_Book!F2929 = "failed", "failed")</f>
        <v>0</v>
      </c>
      <c r="E2929" t="b">
        <f>IF(Starter_Book!F2929 = "failed", Starter_Book!L2929)</f>
        <v>0</v>
      </c>
      <c r="G2929" t="b">
        <f>IF(Starter_Book!F2929 = "Canceled", "Canceled")</f>
        <v>0</v>
      </c>
      <c r="H2929" t="b">
        <f>IF(Starter_Book!F2929 = "Canceled", Starter_Book!L2929)</f>
        <v>0</v>
      </c>
    </row>
    <row r="2930" spans="1:8" x14ac:dyDescent="0.25">
      <c r="A2930" t="str">
        <f>IF(Starter_Book!F2930 = "successful", "Successful")</f>
        <v>Successful</v>
      </c>
      <c r="B2930">
        <f>IF(Starter_Book!F2930 = "Successful", Starter_Book!L2930)</f>
        <v>24</v>
      </c>
      <c r="D2930" t="b">
        <f>IF(Starter_Book!F2930 = "failed", "failed")</f>
        <v>0</v>
      </c>
      <c r="E2930" t="b">
        <f>IF(Starter_Book!F2930 = "failed", Starter_Book!L2930)</f>
        <v>0</v>
      </c>
      <c r="G2930" t="b">
        <f>IF(Starter_Book!F2930 = "Canceled", "Canceled")</f>
        <v>0</v>
      </c>
      <c r="H2930" t="b">
        <f>IF(Starter_Book!F2930 = "Canceled", Starter_Book!L2930)</f>
        <v>0</v>
      </c>
    </row>
    <row r="2931" spans="1:8" x14ac:dyDescent="0.25">
      <c r="A2931" t="str">
        <f>IF(Starter_Book!F2931 = "successful", "Successful")</f>
        <v>Successful</v>
      </c>
      <c r="B2931">
        <f>IF(Starter_Book!F2931 = "Successful", Starter_Book!L2931)</f>
        <v>32</v>
      </c>
      <c r="D2931" t="b">
        <f>IF(Starter_Book!F2931 = "failed", "failed")</f>
        <v>0</v>
      </c>
      <c r="E2931" t="b">
        <f>IF(Starter_Book!F2931 = "failed", Starter_Book!L2931)</f>
        <v>0</v>
      </c>
      <c r="G2931" t="b">
        <f>IF(Starter_Book!F2931 = "Canceled", "Canceled")</f>
        <v>0</v>
      </c>
      <c r="H2931" t="b">
        <f>IF(Starter_Book!F2931 = "Canceled", Starter_Book!L2931)</f>
        <v>0</v>
      </c>
    </row>
    <row r="2932" spans="1:8" x14ac:dyDescent="0.25">
      <c r="A2932" t="str">
        <f>IF(Starter_Book!F2932 = "successful", "Successful")</f>
        <v>Successful</v>
      </c>
      <c r="B2932">
        <f>IF(Starter_Book!F2932 = "Successful", Starter_Book!L2932)</f>
        <v>62</v>
      </c>
      <c r="D2932" t="b">
        <f>IF(Starter_Book!F2932 = "failed", "failed")</f>
        <v>0</v>
      </c>
      <c r="E2932" t="b">
        <f>IF(Starter_Book!F2932 = "failed", Starter_Book!L2932)</f>
        <v>0</v>
      </c>
      <c r="G2932" t="b">
        <f>IF(Starter_Book!F2932 = "Canceled", "Canceled")</f>
        <v>0</v>
      </c>
      <c r="H2932" t="b">
        <f>IF(Starter_Book!F2932 = "Canceled", Starter_Book!L2932)</f>
        <v>0</v>
      </c>
    </row>
    <row r="2933" spans="1:8" x14ac:dyDescent="0.25">
      <c r="A2933" t="str">
        <f>IF(Starter_Book!F2933 = "successful", "Successful")</f>
        <v>Successful</v>
      </c>
      <c r="B2933">
        <f>IF(Starter_Book!F2933 = "Successful", Starter_Book!L2933)</f>
        <v>9</v>
      </c>
      <c r="D2933" t="b">
        <f>IF(Starter_Book!F2933 = "failed", "failed")</f>
        <v>0</v>
      </c>
      <c r="E2933" t="b">
        <f>IF(Starter_Book!F2933 = "failed", Starter_Book!L2933)</f>
        <v>0</v>
      </c>
      <c r="G2933" t="b">
        <f>IF(Starter_Book!F2933 = "Canceled", "Canceled")</f>
        <v>0</v>
      </c>
      <c r="H2933" t="b">
        <f>IF(Starter_Book!F2933 = "Canceled", Starter_Book!L2933)</f>
        <v>0</v>
      </c>
    </row>
    <row r="2934" spans="1:8" x14ac:dyDescent="0.25">
      <c r="A2934" t="str">
        <f>IF(Starter_Book!F2934 = "successful", "Successful")</f>
        <v>Successful</v>
      </c>
      <c r="B2934">
        <f>IF(Starter_Book!F2934 = "Successful", Starter_Book!L2934)</f>
        <v>38</v>
      </c>
      <c r="D2934" t="b">
        <f>IF(Starter_Book!F2934 = "failed", "failed")</f>
        <v>0</v>
      </c>
      <c r="E2934" t="b">
        <f>IF(Starter_Book!F2934 = "failed", Starter_Book!L2934)</f>
        <v>0</v>
      </c>
      <c r="G2934" t="b">
        <f>IF(Starter_Book!F2934 = "Canceled", "Canceled")</f>
        <v>0</v>
      </c>
      <c r="H2934" t="b">
        <f>IF(Starter_Book!F2934 = "Canceled", Starter_Book!L2934)</f>
        <v>0</v>
      </c>
    </row>
    <row r="2935" spans="1:8" x14ac:dyDescent="0.25">
      <c r="A2935" t="str">
        <f>IF(Starter_Book!F2935 = "successful", "Successful")</f>
        <v>Successful</v>
      </c>
      <c r="B2935">
        <f>IF(Starter_Book!F2935 = "Successful", Starter_Book!L2935)</f>
        <v>54</v>
      </c>
      <c r="D2935" t="b">
        <f>IF(Starter_Book!F2935 = "failed", "failed")</f>
        <v>0</v>
      </c>
      <c r="E2935" t="b">
        <f>IF(Starter_Book!F2935 = "failed", Starter_Book!L2935)</f>
        <v>0</v>
      </c>
      <c r="G2935" t="b">
        <f>IF(Starter_Book!F2935 = "Canceled", "Canceled")</f>
        <v>0</v>
      </c>
      <c r="H2935" t="b">
        <f>IF(Starter_Book!F2935 = "Canceled", Starter_Book!L2935)</f>
        <v>0</v>
      </c>
    </row>
    <row r="2936" spans="1:8" x14ac:dyDescent="0.25">
      <c r="A2936" t="str">
        <f>IF(Starter_Book!F2936 = "successful", "Successful")</f>
        <v>Successful</v>
      </c>
      <c r="B2936">
        <f>IF(Starter_Book!F2936 = "Successful", Starter_Book!L2936)</f>
        <v>37</v>
      </c>
      <c r="D2936" t="b">
        <f>IF(Starter_Book!F2936 = "failed", "failed")</f>
        <v>0</v>
      </c>
      <c r="E2936" t="b">
        <f>IF(Starter_Book!F2936 = "failed", Starter_Book!L2936)</f>
        <v>0</v>
      </c>
      <c r="G2936" t="b">
        <f>IF(Starter_Book!F2936 = "Canceled", "Canceled")</f>
        <v>0</v>
      </c>
      <c r="H2936" t="b">
        <f>IF(Starter_Book!F2936 = "Canceled", Starter_Book!L2936)</f>
        <v>0</v>
      </c>
    </row>
    <row r="2937" spans="1:8" x14ac:dyDescent="0.25">
      <c r="A2937" t="str">
        <f>IF(Starter_Book!F2937 = "successful", "Successful")</f>
        <v>Successful</v>
      </c>
      <c r="B2937">
        <f>IF(Starter_Book!F2937 = "Successful", Starter_Book!L2937)</f>
        <v>39</v>
      </c>
      <c r="D2937" t="b">
        <f>IF(Starter_Book!F2937 = "failed", "failed")</f>
        <v>0</v>
      </c>
      <c r="E2937" t="b">
        <f>IF(Starter_Book!F2937 = "failed", Starter_Book!L2937)</f>
        <v>0</v>
      </c>
      <c r="G2937" t="b">
        <f>IF(Starter_Book!F2937 = "Canceled", "Canceled")</f>
        <v>0</v>
      </c>
      <c r="H2937" t="b">
        <f>IF(Starter_Book!F2937 = "Canceled", Starter_Book!L2937)</f>
        <v>0</v>
      </c>
    </row>
    <row r="2938" spans="1:8" x14ac:dyDescent="0.25">
      <c r="A2938" t="str">
        <f>IF(Starter_Book!F2938 = "successful", "Successful")</f>
        <v>Successful</v>
      </c>
      <c r="B2938">
        <f>IF(Starter_Book!F2938 = "Successful", Starter_Book!L2938)</f>
        <v>34</v>
      </c>
      <c r="D2938" t="b">
        <f>IF(Starter_Book!F2938 = "failed", "failed")</f>
        <v>0</v>
      </c>
      <c r="E2938" t="b">
        <f>IF(Starter_Book!F2938 = "failed", Starter_Book!L2938)</f>
        <v>0</v>
      </c>
      <c r="G2938" t="b">
        <f>IF(Starter_Book!F2938 = "Canceled", "Canceled")</f>
        <v>0</v>
      </c>
      <c r="H2938" t="b">
        <f>IF(Starter_Book!F2938 = "Canceled", Starter_Book!L2938)</f>
        <v>0</v>
      </c>
    </row>
    <row r="2939" spans="1:8" x14ac:dyDescent="0.25">
      <c r="A2939" t="str">
        <f>IF(Starter_Book!F2939 = "successful", "Successful")</f>
        <v>Successful</v>
      </c>
      <c r="B2939">
        <f>IF(Starter_Book!F2939 = "Successful", Starter_Book!L2939)</f>
        <v>55</v>
      </c>
      <c r="D2939" t="b">
        <f>IF(Starter_Book!F2939 = "failed", "failed")</f>
        <v>0</v>
      </c>
      <c r="E2939" t="b">
        <f>IF(Starter_Book!F2939 = "failed", Starter_Book!L2939)</f>
        <v>0</v>
      </c>
      <c r="G2939" t="b">
        <f>IF(Starter_Book!F2939 = "Canceled", "Canceled")</f>
        <v>0</v>
      </c>
      <c r="H2939" t="b">
        <f>IF(Starter_Book!F2939 = "Canceled", Starter_Book!L2939)</f>
        <v>0</v>
      </c>
    </row>
    <row r="2940" spans="1:8" x14ac:dyDescent="0.25">
      <c r="A2940" t="str">
        <f>IF(Starter_Book!F2940 = "successful", "Successful")</f>
        <v>Successful</v>
      </c>
      <c r="B2940">
        <f>IF(Starter_Book!F2940 = "Successful", Starter_Book!L2940)</f>
        <v>32</v>
      </c>
      <c r="D2940" t="b">
        <f>IF(Starter_Book!F2940 = "failed", "failed")</f>
        <v>0</v>
      </c>
      <c r="E2940" t="b">
        <f>IF(Starter_Book!F2940 = "failed", Starter_Book!L2940)</f>
        <v>0</v>
      </c>
      <c r="G2940" t="b">
        <f>IF(Starter_Book!F2940 = "Canceled", "Canceled")</f>
        <v>0</v>
      </c>
      <c r="H2940" t="b">
        <f>IF(Starter_Book!F2940 = "Canceled", Starter_Book!L2940)</f>
        <v>0</v>
      </c>
    </row>
    <row r="2941" spans="1:8" x14ac:dyDescent="0.25">
      <c r="A2941" t="str">
        <f>IF(Starter_Book!F2941 = "successful", "Successful")</f>
        <v>Successful</v>
      </c>
      <c r="B2941">
        <f>IF(Starter_Book!F2941 = "Successful", Starter_Book!L2941)</f>
        <v>25</v>
      </c>
      <c r="D2941" t="b">
        <f>IF(Starter_Book!F2941 = "failed", "failed")</f>
        <v>0</v>
      </c>
      <c r="E2941" t="b">
        <f>IF(Starter_Book!F2941 = "failed", Starter_Book!L2941)</f>
        <v>0</v>
      </c>
      <c r="G2941" t="b">
        <f>IF(Starter_Book!F2941 = "Canceled", "Canceled")</f>
        <v>0</v>
      </c>
      <c r="H2941" t="b">
        <f>IF(Starter_Book!F2941 = "Canceled", Starter_Book!L2941)</f>
        <v>0</v>
      </c>
    </row>
    <row r="2942" spans="1:8" x14ac:dyDescent="0.25">
      <c r="A2942" t="str">
        <f>IF(Starter_Book!F2942 = "successful", "Successful")</f>
        <v>Successful</v>
      </c>
      <c r="B2942">
        <f>IF(Starter_Book!F2942 = "Successful", Starter_Book!L2942)</f>
        <v>33</v>
      </c>
      <c r="D2942" t="b">
        <f>IF(Starter_Book!F2942 = "failed", "failed")</f>
        <v>0</v>
      </c>
      <c r="E2942" t="b">
        <f>IF(Starter_Book!F2942 = "failed", Starter_Book!L2942)</f>
        <v>0</v>
      </c>
      <c r="G2942" t="b">
        <f>IF(Starter_Book!F2942 = "Canceled", "Canceled")</f>
        <v>0</v>
      </c>
      <c r="H2942" t="b">
        <f>IF(Starter_Book!F2942 = "Canceled", Starter_Book!L2942)</f>
        <v>0</v>
      </c>
    </row>
    <row r="2943" spans="1:8" x14ac:dyDescent="0.25">
      <c r="A2943" t="b">
        <f>IF(Starter_Book!F2943 = "successful", "Successful")</f>
        <v>0</v>
      </c>
      <c r="B2943" t="b">
        <f>IF(Starter_Book!F2943 = "Successful", Starter_Book!L2943)</f>
        <v>0</v>
      </c>
      <c r="D2943" t="str">
        <f>IF(Starter_Book!F2943 = "failed", "failed")</f>
        <v>failed</v>
      </c>
      <c r="E2943">
        <f>IF(Starter_Book!F2943 = "failed", Starter_Book!L2943)</f>
        <v>1</v>
      </c>
      <c r="G2943" t="b">
        <f>IF(Starter_Book!F2943 = "Canceled", "Canceled")</f>
        <v>0</v>
      </c>
      <c r="H2943" t="b">
        <f>IF(Starter_Book!F2943 = "Canceled", Starter_Book!L2943)</f>
        <v>0</v>
      </c>
    </row>
    <row r="2944" spans="1:8" x14ac:dyDescent="0.25">
      <c r="A2944" t="b">
        <f>IF(Starter_Book!F2944 = "successful", "Successful")</f>
        <v>0</v>
      </c>
      <c r="B2944" t="b">
        <f>IF(Starter_Book!F2944 = "Successful", Starter_Book!L2944)</f>
        <v>0</v>
      </c>
      <c r="D2944" t="str">
        <f>IF(Starter_Book!F2944 = "failed", "failed")</f>
        <v>failed</v>
      </c>
      <c r="E2944">
        <f>IF(Starter_Book!F2944 = "failed", Starter_Book!L2944)</f>
        <v>202</v>
      </c>
      <c r="G2944" t="b">
        <f>IF(Starter_Book!F2944 = "Canceled", "Canceled")</f>
        <v>0</v>
      </c>
      <c r="H2944" t="b">
        <f>IF(Starter_Book!F2944 = "Canceled", Starter_Book!L2944)</f>
        <v>0</v>
      </c>
    </row>
    <row r="2945" spans="1:8" x14ac:dyDescent="0.25">
      <c r="A2945" t="b">
        <f>IF(Starter_Book!F2945 = "successful", "Successful")</f>
        <v>0</v>
      </c>
      <c r="B2945" t="b">
        <f>IF(Starter_Book!F2945 = "Successful", Starter_Book!L2945)</f>
        <v>0</v>
      </c>
      <c r="D2945" t="str">
        <f>IF(Starter_Book!F2945 = "failed", "failed")</f>
        <v>failed</v>
      </c>
      <c r="E2945">
        <f>IF(Starter_Book!F2945 = "failed", Starter_Book!L2945)</f>
        <v>0</v>
      </c>
      <c r="G2945" t="b">
        <f>IF(Starter_Book!F2945 = "Canceled", "Canceled")</f>
        <v>0</v>
      </c>
      <c r="H2945" t="b">
        <f>IF(Starter_Book!F2945 = "Canceled", Starter_Book!L2945)</f>
        <v>0</v>
      </c>
    </row>
    <row r="2946" spans="1:8" x14ac:dyDescent="0.25">
      <c r="A2946" t="b">
        <f>IF(Starter_Book!F2946 = "successful", "Successful")</f>
        <v>0</v>
      </c>
      <c r="B2946" t="b">
        <f>IF(Starter_Book!F2946 = "Successful", Starter_Book!L2946)</f>
        <v>0</v>
      </c>
      <c r="D2946" t="str">
        <f>IF(Starter_Book!F2946 = "failed", "failed")</f>
        <v>failed</v>
      </c>
      <c r="E2946">
        <f>IF(Starter_Book!F2946 = "failed", Starter_Book!L2946)</f>
        <v>1</v>
      </c>
      <c r="G2946" t="b">
        <f>IF(Starter_Book!F2946 = "Canceled", "Canceled")</f>
        <v>0</v>
      </c>
      <c r="H2946" t="b">
        <f>IF(Starter_Book!F2946 = "Canceled", Starter_Book!L2946)</f>
        <v>0</v>
      </c>
    </row>
    <row r="2947" spans="1:8" x14ac:dyDescent="0.25">
      <c r="A2947" t="b">
        <f>IF(Starter_Book!F2947 = "successful", "Successful")</f>
        <v>0</v>
      </c>
      <c r="B2947" t="b">
        <f>IF(Starter_Book!F2947 = "Successful", Starter_Book!L2947)</f>
        <v>0</v>
      </c>
      <c r="D2947" t="str">
        <f>IF(Starter_Book!F2947 = "failed", "failed")</f>
        <v>failed</v>
      </c>
      <c r="E2947">
        <f>IF(Starter_Book!F2947 = "failed", Starter_Book!L2947)</f>
        <v>0</v>
      </c>
      <c r="G2947" t="b">
        <f>IF(Starter_Book!F2947 = "Canceled", "Canceled")</f>
        <v>0</v>
      </c>
      <c r="H2947" t="b">
        <f>IF(Starter_Book!F2947 = "Canceled", Starter_Book!L2947)</f>
        <v>0</v>
      </c>
    </row>
    <row r="2948" spans="1:8" x14ac:dyDescent="0.25">
      <c r="A2948" t="b">
        <f>IF(Starter_Book!F2948 = "successful", "Successful")</f>
        <v>0</v>
      </c>
      <c r="B2948" t="b">
        <f>IF(Starter_Book!F2948 = "Successful", Starter_Book!L2948)</f>
        <v>0</v>
      </c>
      <c r="D2948" t="str">
        <f>IF(Starter_Book!F2948 = "failed", "failed")</f>
        <v>failed</v>
      </c>
      <c r="E2948">
        <f>IF(Starter_Book!F2948 = "failed", Starter_Book!L2948)</f>
        <v>2</v>
      </c>
      <c r="G2948" t="b">
        <f>IF(Starter_Book!F2948 = "Canceled", "Canceled")</f>
        <v>0</v>
      </c>
      <c r="H2948" t="b">
        <f>IF(Starter_Book!F2948 = "Canceled", Starter_Book!L2948)</f>
        <v>0</v>
      </c>
    </row>
    <row r="2949" spans="1:8" x14ac:dyDescent="0.25">
      <c r="A2949" t="b">
        <f>IF(Starter_Book!F2949 = "successful", "Successful")</f>
        <v>0</v>
      </c>
      <c r="B2949" t="b">
        <f>IF(Starter_Book!F2949 = "Successful", Starter_Book!L2949)</f>
        <v>0</v>
      </c>
      <c r="D2949" t="str">
        <f>IF(Starter_Book!F2949 = "failed", "failed")</f>
        <v>failed</v>
      </c>
      <c r="E2949">
        <f>IF(Starter_Book!F2949 = "failed", Starter_Book!L2949)</f>
        <v>13</v>
      </c>
      <c r="G2949" t="b">
        <f>IF(Starter_Book!F2949 = "Canceled", "Canceled")</f>
        <v>0</v>
      </c>
      <c r="H2949" t="b">
        <f>IF(Starter_Book!F2949 = "Canceled", Starter_Book!L2949)</f>
        <v>0</v>
      </c>
    </row>
    <row r="2950" spans="1:8" x14ac:dyDescent="0.25">
      <c r="A2950" t="b">
        <f>IF(Starter_Book!F2950 = "successful", "Successful")</f>
        <v>0</v>
      </c>
      <c r="B2950" t="b">
        <f>IF(Starter_Book!F2950 = "Successful", Starter_Book!L2950)</f>
        <v>0</v>
      </c>
      <c r="D2950" t="str">
        <f>IF(Starter_Book!F2950 = "failed", "failed")</f>
        <v>failed</v>
      </c>
      <c r="E2950">
        <f>IF(Starter_Book!F2950 = "failed", Starter_Book!L2950)</f>
        <v>9</v>
      </c>
      <c r="G2950" t="b">
        <f>IF(Starter_Book!F2950 = "Canceled", "Canceled")</f>
        <v>0</v>
      </c>
      <c r="H2950" t="b">
        <f>IF(Starter_Book!F2950 = "Canceled", Starter_Book!L2950)</f>
        <v>0</v>
      </c>
    </row>
    <row r="2951" spans="1:8" x14ac:dyDescent="0.25">
      <c r="A2951" t="b">
        <f>IF(Starter_Book!F2951 = "successful", "Successful")</f>
        <v>0</v>
      </c>
      <c r="B2951" t="b">
        <f>IF(Starter_Book!F2951 = "Successful", Starter_Book!L2951)</f>
        <v>0</v>
      </c>
      <c r="D2951" t="str">
        <f>IF(Starter_Book!F2951 = "failed", "failed")</f>
        <v>failed</v>
      </c>
      <c r="E2951">
        <f>IF(Starter_Book!F2951 = "failed", Starter_Book!L2951)</f>
        <v>2</v>
      </c>
      <c r="G2951" t="b">
        <f>IF(Starter_Book!F2951 = "Canceled", "Canceled")</f>
        <v>0</v>
      </c>
      <c r="H2951" t="b">
        <f>IF(Starter_Book!F2951 = "Canceled", Starter_Book!L2951)</f>
        <v>0</v>
      </c>
    </row>
    <row r="2952" spans="1:8" x14ac:dyDescent="0.25">
      <c r="A2952" t="b">
        <f>IF(Starter_Book!F2952 = "successful", "Successful")</f>
        <v>0</v>
      </c>
      <c r="B2952" t="b">
        <f>IF(Starter_Book!F2952 = "Successful", Starter_Book!L2952)</f>
        <v>0</v>
      </c>
      <c r="D2952" t="str">
        <f>IF(Starter_Book!F2952 = "failed", "failed")</f>
        <v>failed</v>
      </c>
      <c r="E2952">
        <f>IF(Starter_Book!F2952 = "failed", Starter_Book!L2952)</f>
        <v>0</v>
      </c>
      <c r="G2952" t="b">
        <f>IF(Starter_Book!F2952 = "Canceled", "Canceled")</f>
        <v>0</v>
      </c>
      <c r="H2952" t="b">
        <f>IF(Starter_Book!F2952 = "Canceled", Starter_Book!L2952)</f>
        <v>0</v>
      </c>
    </row>
    <row r="2953" spans="1:8" x14ac:dyDescent="0.25">
      <c r="A2953" t="b">
        <f>IF(Starter_Book!F2953 = "successful", "Successful")</f>
        <v>0</v>
      </c>
      <c r="B2953" t="b">
        <f>IF(Starter_Book!F2953 = "Successful", Starter_Book!L2953)</f>
        <v>0</v>
      </c>
      <c r="D2953" t="b">
        <f>IF(Starter_Book!F2953 = "failed", "failed")</f>
        <v>0</v>
      </c>
      <c r="E2953" t="b">
        <f>IF(Starter_Book!F2953 = "failed", Starter_Book!L2953)</f>
        <v>0</v>
      </c>
      <c r="G2953" t="str">
        <f>IF(Starter_Book!F2953 = "Canceled", "Canceled")</f>
        <v>Canceled</v>
      </c>
      <c r="H2953">
        <f>IF(Starter_Book!F2953 = "Canceled", Starter_Book!L2953)</f>
        <v>58</v>
      </c>
    </row>
    <row r="2954" spans="1:8" x14ac:dyDescent="0.25">
      <c r="A2954" t="b">
        <f>IF(Starter_Book!F2954 = "successful", "Successful")</f>
        <v>0</v>
      </c>
      <c r="B2954" t="b">
        <f>IF(Starter_Book!F2954 = "Successful", Starter_Book!L2954)</f>
        <v>0</v>
      </c>
      <c r="D2954" t="b">
        <f>IF(Starter_Book!F2954 = "failed", "failed")</f>
        <v>0</v>
      </c>
      <c r="E2954" t="b">
        <f>IF(Starter_Book!F2954 = "failed", Starter_Book!L2954)</f>
        <v>0</v>
      </c>
      <c r="G2954" t="str">
        <f>IF(Starter_Book!F2954 = "Canceled", "Canceled")</f>
        <v>Canceled</v>
      </c>
      <c r="H2954">
        <f>IF(Starter_Book!F2954 = "Canceled", Starter_Book!L2954)</f>
        <v>8</v>
      </c>
    </row>
    <row r="2955" spans="1:8" x14ac:dyDescent="0.25">
      <c r="A2955" t="b">
        <f>IF(Starter_Book!F2955 = "successful", "Successful")</f>
        <v>0</v>
      </c>
      <c r="B2955" t="b">
        <f>IF(Starter_Book!F2955 = "Successful", Starter_Book!L2955)</f>
        <v>0</v>
      </c>
      <c r="D2955" t="b">
        <f>IF(Starter_Book!F2955 = "failed", "failed")</f>
        <v>0</v>
      </c>
      <c r="E2955" t="b">
        <f>IF(Starter_Book!F2955 = "failed", Starter_Book!L2955)</f>
        <v>0</v>
      </c>
      <c r="G2955" t="str">
        <f>IF(Starter_Book!F2955 = "Canceled", "Canceled")</f>
        <v>Canceled</v>
      </c>
      <c r="H2955">
        <f>IF(Starter_Book!F2955 = "Canceled", Starter_Book!L2955)</f>
        <v>3</v>
      </c>
    </row>
    <row r="2956" spans="1:8" x14ac:dyDescent="0.25">
      <c r="A2956" t="b">
        <f>IF(Starter_Book!F2956 = "successful", "Successful")</f>
        <v>0</v>
      </c>
      <c r="B2956" t="b">
        <f>IF(Starter_Book!F2956 = "Successful", Starter_Book!L2956)</f>
        <v>0</v>
      </c>
      <c r="D2956" t="b">
        <f>IF(Starter_Book!F2956 = "failed", "failed")</f>
        <v>0</v>
      </c>
      <c r="E2956" t="b">
        <f>IF(Starter_Book!F2956 = "failed", Starter_Book!L2956)</f>
        <v>0</v>
      </c>
      <c r="G2956" t="str">
        <f>IF(Starter_Book!F2956 = "Canceled", "Canceled")</f>
        <v>Canceled</v>
      </c>
      <c r="H2956">
        <f>IF(Starter_Book!F2956 = "Canceled", Starter_Book!L2956)</f>
        <v>0</v>
      </c>
    </row>
    <row r="2957" spans="1:8" x14ac:dyDescent="0.25">
      <c r="A2957" t="b">
        <f>IF(Starter_Book!F2957 = "successful", "Successful")</f>
        <v>0</v>
      </c>
      <c r="B2957" t="b">
        <f>IF(Starter_Book!F2957 = "Successful", Starter_Book!L2957)</f>
        <v>0</v>
      </c>
      <c r="D2957" t="b">
        <f>IF(Starter_Book!F2957 = "failed", "failed")</f>
        <v>0</v>
      </c>
      <c r="E2957" t="b">
        <f>IF(Starter_Book!F2957 = "failed", Starter_Book!L2957)</f>
        <v>0</v>
      </c>
      <c r="G2957" t="str">
        <f>IF(Starter_Book!F2957 = "Canceled", "Canceled")</f>
        <v>Canceled</v>
      </c>
      <c r="H2957">
        <f>IF(Starter_Book!F2957 = "Canceled", Starter_Book!L2957)</f>
        <v>11</v>
      </c>
    </row>
    <row r="2958" spans="1:8" x14ac:dyDescent="0.25">
      <c r="A2958" t="b">
        <f>IF(Starter_Book!F2958 = "successful", "Successful")</f>
        <v>0</v>
      </c>
      <c r="B2958" t="b">
        <f>IF(Starter_Book!F2958 = "Successful", Starter_Book!L2958)</f>
        <v>0</v>
      </c>
      <c r="D2958" t="b">
        <f>IF(Starter_Book!F2958 = "failed", "failed")</f>
        <v>0</v>
      </c>
      <c r="E2958" t="b">
        <f>IF(Starter_Book!F2958 = "failed", Starter_Book!L2958)</f>
        <v>0</v>
      </c>
      <c r="G2958" t="str">
        <f>IF(Starter_Book!F2958 = "Canceled", "Canceled")</f>
        <v>Canceled</v>
      </c>
      <c r="H2958">
        <f>IF(Starter_Book!F2958 = "Canceled", Starter_Book!L2958)</f>
        <v>20</v>
      </c>
    </row>
    <row r="2959" spans="1:8" x14ac:dyDescent="0.25">
      <c r="A2959" t="b">
        <f>IF(Starter_Book!F2959 = "successful", "Successful")</f>
        <v>0</v>
      </c>
      <c r="B2959" t="b">
        <f>IF(Starter_Book!F2959 = "Successful", Starter_Book!L2959)</f>
        <v>0</v>
      </c>
      <c r="D2959" t="b">
        <f>IF(Starter_Book!F2959 = "failed", "failed")</f>
        <v>0</v>
      </c>
      <c r="E2959" t="b">
        <f>IF(Starter_Book!F2959 = "failed", Starter_Book!L2959)</f>
        <v>0</v>
      </c>
      <c r="G2959" t="str">
        <f>IF(Starter_Book!F2959 = "Canceled", "Canceled")</f>
        <v>Canceled</v>
      </c>
      <c r="H2959">
        <f>IF(Starter_Book!F2959 = "Canceled", Starter_Book!L2959)</f>
        <v>3</v>
      </c>
    </row>
    <row r="2960" spans="1:8" x14ac:dyDescent="0.25">
      <c r="A2960" t="b">
        <f>IF(Starter_Book!F2960 = "successful", "Successful")</f>
        <v>0</v>
      </c>
      <c r="B2960" t="b">
        <f>IF(Starter_Book!F2960 = "Successful", Starter_Book!L2960)</f>
        <v>0</v>
      </c>
      <c r="D2960" t="b">
        <f>IF(Starter_Book!F2960 = "failed", "failed")</f>
        <v>0</v>
      </c>
      <c r="E2960" t="b">
        <f>IF(Starter_Book!F2960 = "failed", Starter_Book!L2960)</f>
        <v>0</v>
      </c>
      <c r="G2960" t="str">
        <f>IF(Starter_Book!F2960 = "Canceled", "Canceled")</f>
        <v>Canceled</v>
      </c>
      <c r="H2960">
        <f>IF(Starter_Book!F2960 = "Canceled", Starter_Book!L2960)</f>
        <v>0</v>
      </c>
    </row>
    <row r="2961" spans="1:8" x14ac:dyDescent="0.25">
      <c r="A2961" t="b">
        <f>IF(Starter_Book!F2961 = "successful", "Successful")</f>
        <v>0</v>
      </c>
      <c r="B2961" t="b">
        <f>IF(Starter_Book!F2961 = "Successful", Starter_Book!L2961)</f>
        <v>0</v>
      </c>
      <c r="D2961" t="b">
        <f>IF(Starter_Book!F2961 = "failed", "failed")</f>
        <v>0</v>
      </c>
      <c r="E2961" t="b">
        <f>IF(Starter_Book!F2961 = "failed", Starter_Book!L2961)</f>
        <v>0</v>
      </c>
      <c r="G2961" t="str">
        <f>IF(Starter_Book!F2961 = "Canceled", "Canceled")</f>
        <v>Canceled</v>
      </c>
      <c r="H2961">
        <f>IF(Starter_Book!F2961 = "Canceled", Starter_Book!L2961)</f>
        <v>0</v>
      </c>
    </row>
    <row r="2962" spans="1:8" x14ac:dyDescent="0.25">
      <c r="A2962" t="b">
        <f>IF(Starter_Book!F2962 = "successful", "Successful")</f>
        <v>0</v>
      </c>
      <c r="B2962" t="b">
        <f>IF(Starter_Book!F2962 = "Successful", Starter_Book!L2962)</f>
        <v>0</v>
      </c>
      <c r="D2962" t="b">
        <f>IF(Starter_Book!F2962 = "failed", "failed")</f>
        <v>0</v>
      </c>
      <c r="E2962" t="b">
        <f>IF(Starter_Book!F2962 = "failed", Starter_Book!L2962)</f>
        <v>0</v>
      </c>
      <c r="G2962" t="str">
        <f>IF(Starter_Book!F2962 = "Canceled", "Canceled")</f>
        <v>Canceled</v>
      </c>
      <c r="H2962">
        <f>IF(Starter_Book!F2962 = "Canceled", Starter_Book!L2962)</f>
        <v>0</v>
      </c>
    </row>
    <row r="2963" spans="1:8" x14ac:dyDescent="0.25">
      <c r="A2963" t="str">
        <f>IF(Starter_Book!F2963 = "successful", "Successful")</f>
        <v>Successful</v>
      </c>
      <c r="B2963">
        <f>IF(Starter_Book!F2963 = "Successful", Starter_Book!L2963)</f>
        <v>108</v>
      </c>
      <c r="D2963" t="b">
        <f>IF(Starter_Book!F2963 = "failed", "failed")</f>
        <v>0</v>
      </c>
      <c r="E2963" t="b">
        <f>IF(Starter_Book!F2963 = "failed", Starter_Book!L2963)</f>
        <v>0</v>
      </c>
      <c r="G2963" t="b">
        <f>IF(Starter_Book!F2963 = "Canceled", "Canceled")</f>
        <v>0</v>
      </c>
      <c r="H2963" t="b">
        <f>IF(Starter_Book!F2963 = "Canceled", Starter_Book!L2963)</f>
        <v>0</v>
      </c>
    </row>
    <row r="2964" spans="1:8" x14ac:dyDescent="0.25">
      <c r="A2964" t="str">
        <f>IF(Starter_Book!F2964 = "successful", "Successful")</f>
        <v>Successful</v>
      </c>
      <c r="B2964">
        <f>IF(Starter_Book!F2964 = "Successful", Starter_Book!L2964)</f>
        <v>20</v>
      </c>
      <c r="D2964" t="b">
        <f>IF(Starter_Book!F2964 = "failed", "failed")</f>
        <v>0</v>
      </c>
      <c r="E2964" t="b">
        <f>IF(Starter_Book!F2964 = "failed", Starter_Book!L2964)</f>
        <v>0</v>
      </c>
      <c r="G2964" t="b">
        <f>IF(Starter_Book!F2964 = "Canceled", "Canceled")</f>
        <v>0</v>
      </c>
      <c r="H2964" t="b">
        <f>IF(Starter_Book!F2964 = "Canceled", Starter_Book!L2964)</f>
        <v>0</v>
      </c>
    </row>
    <row r="2965" spans="1:8" x14ac:dyDescent="0.25">
      <c r="A2965" t="str">
        <f>IF(Starter_Book!F2965 = "successful", "Successful")</f>
        <v>Successful</v>
      </c>
      <c r="B2965">
        <f>IF(Starter_Book!F2965 = "Successful", Starter_Book!L2965)</f>
        <v>98</v>
      </c>
      <c r="D2965" t="b">
        <f>IF(Starter_Book!F2965 = "failed", "failed")</f>
        <v>0</v>
      </c>
      <c r="E2965" t="b">
        <f>IF(Starter_Book!F2965 = "failed", Starter_Book!L2965)</f>
        <v>0</v>
      </c>
      <c r="G2965" t="b">
        <f>IF(Starter_Book!F2965 = "Canceled", "Canceled")</f>
        <v>0</v>
      </c>
      <c r="H2965" t="b">
        <f>IF(Starter_Book!F2965 = "Canceled", Starter_Book!L2965)</f>
        <v>0</v>
      </c>
    </row>
    <row r="2966" spans="1:8" x14ac:dyDescent="0.25">
      <c r="A2966" t="str">
        <f>IF(Starter_Book!F2966 = "successful", "Successful")</f>
        <v>Successful</v>
      </c>
      <c r="B2966">
        <f>IF(Starter_Book!F2966 = "Successful", Starter_Book!L2966)</f>
        <v>196</v>
      </c>
      <c r="D2966" t="b">
        <f>IF(Starter_Book!F2966 = "failed", "failed")</f>
        <v>0</v>
      </c>
      <c r="E2966" t="b">
        <f>IF(Starter_Book!F2966 = "failed", Starter_Book!L2966)</f>
        <v>0</v>
      </c>
      <c r="G2966" t="b">
        <f>IF(Starter_Book!F2966 = "Canceled", "Canceled")</f>
        <v>0</v>
      </c>
      <c r="H2966" t="b">
        <f>IF(Starter_Book!F2966 = "Canceled", Starter_Book!L2966)</f>
        <v>0</v>
      </c>
    </row>
    <row r="2967" spans="1:8" x14ac:dyDescent="0.25">
      <c r="A2967" t="str">
        <f>IF(Starter_Book!F2967 = "successful", "Successful")</f>
        <v>Successful</v>
      </c>
      <c r="B2967">
        <f>IF(Starter_Book!F2967 = "Successful", Starter_Book!L2967)</f>
        <v>39</v>
      </c>
      <c r="D2967" t="b">
        <f>IF(Starter_Book!F2967 = "failed", "failed")</f>
        <v>0</v>
      </c>
      <c r="E2967" t="b">
        <f>IF(Starter_Book!F2967 = "failed", Starter_Book!L2967)</f>
        <v>0</v>
      </c>
      <c r="G2967" t="b">
        <f>IF(Starter_Book!F2967 = "Canceled", "Canceled")</f>
        <v>0</v>
      </c>
      <c r="H2967" t="b">
        <f>IF(Starter_Book!F2967 = "Canceled", Starter_Book!L2967)</f>
        <v>0</v>
      </c>
    </row>
    <row r="2968" spans="1:8" x14ac:dyDescent="0.25">
      <c r="A2968" t="str">
        <f>IF(Starter_Book!F2968 = "successful", "Successful")</f>
        <v>Successful</v>
      </c>
      <c r="B2968">
        <f>IF(Starter_Book!F2968 = "Successful", Starter_Book!L2968)</f>
        <v>128</v>
      </c>
      <c r="D2968" t="b">
        <f>IF(Starter_Book!F2968 = "failed", "failed")</f>
        <v>0</v>
      </c>
      <c r="E2968" t="b">
        <f>IF(Starter_Book!F2968 = "failed", Starter_Book!L2968)</f>
        <v>0</v>
      </c>
      <c r="G2968" t="b">
        <f>IF(Starter_Book!F2968 = "Canceled", "Canceled")</f>
        <v>0</v>
      </c>
      <c r="H2968" t="b">
        <f>IF(Starter_Book!F2968 = "Canceled", Starter_Book!L2968)</f>
        <v>0</v>
      </c>
    </row>
    <row r="2969" spans="1:8" x14ac:dyDescent="0.25">
      <c r="A2969" t="str">
        <f>IF(Starter_Book!F2969 = "successful", "Successful")</f>
        <v>Successful</v>
      </c>
      <c r="B2969">
        <f>IF(Starter_Book!F2969 = "Successful", Starter_Book!L2969)</f>
        <v>71</v>
      </c>
      <c r="D2969" t="b">
        <f>IF(Starter_Book!F2969 = "failed", "failed")</f>
        <v>0</v>
      </c>
      <c r="E2969" t="b">
        <f>IF(Starter_Book!F2969 = "failed", Starter_Book!L2969)</f>
        <v>0</v>
      </c>
      <c r="G2969" t="b">
        <f>IF(Starter_Book!F2969 = "Canceled", "Canceled")</f>
        <v>0</v>
      </c>
      <c r="H2969" t="b">
        <f>IF(Starter_Book!F2969 = "Canceled", Starter_Book!L2969)</f>
        <v>0</v>
      </c>
    </row>
    <row r="2970" spans="1:8" x14ac:dyDescent="0.25">
      <c r="A2970" t="str">
        <f>IF(Starter_Book!F2970 = "successful", "Successful")</f>
        <v>Successful</v>
      </c>
      <c r="B2970">
        <f>IF(Starter_Book!F2970 = "Successful", Starter_Book!L2970)</f>
        <v>47</v>
      </c>
      <c r="D2970" t="b">
        <f>IF(Starter_Book!F2970 = "failed", "failed")</f>
        <v>0</v>
      </c>
      <c r="E2970" t="b">
        <f>IF(Starter_Book!F2970 = "failed", Starter_Book!L2970)</f>
        <v>0</v>
      </c>
      <c r="G2970" t="b">
        <f>IF(Starter_Book!F2970 = "Canceled", "Canceled")</f>
        <v>0</v>
      </c>
      <c r="H2970" t="b">
        <f>IF(Starter_Book!F2970 = "Canceled", Starter_Book!L2970)</f>
        <v>0</v>
      </c>
    </row>
    <row r="2971" spans="1:8" x14ac:dyDescent="0.25">
      <c r="A2971" t="str">
        <f>IF(Starter_Book!F2971 = "successful", "Successful")</f>
        <v>Successful</v>
      </c>
      <c r="B2971">
        <f>IF(Starter_Book!F2971 = "Successful", Starter_Book!L2971)</f>
        <v>17</v>
      </c>
      <c r="D2971" t="b">
        <f>IF(Starter_Book!F2971 = "failed", "failed")</f>
        <v>0</v>
      </c>
      <c r="E2971" t="b">
        <f>IF(Starter_Book!F2971 = "failed", Starter_Book!L2971)</f>
        <v>0</v>
      </c>
      <c r="G2971" t="b">
        <f>IF(Starter_Book!F2971 = "Canceled", "Canceled")</f>
        <v>0</v>
      </c>
      <c r="H2971" t="b">
        <f>IF(Starter_Book!F2971 = "Canceled", Starter_Book!L2971)</f>
        <v>0</v>
      </c>
    </row>
    <row r="2972" spans="1:8" x14ac:dyDescent="0.25">
      <c r="A2972" t="str">
        <f>IF(Starter_Book!F2972 = "successful", "Successful")</f>
        <v>Successful</v>
      </c>
      <c r="B2972">
        <f>IF(Starter_Book!F2972 = "Successful", Starter_Book!L2972)</f>
        <v>91</v>
      </c>
      <c r="D2972" t="b">
        <f>IF(Starter_Book!F2972 = "failed", "failed")</f>
        <v>0</v>
      </c>
      <c r="E2972" t="b">
        <f>IF(Starter_Book!F2972 = "failed", Starter_Book!L2972)</f>
        <v>0</v>
      </c>
      <c r="G2972" t="b">
        <f>IF(Starter_Book!F2972 = "Canceled", "Canceled")</f>
        <v>0</v>
      </c>
      <c r="H2972" t="b">
        <f>IF(Starter_Book!F2972 = "Canceled", Starter_Book!L2972)</f>
        <v>0</v>
      </c>
    </row>
    <row r="2973" spans="1:8" x14ac:dyDescent="0.25">
      <c r="A2973" t="str">
        <f>IF(Starter_Book!F2973 = "successful", "Successful")</f>
        <v>Successful</v>
      </c>
      <c r="B2973">
        <f>IF(Starter_Book!F2973 = "Successful", Starter_Book!L2973)</f>
        <v>43</v>
      </c>
      <c r="D2973" t="b">
        <f>IF(Starter_Book!F2973 = "failed", "failed")</f>
        <v>0</v>
      </c>
      <c r="E2973" t="b">
        <f>IF(Starter_Book!F2973 = "failed", Starter_Book!L2973)</f>
        <v>0</v>
      </c>
      <c r="G2973" t="b">
        <f>IF(Starter_Book!F2973 = "Canceled", "Canceled")</f>
        <v>0</v>
      </c>
      <c r="H2973" t="b">
        <f>IF(Starter_Book!F2973 = "Canceled", Starter_Book!L2973)</f>
        <v>0</v>
      </c>
    </row>
    <row r="2974" spans="1:8" x14ac:dyDescent="0.25">
      <c r="A2974" t="str">
        <f>IF(Starter_Book!F2974 = "successful", "Successful")</f>
        <v>Successful</v>
      </c>
      <c r="B2974">
        <f>IF(Starter_Book!F2974 = "Successful", Starter_Book!L2974)</f>
        <v>17</v>
      </c>
      <c r="D2974" t="b">
        <f>IF(Starter_Book!F2974 = "failed", "failed")</f>
        <v>0</v>
      </c>
      <c r="E2974" t="b">
        <f>IF(Starter_Book!F2974 = "failed", Starter_Book!L2974)</f>
        <v>0</v>
      </c>
      <c r="G2974" t="b">
        <f>IF(Starter_Book!F2974 = "Canceled", "Canceled")</f>
        <v>0</v>
      </c>
      <c r="H2974" t="b">
        <f>IF(Starter_Book!F2974 = "Canceled", Starter_Book!L2974)</f>
        <v>0</v>
      </c>
    </row>
    <row r="2975" spans="1:8" x14ac:dyDescent="0.25">
      <c r="A2975" t="str">
        <f>IF(Starter_Book!F2975 = "successful", "Successful")</f>
        <v>Successful</v>
      </c>
      <c r="B2975">
        <f>IF(Starter_Book!F2975 = "Successful", Starter_Book!L2975)</f>
        <v>33</v>
      </c>
      <c r="D2975" t="b">
        <f>IF(Starter_Book!F2975 = "failed", "failed")</f>
        <v>0</v>
      </c>
      <c r="E2975" t="b">
        <f>IF(Starter_Book!F2975 = "failed", Starter_Book!L2975)</f>
        <v>0</v>
      </c>
      <c r="G2975" t="b">
        <f>IF(Starter_Book!F2975 = "Canceled", "Canceled")</f>
        <v>0</v>
      </c>
      <c r="H2975" t="b">
        <f>IF(Starter_Book!F2975 = "Canceled", Starter_Book!L2975)</f>
        <v>0</v>
      </c>
    </row>
    <row r="2976" spans="1:8" x14ac:dyDescent="0.25">
      <c r="A2976" t="str">
        <f>IF(Starter_Book!F2976 = "successful", "Successful")</f>
        <v>Successful</v>
      </c>
      <c r="B2976">
        <f>IF(Starter_Book!F2976 = "Successful", Starter_Book!L2976)</f>
        <v>87</v>
      </c>
      <c r="D2976" t="b">
        <f>IF(Starter_Book!F2976 = "failed", "failed")</f>
        <v>0</v>
      </c>
      <c r="E2976" t="b">
        <f>IF(Starter_Book!F2976 = "failed", Starter_Book!L2976)</f>
        <v>0</v>
      </c>
      <c r="G2976" t="b">
        <f>IF(Starter_Book!F2976 = "Canceled", "Canceled")</f>
        <v>0</v>
      </c>
      <c r="H2976" t="b">
        <f>IF(Starter_Book!F2976 = "Canceled", Starter_Book!L2976)</f>
        <v>0</v>
      </c>
    </row>
    <row r="2977" spans="1:8" x14ac:dyDescent="0.25">
      <c r="A2977" t="str">
        <f>IF(Starter_Book!F2977 = "successful", "Successful")</f>
        <v>Successful</v>
      </c>
      <c r="B2977">
        <f>IF(Starter_Book!F2977 = "Successful", Starter_Book!L2977)</f>
        <v>113</v>
      </c>
      <c r="D2977" t="b">
        <f>IF(Starter_Book!F2977 = "failed", "failed")</f>
        <v>0</v>
      </c>
      <c r="E2977" t="b">
        <f>IF(Starter_Book!F2977 = "failed", Starter_Book!L2977)</f>
        <v>0</v>
      </c>
      <c r="G2977" t="b">
        <f>IF(Starter_Book!F2977 = "Canceled", "Canceled")</f>
        <v>0</v>
      </c>
      <c r="H2977" t="b">
        <f>IF(Starter_Book!F2977 = "Canceled", Starter_Book!L2977)</f>
        <v>0</v>
      </c>
    </row>
    <row r="2978" spans="1:8" x14ac:dyDescent="0.25">
      <c r="A2978" t="str">
        <f>IF(Starter_Book!F2978 = "successful", "Successful")</f>
        <v>Successful</v>
      </c>
      <c r="B2978">
        <f>IF(Starter_Book!F2978 = "Successful", Starter_Book!L2978)</f>
        <v>14</v>
      </c>
      <c r="D2978" t="b">
        <f>IF(Starter_Book!F2978 = "failed", "failed")</f>
        <v>0</v>
      </c>
      <c r="E2978" t="b">
        <f>IF(Starter_Book!F2978 = "failed", Starter_Book!L2978)</f>
        <v>0</v>
      </c>
      <c r="G2978" t="b">
        <f>IF(Starter_Book!F2978 = "Canceled", "Canceled")</f>
        <v>0</v>
      </c>
      <c r="H2978" t="b">
        <f>IF(Starter_Book!F2978 = "Canceled", Starter_Book!L2978)</f>
        <v>0</v>
      </c>
    </row>
    <row r="2979" spans="1:8" x14ac:dyDescent="0.25">
      <c r="A2979" t="str">
        <f>IF(Starter_Book!F2979 = "successful", "Successful")</f>
        <v>Successful</v>
      </c>
      <c r="B2979">
        <f>IF(Starter_Book!F2979 = "Successful", Starter_Book!L2979)</f>
        <v>30</v>
      </c>
      <c r="D2979" t="b">
        <f>IF(Starter_Book!F2979 = "failed", "failed")</f>
        <v>0</v>
      </c>
      <c r="E2979" t="b">
        <f>IF(Starter_Book!F2979 = "failed", Starter_Book!L2979)</f>
        <v>0</v>
      </c>
      <c r="G2979" t="b">
        <f>IF(Starter_Book!F2979 = "Canceled", "Canceled")</f>
        <v>0</v>
      </c>
      <c r="H2979" t="b">
        <f>IF(Starter_Book!F2979 = "Canceled", Starter_Book!L2979)</f>
        <v>0</v>
      </c>
    </row>
    <row r="2980" spans="1:8" x14ac:dyDescent="0.25">
      <c r="A2980" t="str">
        <f>IF(Starter_Book!F2980 = "successful", "Successful")</f>
        <v>Successful</v>
      </c>
      <c r="B2980">
        <f>IF(Starter_Book!F2980 = "Successful", Starter_Book!L2980)</f>
        <v>16</v>
      </c>
      <c r="D2980" t="b">
        <f>IF(Starter_Book!F2980 = "failed", "failed")</f>
        <v>0</v>
      </c>
      <c r="E2980" t="b">
        <f>IF(Starter_Book!F2980 = "failed", Starter_Book!L2980)</f>
        <v>0</v>
      </c>
      <c r="G2980" t="b">
        <f>IF(Starter_Book!F2980 = "Canceled", "Canceled")</f>
        <v>0</v>
      </c>
      <c r="H2980" t="b">
        <f>IF(Starter_Book!F2980 = "Canceled", Starter_Book!L2980)</f>
        <v>0</v>
      </c>
    </row>
    <row r="2981" spans="1:8" x14ac:dyDescent="0.25">
      <c r="A2981" t="str">
        <f>IF(Starter_Book!F2981 = "successful", "Successful")</f>
        <v>Successful</v>
      </c>
      <c r="B2981">
        <f>IF(Starter_Book!F2981 = "Successful", Starter_Book!L2981)</f>
        <v>46</v>
      </c>
      <c r="D2981" t="b">
        <f>IF(Starter_Book!F2981 = "failed", "failed")</f>
        <v>0</v>
      </c>
      <c r="E2981" t="b">
        <f>IF(Starter_Book!F2981 = "failed", Starter_Book!L2981)</f>
        <v>0</v>
      </c>
      <c r="G2981" t="b">
        <f>IF(Starter_Book!F2981 = "Canceled", "Canceled")</f>
        <v>0</v>
      </c>
      <c r="H2981" t="b">
        <f>IF(Starter_Book!F2981 = "Canceled", Starter_Book!L2981)</f>
        <v>0</v>
      </c>
    </row>
    <row r="2982" spans="1:8" x14ac:dyDescent="0.25">
      <c r="A2982" t="str">
        <f>IF(Starter_Book!F2982 = "successful", "Successful")</f>
        <v>Successful</v>
      </c>
      <c r="B2982">
        <f>IF(Starter_Book!F2982 = "Successful", Starter_Book!L2982)</f>
        <v>24</v>
      </c>
      <c r="D2982" t="b">
        <f>IF(Starter_Book!F2982 = "failed", "failed")</f>
        <v>0</v>
      </c>
      <c r="E2982" t="b">
        <f>IF(Starter_Book!F2982 = "failed", Starter_Book!L2982)</f>
        <v>0</v>
      </c>
      <c r="G2982" t="b">
        <f>IF(Starter_Book!F2982 = "Canceled", "Canceled")</f>
        <v>0</v>
      </c>
      <c r="H2982" t="b">
        <f>IF(Starter_Book!F2982 = "Canceled", Starter_Book!L2982)</f>
        <v>0</v>
      </c>
    </row>
    <row r="2983" spans="1:8" x14ac:dyDescent="0.25">
      <c r="A2983" t="str">
        <f>IF(Starter_Book!F2983 = "successful", "Successful")</f>
        <v>Successful</v>
      </c>
      <c r="B2983">
        <f>IF(Starter_Book!F2983 = "Successful", Starter_Book!L2983)</f>
        <v>97</v>
      </c>
      <c r="D2983" t="b">
        <f>IF(Starter_Book!F2983 = "failed", "failed")</f>
        <v>0</v>
      </c>
      <c r="E2983" t="b">
        <f>IF(Starter_Book!F2983 = "failed", Starter_Book!L2983)</f>
        <v>0</v>
      </c>
      <c r="G2983" t="b">
        <f>IF(Starter_Book!F2983 = "Canceled", "Canceled")</f>
        <v>0</v>
      </c>
      <c r="H2983" t="b">
        <f>IF(Starter_Book!F2983 = "Canceled", Starter_Book!L2983)</f>
        <v>0</v>
      </c>
    </row>
    <row r="2984" spans="1:8" x14ac:dyDescent="0.25">
      <c r="A2984" t="str">
        <f>IF(Starter_Book!F2984 = "successful", "Successful")</f>
        <v>Successful</v>
      </c>
      <c r="B2984">
        <f>IF(Starter_Book!F2984 = "Successful", Starter_Book!L2984)</f>
        <v>59</v>
      </c>
      <c r="D2984" t="b">
        <f>IF(Starter_Book!F2984 = "failed", "failed")</f>
        <v>0</v>
      </c>
      <c r="E2984" t="b">
        <f>IF(Starter_Book!F2984 = "failed", Starter_Book!L2984)</f>
        <v>0</v>
      </c>
      <c r="G2984" t="b">
        <f>IF(Starter_Book!F2984 = "Canceled", "Canceled")</f>
        <v>0</v>
      </c>
      <c r="H2984" t="b">
        <f>IF(Starter_Book!F2984 = "Canceled", Starter_Book!L2984)</f>
        <v>0</v>
      </c>
    </row>
    <row r="2985" spans="1:8" x14ac:dyDescent="0.25">
      <c r="A2985" t="str">
        <f>IF(Starter_Book!F2985 = "successful", "Successful")</f>
        <v>Successful</v>
      </c>
      <c r="B2985">
        <f>IF(Starter_Book!F2985 = "Successful", Starter_Book!L2985)</f>
        <v>1095</v>
      </c>
      <c r="D2985" t="b">
        <f>IF(Starter_Book!F2985 = "failed", "failed")</f>
        <v>0</v>
      </c>
      <c r="E2985" t="b">
        <f>IF(Starter_Book!F2985 = "failed", Starter_Book!L2985)</f>
        <v>0</v>
      </c>
      <c r="G2985" t="b">
        <f>IF(Starter_Book!F2985 = "Canceled", "Canceled")</f>
        <v>0</v>
      </c>
      <c r="H2985" t="b">
        <f>IF(Starter_Book!F2985 = "Canceled", Starter_Book!L2985)</f>
        <v>0</v>
      </c>
    </row>
    <row r="2986" spans="1:8" x14ac:dyDescent="0.25">
      <c r="A2986" t="str">
        <f>IF(Starter_Book!F2986 = "successful", "Successful")</f>
        <v>Successful</v>
      </c>
      <c r="B2986">
        <f>IF(Starter_Book!F2986 = "Successful", Starter_Book!L2986)</f>
        <v>218</v>
      </c>
      <c r="D2986" t="b">
        <f>IF(Starter_Book!F2986 = "failed", "failed")</f>
        <v>0</v>
      </c>
      <c r="E2986" t="b">
        <f>IF(Starter_Book!F2986 = "failed", Starter_Book!L2986)</f>
        <v>0</v>
      </c>
      <c r="G2986" t="b">
        <f>IF(Starter_Book!F2986 = "Canceled", "Canceled")</f>
        <v>0</v>
      </c>
      <c r="H2986" t="b">
        <f>IF(Starter_Book!F2986 = "Canceled", Starter_Book!L2986)</f>
        <v>0</v>
      </c>
    </row>
    <row r="2987" spans="1:8" x14ac:dyDescent="0.25">
      <c r="A2987" t="str">
        <f>IF(Starter_Book!F2987 = "successful", "Successful")</f>
        <v>Successful</v>
      </c>
      <c r="B2987">
        <f>IF(Starter_Book!F2987 = "Successful", Starter_Book!L2987)</f>
        <v>111</v>
      </c>
      <c r="D2987" t="b">
        <f>IF(Starter_Book!F2987 = "failed", "failed")</f>
        <v>0</v>
      </c>
      <c r="E2987" t="b">
        <f>IF(Starter_Book!F2987 = "failed", Starter_Book!L2987)</f>
        <v>0</v>
      </c>
      <c r="G2987" t="b">
        <f>IF(Starter_Book!F2987 = "Canceled", "Canceled")</f>
        <v>0</v>
      </c>
      <c r="H2987" t="b">
        <f>IF(Starter_Book!F2987 = "Canceled", Starter_Book!L2987)</f>
        <v>0</v>
      </c>
    </row>
    <row r="2988" spans="1:8" x14ac:dyDescent="0.25">
      <c r="A2988" t="str">
        <f>IF(Starter_Book!F2988 = "successful", "Successful")</f>
        <v>Successful</v>
      </c>
      <c r="B2988">
        <f>IF(Starter_Book!F2988 = "Successful", Starter_Book!L2988)</f>
        <v>56</v>
      </c>
      <c r="D2988" t="b">
        <f>IF(Starter_Book!F2988 = "failed", "failed")</f>
        <v>0</v>
      </c>
      <c r="E2988" t="b">
        <f>IF(Starter_Book!F2988 = "failed", Starter_Book!L2988)</f>
        <v>0</v>
      </c>
      <c r="G2988" t="b">
        <f>IF(Starter_Book!F2988 = "Canceled", "Canceled")</f>
        <v>0</v>
      </c>
      <c r="H2988" t="b">
        <f>IF(Starter_Book!F2988 = "Canceled", Starter_Book!L2988)</f>
        <v>0</v>
      </c>
    </row>
    <row r="2989" spans="1:8" x14ac:dyDescent="0.25">
      <c r="A2989" t="str">
        <f>IF(Starter_Book!F2989 = "successful", "Successful")</f>
        <v>Successful</v>
      </c>
      <c r="B2989">
        <f>IF(Starter_Book!F2989 = "Successful", Starter_Book!L2989)</f>
        <v>265</v>
      </c>
      <c r="D2989" t="b">
        <f>IF(Starter_Book!F2989 = "failed", "failed")</f>
        <v>0</v>
      </c>
      <c r="E2989" t="b">
        <f>IF(Starter_Book!F2989 = "failed", Starter_Book!L2989)</f>
        <v>0</v>
      </c>
      <c r="G2989" t="b">
        <f>IF(Starter_Book!F2989 = "Canceled", "Canceled")</f>
        <v>0</v>
      </c>
      <c r="H2989" t="b">
        <f>IF(Starter_Book!F2989 = "Canceled", Starter_Book!L2989)</f>
        <v>0</v>
      </c>
    </row>
    <row r="2990" spans="1:8" x14ac:dyDescent="0.25">
      <c r="A2990" t="str">
        <f>IF(Starter_Book!F2990 = "successful", "Successful")</f>
        <v>Successful</v>
      </c>
      <c r="B2990">
        <f>IF(Starter_Book!F2990 = "Successful", Starter_Book!L2990)</f>
        <v>28</v>
      </c>
      <c r="D2990" t="b">
        <f>IF(Starter_Book!F2990 = "failed", "failed")</f>
        <v>0</v>
      </c>
      <c r="E2990" t="b">
        <f>IF(Starter_Book!F2990 = "failed", Starter_Book!L2990)</f>
        <v>0</v>
      </c>
      <c r="G2990" t="b">
        <f>IF(Starter_Book!F2990 = "Canceled", "Canceled")</f>
        <v>0</v>
      </c>
      <c r="H2990" t="b">
        <f>IF(Starter_Book!F2990 = "Canceled", Starter_Book!L2990)</f>
        <v>0</v>
      </c>
    </row>
    <row r="2991" spans="1:8" x14ac:dyDescent="0.25">
      <c r="A2991" t="str">
        <f>IF(Starter_Book!F2991 = "successful", "Successful")</f>
        <v>Successful</v>
      </c>
      <c r="B2991">
        <f>IF(Starter_Book!F2991 = "Successful", Starter_Book!L2991)</f>
        <v>364</v>
      </c>
      <c r="D2991" t="b">
        <f>IF(Starter_Book!F2991 = "failed", "failed")</f>
        <v>0</v>
      </c>
      <c r="E2991" t="b">
        <f>IF(Starter_Book!F2991 = "failed", Starter_Book!L2991)</f>
        <v>0</v>
      </c>
      <c r="G2991" t="b">
        <f>IF(Starter_Book!F2991 = "Canceled", "Canceled")</f>
        <v>0</v>
      </c>
      <c r="H2991" t="b">
        <f>IF(Starter_Book!F2991 = "Canceled", Starter_Book!L2991)</f>
        <v>0</v>
      </c>
    </row>
    <row r="2992" spans="1:8" x14ac:dyDescent="0.25">
      <c r="A2992" t="str">
        <f>IF(Starter_Book!F2992 = "successful", "Successful")</f>
        <v>Successful</v>
      </c>
      <c r="B2992">
        <f>IF(Starter_Book!F2992 = "Successful", Starter_Book!L2992)</f>
        <v>27</v>
      </c>
      <c r="D2992" t="b">
        <f>IF(Starter_Book!F2992 = "failed", "failed")</f>
        <v>0</v>
      </c>
      <c r="E2992" t="b">
        <f>IF(Starter_Book!F2992 = "failed", Starter_Book!L2992)</f>
        <v>0</v>
      </c>
      <c r="G2992" t="b">
        <f>IF(Starter_Book!F2992 = "Canceled", "Canceled")</f>
        <v>0</v>
      </c>
      <c r="H2992" t="b">
        <f>IF(Starter_Book!F2992 = "Canceled", Starter_Book!L2992)</f>
        <v>0</v>
      </c>
    </row>
    <row r="2993" spans="1:8" x14ac:dyDescent="0.25">
      <c r="A2993" t="str">
        <f>IF(Starter_Book!F2993 = "successful", "Successful")</f>
        <v>Successful</v>
      </c>
      <c r="B2993">
        <f>IF(Starter_Book!F2993 = "Successful", Starter_Book!L2993)</f>
        <v>93</v>
      </c>
      <c r="D2993" t="b">
        <f>IF(Starter_Book!F2993 = "failed", "failed")</f>
        <v>0</v>
      </c>
      <c r="E2993" t="b">
        <f>IF(Starter_Book!F2993 = "failed", Starter_Book!L2993)</f>
        <v>0</v>
      </c>
      <c r="G2993" t="b">
        <f>IF(Starter_Book!F2993 = "Canceled", "Canceled")</f>
        <v>0</v>
      </c>
      <c r="H2993" t="b">
        <f>IF(Starter_Book!F2993 = "Canceled", Starter_Book!L2993)</f>
        <v>0</v>
      </c>
    </row>
    <row r="2994" spans="1:8" x14ac:dyDescent="0.25">
      <c r="A2994" t="str">
        <f>IF(Starter_Book!F2994 = "successful", "Successful")</f>
        <v>Successful</v>
      </c>
      <c r="B2994">
        <f>IF(Starter_Book!F2994 = "Successful", Starter_Book!L2994)</f>
        <v>64</v>
      </c>
      <c r="D2994" t="b">
        <f>IF(Starter_Book!F2994 = "failed", "failed")</f>
        <v>0</v>
      </c>
      <c r="E2994" t="b">
        <f>IF(Starter_Book!F2994 = "failed", Starter_Book!L2994)</f>
        <v>0</v>
      </c>
      <c r="G2994" t="b">
        <f>IF(Starter_Book!F2994 = "Canceled", "Canceled")</f>
        <v>0</v>
      </c>
      <c r="H2994" t="b">
        <f>IF(Starter_Book!F2994 = "Canceled", Starter_Book!L2994)</f>
        <v>0</v>
      </c>
    </row>
    <row r="2995" spans="1:8" x14ac:dyDescent="0.25">
      <c r="A2995" t="str">
        <f>IF(Starter_Book!F2995 = "successful", "Successful")</f>
        <v>Successful</v>
      </c>
      <c r="B2995">
        <f>IF(Starter_Book!F2995 = "Successful", Starter_Book!L2995)</f>
        <v>22</v>
      </c>
      <c r="D2995" t="b">
        <f>IF(Starter_Book!F2995 = "failed", "failed")</f>
        <v>0</v>
      </c>
      <c r="E2995" t="b">
        <f>IF(Starter_Book!F2995 = "failed", Starter_Book!L2995)</f>
        <v>0</v>
      </c>
      <c r="G2995" t="b">
        <f>IF(Starter_Book!F2995 = "Canceled", "Canceled")</f>
        <v>0</v>
      </c>
      <c r="H2995" t="b">
        <f>IF(Starter_Book!F2995 = "Canceled", Starter_Book!L2995)</f>
        <v>0</v>
      </c>
    </row>
    <row r="2996" spans="1:8" x14ac:dyDescent="0.25">
      <c r="A2996" t="str">
        <f>IF(Starter_Book!F2996 = "successful", "Successful")</f>
        <v>Successful</v>
      </c>
      <c r="B2996">
        <f>IF(Starter_Book!F2996 = "Successful", Starter_Book!L2996)</f>
        <v>59</v>
      </c>
      <c r="D2996" t="b">
        <f>IF(Starter_Book!F2996 = "failed", "failed")</f>
        <v>0</v>
      </c>
      <c r="E2996" t="b">
        <f>IF(Starter_Book!F2996 = "failed", Starter_Book!L2996)</f>
        <v>0</v>
      </c>
      <c r="G2996" t="b">
        <f>IF(Starter_Book!F2996 = "Canceled", "Canceled")</f>
        <v>0</v>
      </c>
      <c r="H2996" t="b">
        <f>IF(Starter_Book!F2996 = "Canceled", Starter_Book!L2996)</f>
        <v>0</v>
      </c>
    </row>
    <row r="2997" spans="1:8" x14ac:dyDescent="0.25">
      <c r="A2997" t="str">
        <f>IF(Starter_Book!F2997 = "successful", "Successful")</f>
        <v>Successful</v>
      </c>
      <c r="B2997">
        <f>IF(Starter_Book!F2997 = "Successful", Starter_Book!L2997)</f>
        <v>249</v>
      </c>
      <c r="D2997" t="b">
        <f>IF(Starter_Book!F2997 = "failed", "failed")</f>
        <v>0</v>
      </c>
      <c r="E2997" t="b">
        <f>IF(Starter_Book!F2997 = "failed", Starter_Book!L2997)</f>
        <v>0</v>
      </c>
      <c r="G2997" t="b">
        <f>IF(Starter_Book!F2997 = "Canceled", "Canceled")</f>
        <v>0</v>
      </c>
      <c r="H2997" t="b">
        <f>IF(Starter_Book!F2997 = "Canceled", Starter_Book!L2997)</f>
        <v>0</v>
      </c>
    </row>
    <row r="2998" spans="1:8" x14ac:dyDescent="0.25">
      <c r="A2998" t="str">
        <f>IF(Starter_Book!F2998 = "successful", "Successful")</f>
        <v>Successful</v>
      </c>
      <c r="B2998">
        <f>IF(Starter_Book!F2998 = "Successful", Starter_Book!L2998)</f>
        <v>392</v>
      </c>
      <c r="D2998" t="b">
        <f>IF(Starter_Book!F2998 = "failed", "failed")</f>
        <v>0</v>
      </c>
      <c r="E2998" t="b">
        <f>IF(Starter_Book!F2998 = "failed", Starter_Book!L2998)</f>
        <v>0</v>
      </c>
      <c r="G2998" t="b">
        <f>IF(Starter_Book!F2998 = "Canceled", "Canceled")</f>
        <v>0</v>
      </c>
      <c r="H2998" t="b">
        <f>IF(Starter_Book!F2998 = "Canceled", Starter_Book!L2998)</f>
        <v>0</v>
      </c>
    </row>
    <row r="2999" spans="1:8" x14ac:dyDescent="0.25">
      <c r="A2999" t="str">
        <f>IF(Starter_Book!F2999 = "successful", "Successful")</f>
        <v>Successful</v>
      </c>
      <c r="B2999">
        <f>IF(Starter_Book!F2999 = "Successful", Starter_Book!L2999)</f>
        <v>115</v>
      </c>
      <c r="D2999" t="b">
        <f>IF(Starter_Book!F2999 = "failed", "failed")</f>
        <v>0</v>
      </c>
      <c r="E2999" t="b">
        <f>IF(Starter_Book!F2999 = "failed", Starter_Book!L2999)</f>
        <v>0</v>
      </c>
      <c r="G2999" t="b">
        <f>IF(Starter_Book!F2999 = "Canceled", "Canceled")</f>
        <v>0</v>
      </c>
      <c r="H2999" t="b">
        <f>IF(Starter_Book!F2999 = "Canceled", Starter_Book!L2999)</f>
        <v>0</v>
      </c>
    </row>
    <row r="3000" spans="1:8" x14ac:dyDescent="0.25">
      <c r="A3000" t="str">
        <f>IF(Starter_Book!F3000 = "successful", "Successful")</f>
        <v>Successful</v>
      </c>
      <c r="B3000">
        <f>IF(Starter_Book!F3000 = "Successful", Starter_Book!L3000)</f>
        <v>433</v>
      </c>
      <c r="D3000" t="b">
        <f>IF(Starter_Book!F3000 = "failed", "failed")</f>
        <v>0</v>
      </c>
      <c r="E3000" t="b">
        <f>IF(Starter_Book!F3000 = "failed", Starter_Book!L3000)</f>
        <v>0</v>
      </c>
      <c r="G3000" t="b">
        <f>IF(Starter_Book!F3000 = "Canceled", "Canceled")</f>
        <v>0</v>
      </c>
      <c r="H3000" t="b">
        <f>IF(Starter_Book!F3000 = "Canceled", Starter_Book!L3000)</f>
        <v>0</v>
      </c>
    </row>
    <row r="3001" spans="1:8" x14ac:dyDescent="0.25">
      <c r="A3001" t="str">
        <f>IF(Starter_Book!F3001 = "successful", "Successful")</f>
        <v>Successful</v>
      </c>
      <c r="B3001">
        <f>IF(Starter_Book!F3001 = "Successful", Starter_Book!L3001)</f>
        <v>20</v>
      </c>
      <c r="D3001" t="b">
        <f>IF(Starter_Book!F3001 = "failed", "failed")</f>
        <v>0</v>
      </c>
      <c r="E3001" t="b">
        <f>IF(Starter_Book!F3001 = "failed", Starter_Book!L3001)</f>
        <v>0</v>
      </c>
      <c r="G3001" t="b">
        <f>IF(Starter_Book!F3001 = "Canceled", "Canceled")</f>
        <v>0</v>
      </c>
      <c r="H3001" t="b">
        <f>IF(Starter_Book!F3001 = "Canceled", Starter_Book!L3001)</f>
        <v>0</v>
      </c>
    </row>
    <row r="3002" spans="1:8" x14ac:dyDescent="0.25">
      <c r="A3002" t="str">
        <f>IF(Starter_Book!F3002 = "successful", "Successful")</f>
        <v>Successful</v>
      </c>
      <c r="B3002">
        <f>IF(Starter_Book!F3002 = "Successful", Starter_Book!L3002)</f>
        <v>8</v>
      </c>
      <c r="D3002" t="b">
        <f>IF(Starter_Book!F3002 = "failed", "failed")</f>
        <v>0</v>
      </c>
      <c r="E3002" t="b">
        <f>IF(Starter_Book!F3002 = "failed", Starter_Book!L3002)</f>
        <v>0</v>
      </c>
      <c r="G3002" t="b">
        <f>IF(Starter_Book!F3002 = "Canceled", "Canceled")</f>
        <v>0</v>
      </c>
      <c r="H3002" t="b">
        <f>IF(Starter_Book!F3002 = "Canceled", Starter_Book!L3002)</f>
        <v>0</v>
      </c>
    </row>
    <row r="3003" spans="1:8" x14ac:dyDescent="0.25">
      <c r="A3003" t="str">
        <f>IF(Starter_Book!F3003 = "successful", "Successful")</f>
        <v>Successful</v>
      </c>
      <c r="B3003">
        <f>IF(Starter_Book!F3003 = "Successful", Starter_Book!L3003)</f>
        <v>175</v>
      </c>
      <c r="D3003" t="b">
        <f>IF(Starter_Book!F3003 = "failed", "failed")</f>
        <v>0</v>
      </c>
      <c r="E3003" t="b">
        <f>IF(Starter_Book!F3003 = "failed", Starter_Book!L3003)</f>
        <v>0</v>
      </c>
      <c r="G3003" t="b">
        <f>IF(Starter_Book!F3003 = "Canceled", "Canceled")</f>
        <v>0</v>
      </c>
      <c r="H3003" t="b">
        <f>IF(Starter_Book!F3003 = "Canceled", Starter_Book!L3003)</f>
        <v>0</v>
      </c>
    </row>
    <row r="3004" spans="1:8" x14ac:dyDescent="0.25">
      <c r="A3004" t="str">
        <f>IF(Starter_Book!F3004 = "successful", "Successful")</f>
        <v>Successful</v>
      </c>
      <c r="B3004">
        <f>IF(Starter_Book!F3004 = "Successful", Starter_Book!L3004)</f>
        <v>104</v>
      </c>
      <c r="D3004" t="b">
        <f>IF(Starter_Book!F3004 = "failed", "failed")</f>
        <v>0</v>
      </c>
      <c r="E3004" t="b">
        <f>IF(Starter_Book!F3004 = "failed", Starter_Book!L3004)</f>
        <v>0</v>
      </c>
      <c r="G3004" t="b">
        <f>IF(Starter_Book!F3004 = "Canceled", "Canceled")</f>
        <v>0</v>
      </c>
      <c r="H3004" t="b">
        <f>IF(Starter_Book!F3004 = "Canceled", Starter_Book!L3004)</f>
        <v>0</v>
      </c>
    </row>
    <row r="3005" spans="1:8" x14ac:dyDescent="0.25">
      <c r="A3005" t="str">
        <f>IF(Starter_Book!F3005 = "successful", "Successful")</f>
        <v>Successful</v>
      </c>
      <c r="B3005">
        <f>IF(Starter_Book!F3005 = "Successful", Starter_Book!L3005)</f>
        <v>17</v>
      </c>
      <c r="D3005" t="b">
        <f>IF(Starter_Book!F3005 = "failed", "failed")</f>
        <v>0</v>
      </c>
      <c r="E3005" t="b">
        <f>IF(Starter_Book!F3005 = "failed", Starter_Book!L3005)</f>
        <v>0</v>
      </c>
      <c r="G3005" t="b">
        <f>IF(Starter_Book!F3005 = "Canceled", "Canceled")</f>
        <v>0</v>
      </c>
      <c r="H3005" t="b">
        <f>IF(Starter_Book!F3005 = "Canceled", Starter_Book!L3005)</f>
        <v>0</v>
      </c>
    </row>
    <row r="3006" spans="1:8" x14ac:dyDescent="0.25">
      <c r="A3006" t="str">
        <f>IF(Starter_Book!F3006 = "successful", "Successful")</f>
        <v>Successful</v>
      </c>
      <c r="B3006">
        <f>IF(Starter_Book!F3006 = "Successful", Starter_Book!L3006)</f>
        <v>277</v>
      </c>
      <c r="D3006" t="b">
        <f>IF(Starter_Book!F3006 = "failed", "failed")</f>
        <v>0</v>
      </c>
      <c r="E3006" t="b">
        <f>IF(Starter_Book!F3006 = "failed", Starter_Book!L3006)</f>
        <v>0</v>
      </c>
      <c r="G3006" t="b">
        <f>IF(Starter_Book!F3006 = "Canceled", "Canceled")</f>
        <v>0</v>
      </c>
      <c r="H3006" t="b">
        <f>IF(Starter_Book!F3006 = "Canceled", Starter_Book!L3006)</f>
        <v>0</v>
      </c>
    </row>
    <row r="3007" spans="1:8" x14ac:dyDescent="0.25">
      <c r="A3007" t="str">
        <f>IF(Starter_Book!F3007 = "successful", "Successful")</f>
        <v>Successful</v>
      </c>
      <c r="B3007">
        <f>IF(Starter_Book!F3007 = "Successful", Starter_Book!L3007)</f>
        <v>118</v>
      </c>
      <c r="D3007" t="b">
        <f>IF(Starter_Book!F3007 = "failed", "failed")</f>
        <v>0</v>
      </c>
      <c r="E3007" t="b">
        <f>IF(Starter_Book!F3007 = "failed", Starter_Book!L3007)</f>
        <v>0</v>
      </c>
      <c r="G3007" t="b">
        <f>IF(Starter_Book!F3007 = "Canceled", "Canceled")</f>
        <v>0</v>
      </c>
      <c r="H3007" t="b">
        <f>IF(Starter_Book!F3007 = "Canceled", Starter_Book!L3007)</f>
        <v>0</v>
      </c>
    </row>
    <row r="3008" spans="1:8" x14ac:dyDescent="0.25">
      <c r="A3008" t="str">
        <f>IF(Starter_Book!F3008 = "successful", "Successful")</f>
        <v>Successful</v>
      </c>
      <c r="B3008">
        <f>IF(Starter_Book!F3008 = "Successful", Starter_Book!L3008)</f>
        <v>97</v>
      </c>
      <c r="D3008" t="b">
        <f>IF(Starter_Book!F3008 = "failed", "failed")</f>
        <v>0</v>
      </c>
      <c r="E3008" t="b">
        <f>IF(Starter_Book!F3008 = "failed", Starter_Book!L3008)</f>
        <v>0</v>
      </c>
      <c r="G3008" t="b">
        <f>IF(Starter_Book!F3008 = "Canceled", "Canceled")</f>
        <v>0</v>
      </c>
      <c r="H3008" t="b">
        <f>IF(Starter_Book!F3008 = "Canceled", Starter_Book!L3008)</f>
        <v>0</v>
      </c>
    </row>
    <row r="3009" spans="1:8" x14ac:dyDescent="0.25">
      <c r="A3009" t="str">
        <f>IF(Starter_Book!F3009 = "successful", "Successful")</f>
        <v>Successful</v>
      </c>
      <c r="B3009">
        <f>IF(Starter_Book!F3009 = "Successful", Starter_Book!L3009)</f>
        <v>20</v>
      </c>
      <c r="D3009" t="b">
        <f>IF(Starter_Book!F3009 = "failed", "failed")</f>
        <v>0</v>
      </c>
      <c r="E3009" t="b">
        <f>IF(Starter_Book!F3009 = "failed", Starter_Book!L3009)</f>
        <v>0</v>
      </c>
      <c r="G3009" t="b">
        <f>IF(Starter_Book!F3009 = "Canceled", "Canceled")</f>
        <v>0</v>
      </c>
      <c r="H3009" t="b">
        <f>IF(Starter_Book!F3009 = "Canceled", Starter_Book!L3009)</f>
        <v>0</v>
      </c>
    </row>
    <row r="3010" spans="1:8" x14ac:dyDescent="0.25">
      <c r="A3010" t="str">
        <f>IF(Starter_Book!F3010 = "successful", "Successful")</f>
        <v>Successful</v>
      </c>
      <c r="B3010">
        <f>IF(Starter_Book!F3010 = "Successful", Starter_Book!L3010)</f>
        <v>26</v>
      </c>
      <c r="D3010" t="b">
        <f>IF(Starter_Book!F3010 = "failed", "failed")</f>
        <v>0</v>
      </c>
      <c r="E3010" t="b">
        <f>IF(Starter_Book!F3010 = "failed", Starter_Book!L3010)</f>
        <v>0</v>
      </c>
      <c r="G3010" t="b">
        <f>IF(Starter_Book!F3010 = "Canceled", "Canceled")</f>
        <v>0</v>
      </c>
      <c r="H3010" t="b">
        <f>IF(Starter_Book!F3010 = "Canceled", Starter_Book!L3010)</f>
        <v>0</v>
      </c>
    </row>
    <row r="3011" spans="1:8" x14ac:dyDescent="0.25">
      <c r="A3011" t="str">
        <f>IF(Starter_Book!F3011 = "successful", "Successful")</f>
        <v>Successful</v>
      </c>
      <c r="B3011">
        <f>IF(Starter_Book!F3011 = "Successful", Starter_Book!L3011)</f>
        <v>128</v>
      </c>
      <c r="D3011" t="b">
        <f>IF(Starter_Book!F3011 = "failed", "failed")</f>
        <v>0</v>
      </c>
      <c r="E3011" t="b">
        <f>IF(Starter_Book!F3011 = "failed", Starter_Book!L3011)</f>
        <v>0</v>
      </c>
      <c r="G3011" t="b">
        <f>IF(Starter_Book!F3011 = "Canceled", "Canceled")</f>
        <v>0</v>
      </c>
      <c r="H3011" t="b">
        <f>IF(Starter_Book!F3011 = "Canceled", Starter_Book!L3011)</f>
        <v>0</v>
      </c>
    </row>
    <row r="3012" spans="1:8" x14ac:dyDescent="0.25">
      <c r="A3012" t="str">
        <f>IF(Starter_Book!F3012 = "successful", "Successful")</f>
        <v>Successful</v>
      </c>
      <c r="B3012">
        <f>IF(Starter_Book!F3012 = "Successful", Starter_Book!L3012)</f>
        <v>15</v>
      </c>
      <c r="D3012" t="b">
        <f>IF(Starter_Book!F3012 = "failed", "failed")</f>
        <v>0</v>
      </c>
      <c r="E3012" t="b">
        <f>IF(Starter_Book!F3012 = "failed", Starter_Book!L3012)</f>
        <v>0</v>
      </c>
      <c r="G3012" t="b">
        <f>IF(Starter_Book!F3012 = "Canceled", "Canceled")</f>
        <v>0</v>
      </c>
      <c r="H3012" t="b">
        <f>IF(Starter_Book!F3012 = "Canceled", Starter_Book!L3012)</f>
        <v>0</v>
      </c>
    </row>
    <row r="3013" spans="1:8" x14ac:dyDescent="0.25">
      <c r="A3013" t="str">
        <f>IF(Starter_Book!F3013 = "successful", "Successful")</f>
        <v>Successful</v>
      </c>
      <c r="B3013">
        <f>IF(Starter_Book!F3013 = "Successful", Starter_Book!L3013)</f>
        <v>25</v>
      </c>
      <c r="D3013" t="b">
        <f>IF(Starter_Book!F3013 = "failed", "failed")</f>
        <v>0</v>
      </c>
      <c r="E3013" t="b">
        <f>IF(Starter_Book!F3013 = "failed", Starter_Book!L3013)</f>
        <v>0</v>
      </c>
      <c r="G3013" t="b">
        <f>IF(Starter_Book!F3013 = "Canceled", "Canceled")</f>
        <v>0</v>
      </c>
      <c r="H3013" t="b">
        <f>IF(Starter_Book!F3013 = "Canceled", Starter_Book!L3013)</f>
        <v>0</v>
      </c>
    </row>
    <row r="3014" spans="1:8" x14ac:dyDescent="0.25">
      <c r="A3014" t="str">
        <f>IF(Starter_Book!F3014 = "successful", "Successful")</f>
        <v>Successful</v>
      </c>
      <c r="B3014">
        <f>IF(Starter_Book!F3014 = "Successful", Starter_Book!L3014)</f>
        <v>55</v>
      </c>
      <c r="D3014" t="b">
        <f>IF(Starter_Book!F3014 = "failed", "failed")</f>
        <v>0</v>
      </c>
      <c r="E3014" t="b">
        <f>IF(Starter_Book!F3014 = "failed", Starter_Book!L3014)</f>
        <v>0</v>
      </c>
      <c r="G3014" t="b">
        <f>IF(Starter_Book!F3014 = "Canceled", "Canceled")</f>
        <v>0</v>
      </c>
      <c r="H3014" t="b">
        <f>IF(Starter_Book!F3014 = "Canceled", Starter_Book!L3014)</f>
        <v>0</v>
      </c>
    </row>
    <row r="3015" spans="1:8" x14ac:dyDescent="0.25">
      <c r="A3015" t="str">
        <f>IF(Starter_Book!F3015 = "successful", "Successful")</f>
        <v>Successful</v>
      </c>
      <c r="B3015">
        <f>IF(Starter_Book!F3015 = "Successful", Starter_Book!L3015)</f>
        <v>107</v>
      </c>
      <c r="D3015" t="b">
        <f>IF(Starter_Book!F3015 = "failed", "failed")</f>
        <v>0</v>
      </c>
      <c r="E3015" t="b">
        <f>IF(Starter_Book!F3015 = "failed", Starter_Book!L3015)</f>
        <v>0</v>
      </c>
      <c r="G3015" t="b">
        <f>IF(Starter_Book!F3015 = "Canceled", "Canceled")</f>
        <v>0</v>
      </c>
      <c r="H3015" t="b">
        <f>IF(Starter_Book!F3015 = "Canceled", Starter_Book!L3015)</f>
        <v>0</v>
      </c>
    </row>
    <row r="3016" spans="1:8" x14ac:dyDescent="0.25">
      <c r="A3016" t="str">
        <f>IF(Starter_Book!F3016 = "successful", "Successful")</f>
        <v>Successful</v>
      </c>
      <c r="B3016">
        <f>IF(Starter_Book!F3016 = "Successful", Starter_Book!L3016)</f>
        <v>557</v>
      </c>
      <c r="D3016" t="b">
        <f>IF(Starter_Book!F3016 = "failed", "failed")</f>
        <v>0</v>
      </c>
      <c r="E3016" t="b">
        <f>IF(Starter_Book!F3016 = "failed", Starter_Book!L3016)</f>
        <v>0</v>
      </c>
      <c r="G3016" t="b">
        <f>IF(Starter_Book!F3016 = "Canceled", "Canceled")</f>
        <v>0</v>
      </c>
      <c r="H3016" t="b">
        <f>IF(Starter_Book!F3016 = "Canceled", Starter_Book!L3016)</f>
        <v>0</v>
      </c>
    </row>
    <row r="3017" spans="1:8" x14ac:dyDescent="0.25">
      <c r="A3017" t="str">
        <f>IF(Starter_Book!F3017 = "successful", "Successful")</f>
        <v>Successful</v>
      </c>
      <c r="B3017">
        <f>IF(Starter_Book!F3017 = "Successful", Starter_Book!L3017)</f>
        <v>40</v>
      </c>
      <c r="D3017" t="b">
        <f>IF(Starter_Book!F3017 = "failed", "failed")</f>
        <v>0</v>
      </c>
      <c r="E3017" t="b">
        <f>IF(Starter_Book!F3017 = "failed", Starter_Book!L3017)</f>
        <v>0</v>
      </c>
      <c r="G3017" t="b">
        <f>IF(Starter_Book!F3017 = "Canceled", "Canceled")</f>
        <v>0</v>
      </c>
      <c r="H3017" t="b">
        <f>IF(Starter_Book!F3017 = "Canceled", Starter_Book!L3017)</f>
        <v>0</v>
      </c>
    </row>
    <row r="3018" spans="1:8" x14ac:dyDescent="0.25">
      <c r="A3018" t="str">
        <f>IF(Starter_Book!F3018 = "successful", "Successful")</f>
        <v>Successful</v>
      </c>
      <c r="B3018">
        <f>IF(Starter_Book!F3018 = "Successful", Starter_Book!L3018)</f>
        <v>36</v>
      </c>
      <c r="D3018" t="b">
        <f>IF(Starter_Book!F3018 = "failed", "failed")</f>
        <v>0</v>
      </c>
      <c r="E3018" t="b">
        <f>IF(Starter_Book!F3018 = "failed", Starter_Book!L3018)</f>
        <v>0</v>
      </c>
      <c r="G3018" t="b">
        <f>IF(Starter_Book!F3018 = "Canceled", "Canceled")</f>
        <v>0</v>
      </c>
      <c r="H3018" t="b">
        <f>IF(Starter_Book!F3018 = "Canceled", Starter_Book!L3018)</f>
        <v>0</v>
      </c>
    </row>
    <row r="3019" spans="1:8" x14ac:dyDescent="0.25">
      <c r="A3019" t="str">
        <f>IF(Starter_Book!F3019 = "successful", "Successful")</f>
        <v>Successful</v>
      </c>
      <c r="B3019">
        <f>IF(Starter_Book!F3019 = "Successful", Starter_Book!L3019)</f>
        <v>159</v>
      </c>
      <c r="D3019" t="b">
        <f>IF(Starter_Book!F3019 = "failed", "failed")</f>
        <v>0</v>
      </c>
      <c r="E3019" t="b">
        <f>IF(Starter_Book!F3019 = "failed", Starter_Book!L3019)</f>
        <v>0</v>
      </c>
      <c r="G3019" t="b">
        <f>IF(Starter_Book!F3019 = "Canceled", "Canceled")</f>
        <v>0</v>
      </c>
      <c r="H3019" t="b">
        <f>IF(Starter_Book!F3019 = "Canceled", Starter_Book!L3019)</f>
        <v>0</v>
      </c>
    </row>
    <row r="3020" spans="1:8" x14ac:dyDescent="0.25">
      <c r="A3020" t="str">
        <f>IF(Starter_Book!F3020 = "successful", "Successful")</f>
        <v>Successful</v>
      </c>
      <c r="B3020">
        <f>IF(Starter_Book!F3020 = "Successful", Starter_Book!L3020)</f>
        <v>41</v>
      </c>
      <c r="D3020" t="b">
        <f>IF(Starter_Book!F3020 = "failed", "failed")</f>
        <v>0</v>
      </c>
      <c r="E3020" t="b">
        <f>IF(Starter_Book!F3020 = "failed", Starter_Book!L3020)</f>
        <v>0</v>
      </c>
      <c r="G3020" t="b">
        <f>IF(Starter_Book!F3020 = "Canceled", "Canceled")</f>
        <v>0</v>
      </c>
      <c r="H3020" t="b">
        <f>IF(Starter_Book!F3020 = "Canceled", Starter_Book!L3020)</f>
        <v>0</v>
      </c>
    </row>
    <row r="3021" spans="1:8" x14ac:dyDescent="0.25">
      <c r="A3021" t="str">
        <f>IF(Starter_Book!F3021 = "successful", "Successful")</f>
        <v>Successful</v>
      </c>
      <c r="B3021">
        <f>IF(Starter_Book!F3021 = "Successful", Starter_Book!L3021)</f>
        <v>226</v>
      </c>
      <c r="D3021" t="b">
        <f>IF(Starter_Book!F3021 = "failed", "failed")</f>
        <v>0</v>
      </c>
      <c r="E3021" t="b">
        <f>IF(Starter_Book!F3021 = "failed", Starter_Book!L3021)</f>
        <v>0</v>
      </c>
      <c r="G3021" t="b">
        <f>IF(Starter_Book!F3021 = "Canceled", "Canceled")</f>
        <v>0</v>
      </c>
      <c r="H3021" t="b">
        <f>IF(Starter_Book!F3021 = "Canceled", Starter_Book!L3021)</f>
        <v>0</v>
      </c>
    </row>
    <row r="3022" spans="1:8" x14ac:dyDescent="0.25">
      <c r="A3022" t="str">
        <f>IF(Starter_Book!F3022 = "successful", "Successful")</f>
        <v>Successful</v>
      </c>
      <c r="B3022">
        <f>IF(Starter_Book!F3022 = "Successful", Starter_Book!L3022)</f>
        <v>30</v>
      </c>
      <c r="D3022" t="b">
        <f>IF(Starter_Book!F3022 = "failed", "failed")</f>
        <v>0</v>
      </c>
      <c r="E3022" t="b">
        <f>IF(Starter_Book!F3022 = "failed", Starter_Book!L3022)</f>
        <v>0</v>
      </c>
      <c r="G3022" t="b">
        <f>IF(Starter_Book!F3022 = "Canceled", "Canceled")</f>
        <v>0</v>
      </c>
      <c r="H3022" t="b">
        <f>IF(Starter_Book!F3022 = "Canceled", Starter_Book!L3022)</f>
        <v>0</v>
      </c>
    </row>
    <row r="3023" spans="1:8" x14ac:dyDescent="0.25">
      <c r="A3023" t="str">
        <f>IF(Starter_Book!F3023 = "successful", "Successful")</f>
        <v>Successful</v>
      </c>
      <c r="B3023">
        <f>IF(Starter_Book!F3023 = "Successful", Starter_Book!L3023)</f>
        <v>103</v>
      </c>
      <c r="D3023" t="b">
        <f>IF(Starter_Book!F3023 = "failed", "failed")</f>
        <v>0</v>
      </c>
      <c r="E3023" t="b">
        <f>IF(Starter_Book!F3023 = "failed", Starter_Book!L3023)</f>
        <v>0</v>
      </c>
      <c r="G3023" t="b">
        <f>IF(Starter_Book!F3023 = "Canceled", "Canceled")</f>
        <v>0</v>
      </c>
      <c r="H3023" t="b">
        <f>IF(Starter_Book!F3023 = "Canceled", Starter_Book!L3023)</f>
        <v>0</v>
      </c>
    </row>
    <row r="3024" spans="1:8" x14ac:dyDescent="0.25">
      <c r="A3024" t="str">
        <f>IF(Starter_Book!F3024 = "successful", "Successful")</f>
        <v>Successful</v>
      </c>
      <c r="B3024">
        <f>IF(Starter_Book!F3024 = "Successful", Starter_Book!L3024)</f>
        <v>62</v>
      </c>
      <c r="D3024" t="b">
        <f>IF(Starter_Book!F3024 = "failed", "failed")</f>
        <v>0</v>
      </c>
      <c r="E3024" t="b">
        <f>IF(Starter_Book!F3024 = "failed", Starter_Book!L3024)</f>
        <v>0</v>
      </c>
      <c r="G3024" t="b">
        <f>IF(Starter_Book!F3024 = "Canceled", "Canceled")</f>
        <v>0</v>
      </c>
      <c r="H3024" t="b">
        <f>IF(Starter_Book!F3024 = "Canceled", Starter_Book!L3024)</f>
        <v>0</v>
      </c>
    </row>
    <row r="3025" spans="1:8" x14ac:dyDescent="0.25">
      <c r="A3025" t="str">
        <f>IF(Starter_Book!F3025 = "successful", "Successful")</f>
        <v>Successful</v>
      </c>
      <c r="B3025">
        <f>IF(Starter_Book!F3025 = "Successful", Starter_Book!L3025)</f>
        <v>6</v>
      </c>
      <c r="D3025" t="b">
        <f>IF(Starter_Book!F3025 = "failed", "failed")</f>
        <v>0</v>
      </c>
      <c r="E3025" t="b">
        <f>IF(Starter_Book!F3025 = "failed", Starter_Book!L3025)</f>
        <v>0</v>
      </c>
      <c r="G3025" t="b">
        <f>IF(Starter_Book!F3025 = "Canceled", "Canceled")</f>
        <v>0</v>
      </c>
      <c r="H3025" t="b">
        <f>IF(Starter_Book!F3025 = "Canceled", Starter_Book!L3025)</f>
        <v>0</v>
      </c>
    </row>
    <row r="3026" spans="1:8" x14ac:dyDescent="0.25">
      <c r="A3026" t="str">
        <f>IF(Starter_Book!F3026 = "successful", "Successful")</f>
        <v>Successful</v>
      </c>
      <c r="B3026">
        <f>IF(Starter_Book!F3026 = "Successful", Starter_Book!L3026)</f>
        <v>182</v>
      </c>
      <c r="D3026" t="b">
        <f>IF(Starter_Book!F3026 = "failed", "failed")</f>
        <v>0</v>
      </c>
      <c r="E3026" t="b">
        <f>IF(Starter_Book!F3026 = "failed", Starter_Book!L3026)</f>
        <v>0</v>
      </c>
      <c r="G3026" t="b">
        <f>IF(Starter_Book!F3026 = "Canceled", "Canceled")</f>
        <v>0</v>
      </c>
      <c r="H3026" t="b">
        <f>IF(Starter_Book!F3026 = "Canceled", Starter_Book!L3026)</f>
        <v>0</v>
      </c>
    </row>
    <row r="3027" spans="1:8" x14ac:dyDescent="0.25">
      <c r="A3027" t="str">
        <f>IF(Starter_Book!F3027 = "successful", "Successful")</f>
        <v>Successful</v>
      </c>
      <c r="B3027">
        <f>IF(Starter_Book!F3027 = "Successful", Starter_Book!L3027)</f>
        <v>145</v>
      </c>
      <c r="D3027" t="b">
        <f>IF(Starter_Book!F3027 = "failed", "failed")</f>
        <v>0</v>
      </c>
      <c r="E3027" t="b">
        <f>IF(Starter_Book!F3027 = "failed", Starter_Book!L3027)</f>
        <v>0</v>
      </c>
      <c r="G3027" t="b">
        <f>IF(Starter_Book!F3027 = "Canceled", "Canceled")</f>
        <v>0</v>
      </c>
      <c r="H3027" t="b">
        <f>IF(Starter_Book!F3027 = "Canceled", Starter_Book!L3027)</f>
        <v>0</v>
      </c>
    </row>
    <row r="3028" spans="1:8" x14ac:dyDescent="0.25">
      <c r="A3028" t="str">
        <f>IF(Starter_Book!F3028 = "successful", "Successful")</f>
        <v>Successful</v>
      </c>
      <c r="B3028">
        <f>IF(Starter_Book!F3028 = "Successful", Starter_Book!L3028)</f>
        <v>25</v>
      </c>
      <c r="D3028" t="b">
        <f>IF(Starter_Book!F3028 = "failed", "failed")</f>
        <v>0</v>
      </c>
      <c r="E3028" t="b">
        <f>IF(Starter_Book!F3028 = "failed", Starter_Book!L3028)</f>
        <v>0</v>
      </c>
      <c r="G3028" t="b">
        <f>IF(Starter_Book!F3028 = "Canceled", "Canceled")</f>
        <v>0</v>
      </c>
      <c r="H3028" t="b">
        <f>IF(Starter_Book!F3028 = "Canceled", Starter_Book!L3028)</f>
        <v>0</v>
      </c>
    </row>
    <row r="3029" spans="1:8" x14ac:dyDescent="0.25">
      <c r="A3029" t="str">
        <f>IF(Starter_Book!F3029 = "successful", "Successful")</f>
        <v>Successful</v>
      </c>
      <c r="B3029">
        <f>IF(Starter_Book!F3029 = "Successful", Starter_Book!L3029)</f>
        <v>320</v>
      </c>
      <c r="D3029" t="b">
        <f>IF(Starter_Book!F3029 = "failed", "failed")</f>
        <v>0</v>
      </c>
      <c r="E3029" t="b">
        <f>IF(Starter_Book!F3029 = "failed", Starter_Book!L3029)</f>
        <v>0</v>
      </c>
      <c r="G3029" t="b">
        <f>IF(Starter_Book!F3029 = "Canceled", "Canceled")</f>
        <v>0</v>
      </c>
      <c r="H3029" t="b">
        <f>IF(Starter_Book!F3029 = "Canceled", Starter_Book!L3029)</f>
        <v>0</v>
      </c>
    </row>
    <row r="3030" spans="1:8" x14ac:dyDescent="0.25">
      <c r="A3030" t="str">
        <f>IF(Starter_Book!F3030 = "successful", "Successful")</f>
        <v>Successful</v>
      </c>
      <c r="B3030">
        <f>IF(Starter_Book!F3030 = "Successful", Starter_Book!L3030)</f>
        <v>99</v>
      </c>
      <c r="D3030" t="b">
        <f>IF(Starter_Book!F3030 = "failed", "failed")</f>
        <v>0</v>
      </c>
      <c r="E3030" t="b">
        <f>IF(Starter_Book!F3030 = "failed", Starter_Book!L3030)</f>
        <v>0</v>
      </c>
      <c r="G3030" t="b">
        <f>IF(Starter_Book!F3030 = "Canceled", "Canceled")</f>
        <v>0</v>
      </c>
      <c r="H3030" t="b">
        <f>IF(Starter_Book!F3030 = "Canceled", Starter_Book!L3030)</f>
        <v>0</v>
      </c>
    </row>
    <row r="3031" spans="1:8" x14ac:dyDescent="0.25">
      <c r="A3031" t="str">
        <f>IF(Starter_Book!F3031 = "successful", "Successful")</f>
        <v>Successful</v>
      </c>
      <c r="B3031">
        <f>IF(Starter_Book!F3031 = "Successful", Starter_Book!L3031)</f>
        <v>348</v>
      </c>
      <c r="D3031" t="b">
        <f>IF(Starter_Book!F3031 = "failed", "failed")</f>
        <v>0</v>
      </c>
      <c r="E3031" t="b">
        <f>IF(Starter_Book!F3031 = "failed", Starter_Book!L3031)</f>
        <v>0</v>
      </c>
      <c r="G3031" t="b">
        <f>IF(Starter_Book!F3031 = "Canceled", "Canceled")</f>
        <v>0</v>
      </c>
      <c r="H3031" t="b">
        <f>IF(Starter_Book!F3031 = "Canceled", Starter_Book!L3031)</f>
        <v>0</v>
      </c>
    </row>
    <row r="3032" spans="1:8" x14ac:dyDescent="0.25">
      <c r="A3032" t="str">
        <f>IF(Starter_Book!F3032 = "successful", "Successful")</f>
        <v>Successful</v>
      </c>
      <c r="B3032">
        <f>IF(Starter_Book!F3032 = "Successful", Starter_Book!L3032)</f>
        <v>41</v>
      </c>
      <c r="D3032" t="b">
        <f>IF(Starter_Book!F3032 = "failed", "failed")</f>
        <v>0</v>
      </c>
      <c r="E3032" t="b">
        <f>IF(Starter_Book!F3032 = "failed", Starter_Book!L3032)</f>
        <v>0</v>
      </c>
      <c r="G3032" t="b">
        <f>IF(Starter_Book!F3032 = "Canceled", "Canceled")</f>
        <v>0</v>
      </c>
      <c r="H3032" t="b">
        <f>IF(Starter_Book!F3032 = "Canceled", Starter_Book!L3032)</f>
        <v>0</v>
      </c>
    </row>
    <row r="3033" spans="1:8" x14ac:dyDescent="0.25">
      <c r="A3033" t="str">
        <f>IF(Starter_Book!F3033 = "successful", "Successful")</f>
        <v>Successful</v>
      </c>
      <c r="B3033">
        <f>IF(Starter_Book!F3033 = "Successful", Starter_Book!L3033)</f>
        <v>29</v>
      </c>
      <c r="D3033" t="b">
        <f>IF(Starter_Book!F3033 = "failed", "failed")</f>
        <v>0</v>
      </c>
      <c r="E3033" t="b">
        <f>IF(Starter_Book!F3033 = "failed", Starter_Book!L3033)</f>
        <v>0</v>
      </c>
      <c r="G3033" t="b">
        <f>IF(Starter_Book!F3033 = "Canceled", "Canceled")</f>
        <v>0</v>
      </c>
      <c r="H3033" t="b">
        <f>IF(Starter_Book!F3033 = "Canceled", Starter_Book!L3033)</f>
        <v>0</v>
      </c>
    </row>
    <row r="3034" spans="1:8" x14ac:dyDescent="0.25">
      <c r="A3034" t="str">
        <f>IF(Starter_Book!F3034 = "successful", "Successful")</f>
        <v>Successful</v>
      </c>
      <c r="B3034">
        <f>IF(Starter_Book!F3034 = "Successful", Starter_Book!L3034)</f>
        <v>25</v>
      </c>
      <c r="D3034" t="b">
        <f>IF(Starter_Book!F3034 = "failed", "failed")</f>
        <v>0</v>
      </c>
      <c r="E3034" t="b">
        <f>IF(Starter_Book!F3034 = "failed", Starter_Book!L3034)</f>
        <v>0</v>
      </c>
      <c r="G3034" t="b">
        <f>IF(Starter_Book!F3034 = "Canceled", "Canceled")</f>
        <v>0</v>
      </c>
      <c r="H3034" t="b">
        <f>IF(Starter_Book!F3034 = "Canceled", Starter_Book!L3034)</f>
        <v>0</v>
      </c>
    </row>
    <row r="3035" spans="1:8" x14ac:dyDescent="0.25">
      <c r="A3035" t="str">
        <f>IF(Starter_Book!F3035 = "successful", "Successful")</f>
        <v>Successful</v>
      </c>
      <c r="B3035">
        <f>IF(Starter_Book!F3035 = "Successful", Starter_Book!L3035)</f>
        <v>23</v>
      </c>
      <c r="D3035" t="b">
        <f>IF(Starter_Book!F3035 = "failed", "failed")</f>
        <v>0</v>
      </c>
      <c r="E3035" t="b">
        <f>IF(Starter_Book!F3035 = "failed", Starter_Book!L3035)</f>
        <v>0</v>
      </c>
      <c r="G3035" t="b">
        <f>IF(Starter_Book!F3035 = "Canceled", "Canceled")</f>
        <v>0</v>
      </c>
      <c r="H3035" t="b">
        <f>IF(Starter_Book!F3035 = "Canceled", Starter_Book!L3035)</f>
        <v>0</v>
      </c>
    </row>
    <row r="3036" spans="1:8" x14ac:dyDescent="0.25">
      <c r="A3036" t="str">
        <f>IF(Starter_Book!F3036 = "successful", "Successful")</f>
        <v>Successful</v>
      </c>
      <c r="B3036">
        <f>IF(Starter_Book!F3036 = "Successful", Starter_Book!L3036)</f>
        <v>1260</v>
      </c>
      <c r="D3036" t="b">
        <f>IF(Starter_Book!F3036 = "failed", "failed")</f>
        <v>0</v>
      </c>
      <c r="E3036" t="b">
        <f>IF(Starter_Book!F3036 = "failed", Starter_Book!L3036)</f>
        <v>0</v>
      </c>
      <c r="G3036" t="b">
        <f>IF(Starter_Book!F3036 = "Canceled", "Canceled")</f>
        <v>0</v>
      </c>
      <c r="H3036" t="b">
        <f>IF(Starter_Book!F3036 = "Canceled", Starter_Book!L3036)</f>
        <v>0</v>
      </c>
    </row>
    <row r="3037" spans="1:8" x14ac:dyDescent="0.25">
      <c r="A3037" t="str">
        <f>IF(Starter_Book!F3037 = "successful", "Successful")</f>
        <v>Successful</v>
      </c>
      <c r="B3037">
        <f>IF(Starter_Book!F3037 = "Successful", Starter_Book!L3037)</f>
        <v>307</v>
      </c>
      <c r="D3037" t="b">
        <f>IF(Starter_Book!F3037 = "failed", "failed")</f>
        <v>0</v>
      </c>
      <c r="E3037" t="b">
        <f>IF(Starter_Book!F3037 = "failed", Starter_Book!L3037)</f>
        <v>0</v>
      </c>
      <c r="G3037" t="b">
        <f>IF(Starter_Book!F3037 = "Canceled", "Canceled")</f>
        <v>0</v>
      </c>
      <c r="H3037" t="b">
        <f>IF(Starter_Book!F3037 = "Canceled", Starter_Book!L3037)</f>
        <v>0</v>
      </c>
    </row>
    <row r="3038" spans="1:8" x14ac:dyDescent="0.25">
      <c r="A3038" t="str">
        <f>IF(Starter_Book!F3038 = "successful", "Successful")</f>
        <v>Successful</v>
      </c>
      <c r="B3038">
        <f>IF(Starter_Book!F3038 = "Successful", Starter_Book!L3038)</f>
        <v>329</v>
      </c>
      <c r="D3038" t="b">
        <f>IF(Starter_Book!F3038 = "failed", "failed")</f>
        <v>0</v>
      </c>
      <c r="E3038" t="b">
        <f>IF(Starter_Book!F3038 = "failed", Starter_Book!L3038)</f>
        <v>0</v>
      </c>
      <c r="G3038" t="b">
        <f>IF(Starter_Book!F3038 = "Canceled", "Canceled")</f>
        <v>0</v>
      </c>
      <c r="H3038" t="b">
        <f>IF(Starter_Book!F3038 = "Canceled", Starter_Book!L3038)</f>
        <v>0</v>
      </c>
    </row>
    <row r="3039" spans="1:8" x14ac:dyDescent="0.25">
      <c r="A3039" t="str">
        <f>IF(Starter_Book!F3039 = "successful", "Successful")</f>
        <v>Successful</v>
      </c>
      <c r="B3039">
        <f>IF(Starter_Book!F3039 = "Successful", Starter_Book!L3039)</f>
        <v>32</v>
      </c>
      <c r="D3039" t="b">
        <f>IF(Starter_Book!F3039 = "failed", "failed")</f>
        <v>0</v>
      </c>
      <c r="E3039" t="b">
        <f>IF(Starter_Book!F3039 = "failed", Starter_Book!L3039)</f>
        <v>0</v>
      </c>
      <c r="G3039" t="b">
        <f>IF(Starter_Book!F3039 = "Canceled", "Canceled")</f>
        <v>0</v>
      </c>
      <c r="H3039" t="b">
        <f>IF(Starter_Book!F3039 = "Canceled", Starter_Book!L3039)</f>
        <v>0</v>
      </c>
    </row>
    <row r="3040" spans="1:8" x14ac:dyDescent="0.25">
      <c r="A3040" t="str">
        <f>IF(Starter_Book!F3040 = "successful", "Successful")</f>
        <v>Successful</v>
      </c>
      <c r="B3040">
        <f>IF(Starter_Book!F3040 = "Successful", Starter_Book!L3040)</f>
        <v>27</v>
      </c>
      <c r="D3040" t="b">
        <f>IF(Starter_Book!F3040 = "failed", "failed")</f>
        <v>0</v>
      </c>
      <c r="E3040" t="b">
        <f>IF(Starter_Book!F3040 = "failed", Starter_Book!L3040)</f>
        <v>0</v>
      </c>
      <c r="G3040" t="b">
        <f>IF(Starter_Book!F3040 = "Canceled", "Canceled")</f>
        <v>0</v>
      </c>
      <c r="H3040" t="b">
        <f>IF(Starter_Book!F3040 = "Canceled", Starter_Book!L3040)</f>
        <v>0</v>
      </c>
    </row>
    <row r="3041" spans="1:8" x14ac:dyDescent="0.25">
      <c r="A3041" t="str">
        <f>IF(Starter_Book!F3041 = "successful", "Successful")</f>
        <v>Successful</v>
      </c>
      <c r="B3041">
        <f>IF(Starter_Book!F3041 = "Successful", Starter_Book!L3041)</f>
        <v>236</v>
      </c>
      <c r="D3041" t="b">
        <f>IF(Starter_Book!F3041 = "failed", "failed")</f>
        <v>0</v>
      </c>
      <c r="E3041" t="b">
        <f>IF(Starter_Book!F3041 = "failed", Starter_Book!L3041)</f>
        <v>0</v>
      </c>
      <c r="G3041" t="b">
        <f>IF(Starter_Book!F3041 = "Canceled", "Canceled")</f>
        <v>0</v>
      </c>
      <c r="H3041" t="b">
        <f>IF(Starter_Book!F3041 = "Canceled", Starter_Book!L3041)</f>
        <v>0</v>
      </c>
    </row>
    <row r="3042" spans="1:8" x14ac:dyDescent="0.25">
      <c r="A3042" t="str">
        <f>IF(Starter_Book!F3042 = "successful", "Successful")</f>
        <v>Successful</v>
      </c>
      <c r="B3042">
        <f>IF(Starter_Book!F3042 = "Successful", Starter_Book!L3042)</f>
        <v>42</v>
      </c>
      <c r="D3042" t="b">
        <f>IF(Starter_Book!F3042 = "failed", "failed")</f>
        <v>0</v>
      </c>
      <c r="E3042" t="b">
        <f>IF(Starter_Book!F3042 = "failed", Starter_Book!L3042)</f>
        <v>0</v>
      </c>
      <c r="G3042" t="b">
        <f>IF(Starter_Book!F3042 = "Canceled", "Canceled")</f>
        <v>0</v>
      </c>
      <c r="H3042" t="b">
        <f>IF(Starter_Book!F3042 = "Canceled", Starter_Book!L3042)</f>
        <v>0</v>
      </c>
    </row>
    <row r="3043" spans="1:8" x14ac:dyDescent="0.25">
      <c r="A3043" t="str">
        <f>IF(Starter_Book!F3043 = "successful", "Successful")</f>
        <v>Successful</v>
      </c>
      <c r="B3043">
        <f>IF(Starter_Book!F3043 = "Successful", Starter_Book!L3043)</f>
        <v>95</v>
      </c>
      <c r="D3043" t="b">
        <f>IF(Starter_Book!F3043 = "failed", "failed")</f>
        <v>0</v>
      </c>
      <c r="E3043" t="b">
        <f>IF(Starter_Book!F3043 = "failed", Starter_Book!L3043)</f>
        <v>0</v>
      </c>
      <c r="G3043" t="b">
        <f>IF(Starter_Book!F3043 = "Canceled", "Canceled")</f>
        <v>0</v>
      </c>
      <c r="H3043" t="b">
        <f>IF(Starter_Book!F3043 = "Canceled", Starter_Book!L3043)</f>
        <v>0</v>
      </c>
    </row>
    <row r="3044" spans="1:8" x14ac:dyDescent="0.25">
      <c r="A3044" t="str">
        <f>IF(Starter_Book!F3044 = "successful", "Successful")</f>
        <v>Successful</v>
      </c>
      <c r="B3044">
        <f>IF(Starter_Book!F3044 = "Successful", Starter_Book!L3044)</f>
        <v>37</v>
      </c>
      <c r="D3044" t="b">
        <f>IF(Starter_Book!F3044 = "failed", "failed")</f>
        <v>0</v>
      </c>
      <c r="E3044" t="b">
        <f>IF(Starter_Book!F3044 = "failed", Starter_Book!L3044)</f>
        <v>0</v>
      </c>
      <c r="G3044" t="b">
        <f>IF(Starter_Book!F3044 = "Canceled", "Canceled")</f>
        <v>0</v>
      </c>
      <c r="H3044" t="b">
        <f>IF(Starter_Book!F3044 = "Canceled", Starter_Book!L3044)</f>
        <v>0</v>
      </c>
    </row>
    <row r="3045" spans="1:8" x14ac:dyDescent="0.25">
      <c r="A3045" t="str">
        <f>IF(Starter_Book!F3045 = "successful", "Successful")</f>
        <v>Successful</v>
      </c>
      <c r="B3045">
        <f>IF(Starter_Book!F3045 = "Successful", Starter_Book!L3045)</f>
        <v>128</v>
      </c>
      <c r="D3045" t="b">
        <f>IF(Starter_Book!F3045 = "failed", "failed")</f>
        <v>0</v>
      </c>
      <c r="E3045" t="b">
        <f>IF(Starter_Book!F3045 = "failed", Starter_Book!L3045)</f>
        <v>0</v>
      </c>
      <c r="G3045" t="b">
        <f>IF(Starter_Book!F3045 = "Canceled", "Canceled")</f>
        <v>0</v>
      </c>
      <c r="H3045" t="b">
        <f>IF(Starter_Book!F3045 = "Canceled", Starter_Book!L3045)</f>
        <v>0</v>
      </c>
    </row>
    <row r="3046" spans="1:8" x14ac:dyDescent="0.25">
      <c r="A3046" t="str">
        <f>IF(Starter_Book!F3046 = "successful", "Successful")</f>
        <v>Successful</v>
      </c>
      <c r="B3046">
        <f>IF(Starter_Book!F3046 = "Successful", Starter_Book!L3046)</f>
        <v>156</v>
      </c>
      <c r="D3046" t="b">
        <f>IF(Starter_Book!F3046 = "failed", "failed")</f>
        <v>0</v>
      </c>
      <c r="E3046" t="b">
        <f>IF(Starter_Book!F3046 = "failed", Starter_Book!L3046)</f>
        <v>0</v>
      </c>
      <c r="G3046" t="b">
        <f>IF(Starter_Book!F3046 = "Canceled", "Canceled")</f>
        <v>0</v>
      </c>
      <c r="H3046" t="b">
        <f>IF(Starter_Book!F3046 = "Canceled", Starter_Book!L3046)</f>
        <v>0</v>
      </c>
    </row>
    <row r="3047" spans="1:8" x14ac:dyDescent="0.25">
      <c r="A3047" t="str">
        <f>IF(Starter_Book!F3047 = "successful", "Successful")</f>
        <v>Successful</v>
      </c>
      <c r="B3047">
        <f>IF(Starter_Book!F3047 = "Successful", Starter_Book!L3047)</f>
        <v>64</v>
      </c>
      <c r="D3047" t="b">
        <f>IF(Starter_Book!F3047 = "failed", "failed")</f>
        <v>0</v>
      </c>
      <c r="E3047" t="b">
        <f>IF(Starter_Book!F3047 = "failed", Starter_Book!L3047)</f>
        <v>0</v>
      </c>
      <c r="G3047" t="b">
        <f>IF(Starter_Book!F3047 = "Canceled", "Canceled")</f>
        <v>0</v>
      </c>
      <c r="H3047" t="b">
        <f>IF(Starter_Book!F3047 = "Canceled", Starter_Book!L3047)</f>
        <v>0</v>
      </c>
    </row>
    <row r="3048" spans="1:8" x14ac:dyDescent="0.25">
      <c r="A3048" t="str">
        <f>IF(Starter_Book!F3048 = "successful", "Successful")</f>
        <v>Successful</v>
      </c>
      <c r="B3048">
        <f>IF(Starter_Book!F3048 = "Successful", Starter_Book!L3048)</f>
        <v>58</v>
      </c>
      <c r="D3048" t="b">
        <f>IF(Starter_Book!F3048 = "failed", "failed")</f>
        <v>0</v>
      </c>
      <c r="E3048" t="b">
        <f>IF(Starter_Book!F3048 = "failed", Starter_Book!L3048)</f>
        <v>0</v>
      </c>
      <c r="G3048" t="b">
        <f>IF(Starter_Book!F3048 = "Canceled", "Canceled")</f>
        <v>0</v>
      </c>
      <c r="H3048" t="b">
        <f>IF(Starter_Book!F3048 = "Canceled", Starter_Book!L3048)</f>
        <v>0</v>
      </c>
    </row>
    <row r="3049" spans="1:8" x14ac:dyDescent="0.25">
      <c r="A3049" t="str">
        <f>IF(Starter_Book!F3049 = "successful", "Successful")</f>
        <v>Successful</v>
      </c>
      <c r="B3049">
        <f>IF(Starter_Book!F3049 = "Successful", Starter_Book!L3049)</f>
        <v>20</v>
      </c>
      <c r="D3049" t="b">
        <f>IF(Starter_Book!F3049 = "failed", "failed")</f>
        <v>0</v>
      </c>
      <c r="E3049" t="b">
        <f>IF(Starter_Book!F3049 = "failed", Starter_Book!L3049)</f>
        <v>0</v>
      </c>
      <c r="G3049" t="b">
        <f>IF(Starter_Book!F3049 = "Canceled", "Canceled")</f>
        <v>0</v>
      </c>
      <c r="H3049" t="b">
        <f>IF(Starter_Book!F3049 = "Canceled", Starter_Book!L3049)</f>
        <v>0</v>
      </c>
    </row>
    <row r="3050" spans="1:8" x14ac:dyDescent="0.25">
      <c r="A3050" t="str">
        <f>IF(Starter_Book!F3050 = "successful", "Successful")</f>
        <v>Successful</v>
      </c>
      <c r="B3050">
        <f>IF(Starter_Book!F3050 = "Successful", Starter_Book!L3050)</f>
        <v>47</v>
      </c>
      <c r="D3050" t="b">
        <f>IF(Starter_Book!F3050 = "failed", "failed")</f>
        <v>0</v>
      </c>
      <c r="E3050" t="b">
        <f>IF(Starter_Book!F3050 = "failed", Starter_Book!L3050)</f>
        <v>0</v>
      </c>
      <c r="G3050" t="b">
        <f>IF(Starter_Book!F3050 = "Canceled", "Canceled")</f>
        <v>0</v>
      </c>
      <c r="H3050" t="b">
        <f>IF(Starter_Book!F3050 = "Canceled", Starter_Book!L3050)</f>
        <v>0</v>
      </c>
    </row>
    <row r="3051" spans="1:8" x14ac:dyDescent="0.25">
      <c r="A3051" t="str">
        <f>IF(Starter_Book!F3051 = "successful", "Successful")</f>
        <v>Successful</v>
      </c>
      <c r="B3051">
        <f>IF(Starter_Book!F3051 = "Successful", Starter_Book!L3051)</f>
        <v>54</v>
      </c>
      <c r="D3051" t="b">
        <f>IF(Starter_Book!F3051 = "failed", "failed")</f>
        <v>0</v>
      </c>
      <c r="E3051" t="b">
        <f>IF(Starter_Book!F3051 = "failed", Starter_Book!L3051)</f>
        <v>0</v>
      </c>
      <c r="G3051" t="b">
        <f>IF(Starter_Book!F3051 = "Canceled", "Canceled")</f>
        <v>0</v>
      </c>
      <c r="H3051" t="b">
        <f>IF(Starter_Book!F3051 = "Canceled", Starter_Book!L3051)</f>
        <v>0</v>
      </c>
    </row>
    <row r="3052" spans="1:8" x14ac:dyDescent="0.25">
      <c r="A3052" t="str">
        <f>IF(Starter_Book!F3052 = "successful", "Successful")</f>
        <v>Successful</v>
      </c>
      <c r="B3052">
        <f>IF(Starter_Book!F3052 = "Successful", Starter_Book!L3052)</f>
        <v>9</v>
      </c>
      <c r="D3052" t="b">
        <f>IF(Starter_Book!F3052 = "failed", "failed")</f>
        <v>0</v>
      </c>
      <c r="E3052" t="b">
        <f>IF(Starter_Book!F3052 = "failed", Starter_Book!L3052)</f>
        <v>0</v>
      </c>
      <c r="G3052" t="b">
        <f>IF(Starter_Book!F3052 = "Canceled", "Canceled")</f>
        <v>0</v>
      </c>
      <c r="H3052" t="b">
        <f>IF(Starter_Book!F3052 = "Canceled", Starter_Book!L3052)</f>
        <v>0</v>
      </c>
    </row>
    <row r="3053" spans="1:8" x14ac:dyDescent="0.25">
      <c r="A3053" t="b">
        <f>IF(Starter_Book!F3053 = "successful", "Successful")</f>
        <v>0</v>
      </c>
      <c r="B3053" t="b">
        <f>IF(Starter_Book!F3053 = "Successful", Starter_Book!L3053)</f>
        <v>0</v>
      </c>
      <c r="D3053" t="str">
        <f>IF(Starter_Book!F3053 = "failed", "failed")</f>
        <v>failed</v>
      </c>
      <c r="E3053">
        <f>IF(Starter_Book!F3053 = "failed", Starter_Book!L3053)</f>
        <v>35</v>
      </c>
      <c r="G3053" t="b">
        <f>IF(Starter_Book!F3053 = "Canceled", "Canceled")</f>
        <v>0</v>
      </c>
      <c r="H3053" t="b">
        <f>IF(Starter_Book!F3053 = "Canceled", Starter_Book!L3053)</f>
        <v>0</v>
      </c>
    </row>
    <row r="3054" spans="1:8" x14ac:dyDescent="0.25">
      <c r="A3054" t="b">
        <f>IF(Starter_Book!F3054 = "successful", "Successful")</f>
        <v>0</v>
      </c>
      <c r="B3054" t="b">
        <f>IF(Starter_Book!F3054 = "Successful", Starter_Book!L3054)</f>
        <v>0</v>
      </c>
      <c r="D3054" t="str">
        <f>IF(Starter_Book!F3054 = "failed", "failed")</f>
        <v>failed</v>
      </c>
      <c r="E3054">
        <f>IF(Starter_Book!F3054 = "failed", Starter_Book!L3054)</f>
        <v>2</v>
      </c>
      <c r="G3054" t="b">
        <f>IF(Starter_Book!F3054 = "Canceled", "Canceled")</f>
        <v>0</v>
      </c>
      <c r="H3054" t="b">
        <f>IF(Starter_Book!F3054 = "Canceled", Starter_Book!L3054)</f>
        <v>0</v>
      </c>
    </row>
    <row r="3055" spans="1:8" x14ac:dyDescent="0.25">
      <c r="A3055" t="b">
        <f>IF(Starter_Book!F3055 = "successful", "Successful")</f>
        <v>0</v>
      </c>
      <c r="B3055" t="b">
        <f>IF(Starter_Book!F3055 = "Successful", Starter_Book!L3055)</f>
        <v>0</v>
      </c>
      <c r="D3055" t="str">
        <f>IF(Starter_Book!F3055 = "failed", "failed")</f>
        <v>failed</v>
      </c>
      <c r="E3055">
        <f>IF(Starter_Book!F3055 = "failed", Starter_Book!L3055)</f>
        <v>3</v>
      </c>
      <c r="G3055" t="b">
        <f>IF(Starter_Book!F3055 = "Canceled", "Canceled")</f>
        <v>0</v>
      </c>
      <c r="H3055" t="b">
        <f>IF(Starter_Book!F3055 = "Canceled", Starter_Book!L3055)</f>
        <v>0</v>
      </c>
    </row>
    <row r="3056" spans="1:8" x14ac:dyDescent="0.25">
      <c r="A3056" t="b">
        <f>IF(Starter_Book!F3056 = "successful", "Successful")</f>
        <v>0</v>
      </c>
      <c r="B3056" t="b">
        <f>IF(Starter_Book!F3056 = "Successful", Starter_Book!L3056)</f>
        <v>0</v>
      </c>
      <c r="D3056" t="str">
        <f>IF(Starter_Book!F3056 = "failed", "failed")</f>
        <v>failed</v>
      </c>
      <c r="E3056">
        <f>IF(Starter_Book!F3056 = "failed", Starter_Book!L3056)</f>
        <v>0</v>
      </c>
      <c r="G3056" t="b">
        <f>IF(Starter_Book!F3056 = "Canceled", "Canceled")</f>
        <v>0</v>
      </c>
      <c r="H3056" t="b">
        <f>IF(Starter_Book!F3056 = "Canceled", Starter_Book!L3056)</f>
        <v>0</v>
      </c>
    </row>
    <row r="3057" spans="1:8" x14ac:dyDescent="0.25">
      <c r="A3057" t="b">
        <f>IF(Starter_Book!F3057 = "successful", "Successful")</f>
        <v>0</v>
      </c>
      <c r="B3057" t="b">
        <f>IF(Starter_Book!F3057 = "Successful", Starter_Book!L3057)</f>
        <v>0</v>
      </c>
      <c r="D3057" t="str">
        <f>IF(Starter_Book!F3057 = "failed", "failed")</f>
        <v>failed</v>
      </c>
      <c r="E3057">
        <f>IF(Starter_Book!F3057 = "failed", Starter_Book!L3057)</f>
        <v>1</v>
      </c>
      <c r="G3057" t="b">
        <f>IF(Starter_Book!F3057 = "Canceled", "Canceled")</f>
        <v>0</v>
      </c>
      <c r="H3057" t="b">
        <f>IF(Starter_Book!F3057 = "Canceled", Starter_Book!L3057)</f>
        <v>0</v>
      </c>
    </row>
    <row r="3058" spans="1:8" x14ac:dyDescent="0.25">
      <c r="A3058" t="b">
        <f>IF(Starter_Book!F3058 = "successful", "Successful")</f>
        <v>0</v>
      </c>
      <c r="B3058" t="b">
        <f>IF(Starter_Book!F3058 = "Successful", Starter_Book!L3058)</f>
        <v>0</v>
      </c>
      <c r="D3058" t="str">
        <f>IF(Starter_Book!F3058 = "failed", "failed")</f>
        <v>failed</v>
      </c>
      <c r="E3058">
        <f>IF(Starter_Book!F3058 = "failed", Starter_Book!L3058)</f>
        <v>0</v>
      </c>
      <c r="G3058" t="b">
        <f>IF(Starter_Book!F3058 = "Canceled", "Canceled")</f>
        <v>0</v>
      </c>
      <c r="H3058" t="b">
        <f>IF(Starter_Book!F3058 = "Canceled", Starter_Book!L3058)</f>
        <v>0</v>
      </c>
    </row>
    <row r="3059" spans="1:8" x14ac:dyDescent="0.25">
      <c r="A3059" t="b">
        <f>IF(Starter_Book!F3059 = "successful", "Successful")</f>
        <v>0</v>
      </c>
      <c r="B3059" t="b">
        <f>IF(Starter_Book!F3059 = "Successful", Starter_Book!L3059)</f>
        <v>0</v>
      </c>
      <c r="D3059" t="str">
        <f>IF(Starter_Book!F3059 = "failed", "failed")</f>
        <v>failed</v>
      </c>
      <c r="E3059">
        <f>IF(Starter_Book!F3059 = "failed", Starter_Book!L3059)</f>
        <v>0</v>
      </c>
      <c r="G3059" t="b">
        <f>IF(Starter_Book!F3059 = "Canceled", "Canceled")</f>
        <v>0</v>
      </c>
      <c r="H3059" t="b">
        <f>IF(Starter_Book!F3059 = "Canceled", Starter_Book!L3059)</f>
        <v>0</v>
      </c>
    </row>
    <row r="3060" spans="1:8" x14ac:dyDescent="0.25">
      <c r="A3060" t="b">
        <f>IF(Starter_Book!F3060 = "successful", "Successful")</f>
        <v>0</v>
      </c>
      <c r="B3060" t="b">
        <f>IF(Starter_Book!F3060 = "Successful", Starter_Book!L3060)</f>
        <v>0</v>
      </c>
      <c r="D3060" t="str">
        <f>IF(Starter_Book!F3060 = "failed", "failed")</f>
        <v>failed</v>
      </c>
      <c r="E3060">
        <f>IF(Starter_Book!F3060 = "failed", Starter_Book!L3060)</f>
        <v>3</v>
      </c>
      <c r="G3060" t="b">
        <f>IF(Starter_Book!F3060 = "Canceled", "Canceled")</f>
        <v>0</v>
      </c>
      <c r="H3060" t="b">
        <f>IF(Starter_Book!F3060 = "Canceled", Starter_Book!L3060)</f>
        <v>0</v>
      </c>
    </row>
    <row r="3061" spans="1:8" x14ac:dyDescent="0.25">
      <c r="A3061" t="b">
        <f>IF(Starter_Book!F3061 = "successful", "Successful")</f>
        <v>0</v>
      </c>
      <c r="B3061" t="b">
        <f>IF(Starter_Book!F3061 = "Successful", Starter_Book!L3061)</f>
        <v>0</v>
      </c>
      <c r="D3061" t="str">
        <f>IF(Starter_Book!F3061 = "failed", "failed")</f>
        <v>failed</v>
      </c>
      <c r="E3061">
        <f>IF(Starter_Book!F3061 = "failed", Starter_Book!L3061)</f>
        <v>11</v>
      </c>
      <c r="G3061" t="b">
        <f>IF(Starter_Book!F3061 = "Canceled", "Canceled")</f>
        <v>0</v>
      </c>
      <c r="H3061" t="b">
        <f>IF(Starter_Book!F3061 = "Canceled", Starter_Book!L3061)</f>
        <v>0</v>
      </c>
    </row>
    <row r="3062" spans="1:8" x14ac:dyDescent="0.25">
      <c r="A3062" t="b">
        <f>IF(Starter_Book!F3062 = "successful", "Successful")</f>
        <v>0</v>
      </c>
      <c r="B3062" t="b">
        <f>IF(Starter_Book!F3062 = "Successful", Starter_Book!L3062)</f>
        <v>0</v>
      </c>
      <c r="D3062" t="str">
        <f>IF(Starter_Book!F3062 = "failed", "failed")</f>
        <v>failed</v>
      </c>
      <c r="E3062">
        <f>IF(Starter_Book!F3062 = "failed", Starter_Book!L3062)</f>
        <v>6</v>
      </c>
      <c r="G3062" t="b">
        <f>IF(Starter_Book!F3062 = "Canceled", "Canceled")</f>
        <v>0</v>
      </c>
      <c r="H3062" t="b">
        <f>IF(Starter_Book!F3062 = "Canceled", Starter_Book!L3062)</f>
        <v>0</v>
      </c>
    </row>
    <row r="3063" spans="1:8" x14ac:dyDescent="0.25">
      <c r="A3063" t="b">
        <f>IF(Starter_Book!F3063 = "successful", "Successful")</f>
        <v>0</v>
      </c>
      <c r="B3063" t="b">
        <f>IF(Starter_Book!F3063 = "Successful", Starter_Book!L3063)</f>
        <v>0</v>
      </c>
      <c r="D3063" t="str">
        <f>IF(Starter_Book!F3063 = "failed", "failed")</f>
        <v>failed</v>
      </c>
      <c r="E3063">
        <f>IF(Starter_Book!F3063 = "failed", Starter_Book!L3063)</f>
        <v>0</v>
      </c>
      <c r="G3063" t="b">
        <f>IF(Starter_Book!F3063 = "Canceled", "Canceled")</f>
        <v>0</v>
      </c>
      <c r="H3063" t="b">
        <f>IF(Starter_Book!F3063 = "Canceled", Starter_Book!L3063)</f>
        <v>0</v>
      </c>
    </row>
    <row r="3064" spans="1:8" x14ac:dyDescent="0.25">
      <c r="A3064" t="b">
        <f>IF(Starter_Book!F3064 = "successful", "Successful")</f>
        <v>0</v>
      </c>
      <c r="B3064" t="b">
        <f>IF(Starter_Book!F3064 = "Successful", Starter_Book!L3064)</f>
        <v>0</v>
      </c>
      <c r="D3064" t="str">
        <f>IF(Starter_Book!F3064 = "failed", "failed")</f>
        <v>failed</v>
      </c>
      <c r="E3064">
        <f>IF(Starter_Book!F3064 = "failed", Starter_Book!L3064)</f>
        <v>67</v>
      </c>
      <c r="G3064" t="b">
        <f>IF(Starter_Book!F3064 = "Canceled", "Canceled")</f>
        <v>0</v>
      </c>
      <c r="H3064" t="b">
        <f>IF(Starter_Book!F3064 = "Canceled", Starter_Book!L3064)</f>
        <v>0</v>
      </c>
    </row>
    <row r="3065" spans="1:8" x14ac:dyDescent="0.25">
      <c r="A3065" t="b">
        <f>IF(Starter_Book!F3065 = "successful", "Successful")</f>
        <v>0</v>
      </c>
      <c r="B3065" t="b">
        <f>IF(Starter_Book!F3065 = "Successful", Starter_Book!L3065)</f>
        <v>0</v>
      </c>
      <c r="D3065" t="str">
        <f>IF(Starter_Book!F3065 = "failed", "failed")</f>
        <v>failed</v>
      </c>
      <c r="E3065">
        <f>IF(Starter_Book!F3065 = "failed", Starter_Book!L3065)</f>
        <v>23</v>
      </c>
      <c r="G3065" t="b">
        <f>IF(Starter_Book!F3065 = "Canceled", "Canceled")</f>
        <v>0</v>
      </c>
      <c r="H3065" t="b">
        <f>IF(Starter_Book!F3065 = "Canceled", Starter_Book!L3065)</f>
        <v>0</v>
      </c>
    </row>
    <row r="3066" spans="1:8" x14ac:dyDescent="0.25">
      <c r="A3066" t="b">
        <f>IF(Starter_Book!F3066 = "successful", "Successful")</f>
        <v>0</v>
      </c>
      <c r="B3066" t="b">
        <f>IF(Starter_Book!F3066 = "Successful", Starter_Book!L3066)</f>
        <v>0</v>
      </c>
      <c r="D3066" t="str">
        <f>IF(Starter_Book!F3066 = "failed", "failed")</f>
        <v>failed</v>
      </c>
      <c r="E3066">
        <f>IF(Starter_Book!F3066 = "failed", Starter_Book!L3066)</f>
        <v>72</v>
      </c>
      <c r="G3066" t="b">
        <f>IF(Starter_Book!F3066 = "Canceled", "Canceled")</f>
        <v>0</v>
      </c>
      <c r="H3066" t="b">
        <f>IF(Starter_Book!F3066 = "Canceled", Starter_Book!L3066)</f>
        <v>0</v>
      </c>
    </row>
    <row r="3067" spans="1:8" x14ac:dyDescent="0.25">
      <c r="A3067" t="b">
        <f>IF(Starter_Book!F3067 = "successful", "Successful")</f>
        <v>0</v>
      </c>
      <c r="B3067" t="b">
        <f>IF(Starter_Book!F3067 = "Successful", Starter_Book!L3067)</f>
        <v>0</v>
      </c>
      <c r="D3067" t="str">
        <f>IF(Starter_Book!F3067 = "failed", "failed")</f>
        <v>failed</v>
      </c>
      <c r="E3067">
        <f>IF(Starter_Book!F3067 = "failed", Starter_Book!L3067)</f>
        <v>2</v>
      </c>
      <c r="G3067" t="b">
        <f>IF(Starter_Book!F3067 = "Canceled", "Canceled")</f>
        <v>0</v>
      </c>
      <c r="H3067" t="b">
        <f>IF(Starter_Book!F3067 = "Canceled", Starter_Book!L3067)</f>
        <v>0</v>
      </c>
    </row>
    <row r="3068" spans="1:8" x14ac:dyDescent="0.25">
      <c r="A3068" t="b">
        <f>IF(Starter_Book!F3068 = "successful", "Successful")</f>
        <v>0</v>
      </c>
      <c r="B3068" t="b">
        <f>IF(Starter_Book!F3068 = "Successful", Starter_Book!L3068)</f>
        <v>0</v>
      </c>
      <c r="D3068" t="str">
        <f>IF(Starter_Book!F3068 = "failed", "failed")</f>
        <v>failed</v>
      </c>
      <c r="E3068">
        <f>IF(Starter_Book!F3068 = "failed", Starter_Book!L3068)</f>
        <v>15</v>
      </c>
      <c r="G3068" t="b">
        <f>IF(Starter_Book!F3068 = "Canceled", "Canceled")</f>
        <v>0</v>
      </c>
      <c r="H3068" t="b">
        <f>IF(Starter_Book!F3068 = "Canceled", Starter_Book!L3068)</f>
        <v>0</v>
      </c>
    </row>
    <row r="3069" spans="1:8" x14ac:dyDescent="0.25">
      <c r="A3069" t="b">
        <f>IF(Starter_Book!F3069 = "successful", "Successful")</f>
        <v>0</v>
      </c>
      <c r="B3069" t="b">
        <f>IF(Starter_Book!F3069 = "Successful", Starter_Book!L3069)</f>
        <v>0</v>
      </c>
      <c r="D3069" t="str">
        <f>IF(Starter_Book!F3069 = "failed", "failed")</f>
        <v>failed</v>
      </c>
      <c r="E3069">
        <f>IF(Starter_Book!F3069 = "failed", Starter_Book!L3069)</f>
        <v>1</v>
      </c>
      <c r="G3069" t="b">
        <f>IF(Starter_Book!F3069 = "Canceled", "Canceled")</f>
        <v>0</v>
      </c>
      <c r="H3069" t="b">
        <f>IF(Starter_Book!F3069 = "Canceled", Starter_Book!L3069)</f>
        <v>0</v>
      </c>
    </row>
    <row r="3070" spans="1:8" x14ac:dyDescent="0.25">
      <c r="A3070" t="b">
        <f>IF(Starter_Book!F3070 = "successful", "Successful")</f>
        <v>0</v>
      </c>
      <c r="B3070" t="b">
        <f>IF(Starter_Book!F3070 = "Successful", Starter_Book!L3070)</f>
        <v>0</v>
      </c>
      <c r="D3070" t="str">
        <f>IF(Starter_Book!F3070 = "failed", "failed")</f>
        <v>failed</v>
      </c>
      <c r="E3070">
        <f>IF(Starter_Book!F3070 = "failed", Starter_Book!L3070)</f>
        <v>2</v>
      </c>
      <c r="G3070" t="b">
        <f>IF(Starter_Book!F3070 = "Canceled", "Canceled")</f>
        <v>0</v>
      </c>
      <c r="H3070" t="b">
        <f>IF(Starter_Book!F3070 = "Canceled", Starter_Book!L3070)</f>
        <v>0</v>
      </c>
    </row>
    <row r="3071" spans="1:8" x14ac:dyDescent="0.25">
      <c r="A3071" t="b">
        <f>IF(Starter_Book!F3071 = "successful", "Successful")</f>
        <v>0</v>
      </c>
      <c r="B3071" t="b">
        <f>IF(Starter_Book!F3071 = "Successful", Starter_Book!L3071)</f>
        <v>0</v>
      </c>
      <c r="D3071" t="str">
        <f>IF(Starter_Book!F3071 = "failed", "failed")</f>
        <v>failed</v>
      </c>
      <c r="E3071">
        <f>IF(Starter_Book!F3071 = "failed", Starter_Book!L3071)</f>
        <v>7</v>
      </c>
      <c r="G3071" t="b">
        <f>IF(Starter_Book!F3071 = "Canceled", "Canceled")</f>
        <v>0</v>
      </c>
      <c r="H3071" t="b">
        <f>IF(Starter_Book!F3071 = "Canceled", Starter_Book!L3071)</f>
        <v>0</v>
      </c>
    </row>
    <row r="3072" spans="1:8" x14ac:dyDescent="0.25">
      <c r="A3072" t="b">
        <f>IF(Starter_Book!F3072 = "successful", "Successful")</f>
        <v>0</v>
      </c>
      <c r="B3072" t="b">
        <f>IF(Starter_Book!F3072 = "Successful", Starter_Book!L3072)</f>
        <v>0</v>
      </c>
      <c r="D3072" t="str">
        <f>IF(Starter_Book!F3072 = "failed", "failed")</f>
        <v>failed</v>
      </c>
      <c r="E3072">
        <f>IF(Starter_Book!F3072 = "failed", Starter_Book!L3072)</f>
        <v>16</v>
      </c>
      <c r="G3072" t="b">
        <f>IF(Starter_Book!F3072 = "Canceled", "Canceled")</f>
        <v>0</v>
      </c>
      <c r="H3072" t="b">
        <f>IF(Starter_Book!F3072 = "Canceled", Starter_Book!L3072)</f>
        <v>0</v>
      </c>
    </row>
    <row r="3073" spans="1:8" x14ac:dyDescent="0.25">
      <c r="A3073" t="b">
        <f>IF(Starter_Book!F3073 = "successful", "Successful")</f>
        <v>0</v>
      </c>
      <c r="B3073" t="b">
        <f>IF(Starter_Book!F3073 = "Successful", Starter_Book!L3073)</f>
        <v>0</v>
      </c>
      <c r="D3073" t="str">
        <f>IF(Starter_Book!F3073 = "failed", "failed")</f>
        <v>failed</v>
      </c>
      <c r="E3073">
        <f>IF(Starter_Book!F3073 = "failed", Starter_Book!L3073)</f>
        <v>117</v>
      </c>
      <c r="G3073" t="b">
        <f>IF(Starter_Book!F3073 = "Canceled", "Canceled")</f>
        <v>0</v>
      </c>
      <c r="H3073" t="b">
        <f>IF(Starter_Book!F3073 = "Canceled", Starter_Book!L3073)</f>
        <v>0</v>
      </c>
    </row>
    <row r="3074" spans="1:8" x14ac:dyDescent="0.25">
      <c r="A3074" t="b">
        <f>IF(Starter_Book!F3074 = "successful", "Successful")</f>
        <v>0</v>
      </c>
      <c r="B3074" t="b">
        <f>IF(Starter_Book!F3074 = "Successful", Starter_Book!L3074)</f>
        <v>0</v>
      </c>
      <c r="D3074" t="str">
        <f>IF(Starter_Book!F3074 = "failed", "failed")</f>
        <v>failed</v>
      </c>
      <c r="E3074">
        <f>IF(Starter_Book!F3074 = "failed", Starter_Book!L3074)</f>
        <v>2</v>
      </c>
      <c r="G3074" t="b">
        <f>IF(Starter_Book!F3074 = "Canceled", "Canceled")</f>
        <v>0</v>
      </c>
      <c r="H3074" t="b">
        <f>IF(Starter_Book!F3074 = "Canceled", Starter_Book!L3074)</f>
        <v>0</v>
      </c>
    </row>
    <row r="3075" spans="1:8" x14ac:dyDescent="0.25">
      <c r="A3075" t="b">
        <f>IF(Starter_Book!F3075 = "successful", "Successful")</f>
        <v>0</v>
      </c>
      <c r="B3075" t="b">
        <f>IF(Starter_Book!F3075 = "Successful", Starter_Book!L3075)</f>
        <v>0</v>
      </c>
      <c r="D3075" t="str">
        <f>IF(Starter_Book!F3075 = "failed", "failed")</f>
        <v>failed</v>
      </c>
      <c r="E3075">
        <f>IF(Starter_Book!F3075 = "failed", Starter_Book!L3075)</f>
        <v>7</v>
      </c>
      <c r="G3075" t="b">
        <f>IF(Starter_Book!F3075 = "Canceled", "Canceled")</f>
        <v>0</v>
      </c>
      <c r="H3075" t="b">
        <f>IF(Starter_Book!F3075 = "Canceled", Starter_Book!L3075)</f>
        <v>0</v>
      </c>
    </row>
    <row r="3076" spans="1:8" x14ac:dyDescent="0.25">
      <c r="A3076" t="b">
        <f>IF(Starter_Book!F3076 = "successful", "Successful")</f>
        <v>0</v>
      </c>
      <c r="B3076" t="b">
        <f>IF(Starter_Book!F3076 = "Successful", Starter_Book!L3076)</f>
        <v>0</v>
      </c>
      <c r="D3076" t="str">
        <f>IF(Starter_Book!F3076 = "failed", "failed")</f>
        <v>failed</v>
      </c>
      <c r="E3076">
        <f>IF(Starter_Book!F3076 = "failed", Starter_Book!L3076)</f>
        <v>3</v>
      </c>
      <c r="G3076" t="b">
        <f>IF(Starter_Book!F3076 = "Canceled", "Canceled")</f>
        <v>0</v>
      </c>
      <c r="H3076" t="b">
        <f>IF(Starter_Book!F3076 = "Canceled", Starter_Book!L3076)</f>
        <v>0</v>
      </c>
    </row>
    <row r="3077" spans="1:8" x14ac:dyDescent="0.25">
      <c r="A3077" t="b">
        <f>IF(Starter_Book!F3077 = "successful", "Successful")</f>
        <v>0</v>
      </c>
      <c r="B3077" t="b">
        <f>IF(Starter_Book!F3077 = "Successful", Starter_Book!L3077)</f>
        <v>0</v>
      </c>
      <c r="D3077" t="str">
        <f>IF(Starter_Book!F3077 = "failed", "failed")</f>
        <v>failed</v>
      </c>
      <c r="E3077">
        <f>IF(Starter_Book!F3077 = "failed", Starter_Book!L3077)</f>
        <v>20</v>
      </c>
      <c r="G3077" t="b">
        <f>IF(Starter_Book!F3077 = "Canceled", "Canceled")</f>
        <v>0</v>
      </c>
      <c r="H3077" t="b">
        <f>IF(Starter_Book!F3077 = "Canceled", Starter_Book!L3077)</f>
        <v>0</v>
      </c>
    </row>
    <row r="3078" spans="1:8" x14ac:dyDescent="0.25">
      <c r="A3078" t="b">
        <f>IF(Starter_Book!F3078 = "successful", "Successful")</f>
        <v>0</v>
      </c>
      <c r="B3078" t="b">
        <f>IF(Starter_Book!F3078 = "Successful", Starter_Book!L3078)</f>
        <v>0</v>
      </c>
      <c r="D3078" t="str">
        <f>IF(Starter_Book!F3078 = "failed", "failed")</f>
        <v>failed</v>
      </c>
      <c r="E3078">
        <f>IF(Starter_Book!F3078 = "failed", Starter_Book!L3078)</f>
        <v>50</v>
      </c>
      <c r="G3078" t="b">
        <f>IF(Starter_Book!F3078 = "Canceled", "Canceled")</f>
        <v>0</v>
      </c>
      <c r="H3078" t="b">
        <f>IF(Starter_Book!F3078 = "Canceled", Starter_Book!L3078)</f>
        <v>0</v>
      </c>
    </row>
    <row r="3079" spans="1:8" x14ac:dyDescent="0.25">
      <c r="A3079" t="b">
        <f>IF(Starter_Book!F3079 = "successful", "Successful")</f>
        <v>0</v>
      </c>
      <c r="B3079" t="b">
        <f>IF(Starter_Book!F3079 = "Successful", Starter_Book!L3079)</f>
        <v>0</v>
      </c>
      <c r="D3079" t="str">
        <f>IF(Starter_Book!F3079 = "failed", "failed")</f>
        <v>failed</v>
      </c>
      <c r="E3079">
        <f>IF(Starter_Book!F3079 = "failed", Starter_Book!L3079)</f>
        <v>2</v>
      </c>
      <c r="G3079" t="b">
        <f>IF(Starter_Book!F3079 = "Canceled", "Canceled")</f>
        <v>0</v>
      </c>
      <c r="H3079" t="b">
        <f>IF(Starter_Book!F3079 = "Canceled", Starter_Book!L3079)</f>
        <v>0</v>
      </c>
    </row>
    <row r="3080" spans="1:8" x14ac:dyDescent="0.25">
      <c r="A3080" t="b">
        <f>IF(Starter_Book!F3080 = "successful", "Successful")</f>
        <v>0</v>
      </c>
      <c r="B3080" t="b">
        <f>IF(Starter_Book!F3080 = "Successful", Starter_Book!L3080)</f>
        <v>0</v>
      </c>
      <c r="D3080" t="str">
        <f>IF(Starter_Book!F3080 = "failed", "failed")</f>
        <v>failed</v>
      </c>
      <c r="E3080">
        <f>IF(Starter_Book!F3080 = "failed", Starter_Book!L3080)</f>
        <v>3</v>
      </c>
      <c r="G3080" t="b">
        <f>IF(Starter_Book!F3080 = "Canceled", "Canceled")</f>
        <v>0</v>
      </c>
      <c r="H3080" t="b">
        <f>IF(Starter_Book!F3080 = "Canceled", Starter_Book!L3080)</f>
        <v>0</v>
      </c>
    </row>
    <row r="3081" spans="1:8" x14ac:dyDescent="0.25">
      <c r="A3081" t="b">
        <f>IF(Starter_Book!F3081 = "successful", "Successful")</f>
        <v>0</v>
      </c>
      <c r="B3081" t="b">
        <f>IF(Starter_Book!F3081 = "Successful", Starter_Book!L3081)</f>
        <v>0</v>
      </c>
      <c r="D3081" t="str">
        <f>IF(Starter_Book!F3081 = "failed", "failed")</f>
        <v>failed</v>
      </c>
      <c r="E3081">
        <f>IF(Starter_Book!F3081 = "failed", Starter_Book!L3081)</f>
        <v>27</v>
      </c>
      <c r="G3081" t="b">
        <f>IF(Starter_Book!F3081 = "Canceled", "Canceled")</f>
        <v>0</v>
      </c>
      <c r="H3081" t="b">
        <f>IF(Starter_Book!F3081 = "Canceled", Starter_Book!L3081)</f>
        <v>0</v>
      </c>
    </row>
    <row r="3082" spans="1:8" x14ac:dyDescent="0.25">
      <c r="A3082" t="b">
        <f>IF(Starter_Book!F3082 = "successful", "Successful")</f>
        <v>0</v>
      </c>
      <c r="B3082" t="b">
        <f>IF(Starter_Book!F3082 = "Successful", Starter_Book!L3082)</f>
        <v>0</v>
      </c>
      <c r="D3082" t="str">
        <f>IF(Starter_Book!F3082 = "failed", "failed")</f>
        <v>failed</v>
      </c>
      <c r="E3082">
        <f>IF(Starter_Book!F3082 = "failed", Starter_Book!L3082)</f>
        <v>7</v>
      </c>
      <c r="G3082" t="b">
        <f>IF(Starter_Book!F3082 = "Canceled", "Canceled")</f>
        <v>0</v>
      </c>
      <c r="H3082" t="b">
        <f>IF(Starter_Book!F3082 = "Canceled", Starter_Book!L3082)</f>
        <v>0</v>
      </c>
    </row>
    <row r="3083" spans="1:8" x14ac:dyDescent="0.25">
      <c r="A3083" t="b">
        <f>IF(Starter_Book!F3083 = "successful", "Successful")</f>
        <v>0</v>
      </c>
      <c r="B3083" t="b">
        <f>IF(Starter_Book!F3083 = "Successful", Starter_Book!L3083)</f>
        <v>0</v>
      </c>
      <c r="D3083" t="str">
        <f>IF(Starter_Book!F3083 = "failed", "failed")</f>
        <v>failed</v>
      </c>
      <c r="E3083">
        <f>IF(Starter_Book!F3083 = "failed", Starter_Book!L3083)</f>
        <v>5</v>
      </c>
      <c r="G3083" t="b">
        <f>IF(Starter_Book!F3083 = "Canceled", "Canceled")</f>
        <v>0</v>
      </c>
      <c r="H3083" t="b">
        <f>IF(Starter_Book!F3083 = "Canceled", Starter_Book!L3083)</f>
        <v>0</v>
      </c>
    </row>
    <row r="3084" spans="1:8" x14ac:dyDescent="0.25">
      <c r="A3084" t="b">
        <f>IF(Starter_Book!F3084 = "successful", "Successful")</f>
        <v>0</v>
      </c>
      <c r="B3084" t="b">
        <f>IF(Starter_Book!F3084 = "Successful", Starter_Book!L3084)</f>
        <v>0</v>
      </c>
      <c r="D3084" t="str">
        <f>IF(Starter_Book!F3084 = "failed", "failed")</f>
        <v>failed</v>
      </c>
      <c r="E3084">
        <f>IF(Starter_Book!F3084 = "failed", Starter_Book!L3084)</f>
        <v>0</v>
      </c>
      <c r="G3084" t="b">
        <f>IF(Starter_Book!F3084 = "Canceled", "Canceled")</f>
        <v>0</v>
      </c>
      <c r="H3084" t="b">
        <f>IF(Starter_Book!F3084 = "Canceled", Starter_Book!L3084)</f>
        <v>0</v>
      </c>
    </row>
    <row r="3085" spans="1:8" x14ac:dyDescent="0.25">
      <c r="A3085" t="b">
        <f>IF(Starter_Book!F3085 = "successful", "Successful")</f>
        <v>0</v>
      </c>
      <c r="B3085" t="b">
        <f>IF(Starter_Book!F3085 = "Successful", Starter_Book!L3085)</f>
        <v>0</v>
      </c>
      <c r="D3085" t="str">
        <f>IF(Starter_Book!F3085 = "failed", "failed")</f>
        <v>failed</v>
      </c>
      <c r="E3085">
        <f>IF(Starter_Book!F3085 = "failed", Starter_Book!L3085)</f>
        <v>3</v>
      </c>
      <c r="G3085" t="b">
        <f>IF(Starter_Book!F3085 = "Canceled", "Canceled")</f>
        <v>0</v>
      </c>
      <c r="H3085" t="b">
        <f>IF(Starter_Book!F3085 = "Canceled", Starter_Book!L3085)</f>
        <v>0</v>
      </c>
    </row>
    <row r="3086" spans="1:8" x14ac:dyDescent="0.25">
      <c r="A3086" t="b">
        <f>IF(Starter_Book!F3086 = "successful", "Successful")</f>
        <v>0</v>
      </c>
      <c r="B3086" t="b">
        <f>IF(Starter_Book!F3086 = "Successful", Starter_Book!L3086)</f>
        <v>0</v>
      </c>
      <c r="D3086" t="str">
        <f>IF(Starter_Book!F3086 = "failed", "failed")</f>
        <v>failed</v>
      </c>
      <c r="E3086">
        <f>IF(Starter_Book!F3086 = "failed", Starter_Book!L3086)</f>
        <v>6</v>
      </c>
      <c r="G3086" t="b">
        <f>IF(Starter_Book!F3086 = "Canceled", "Canceled")</f>
        <v>0</v>
      </c>
      <c r="H3086" t="b">
        <f>IF(Starter_Book!F3086 = "Canceled", Starter_Book!L3086)</f>
        <v>0</v>
      </c>
    </row>
    <row r="3087" spans="1:8" x14ac:dyDescent="0.25">
      <c r="A3087" t="b">
        <f>IF(Starter_Book!F3087 = "successful", "Successful")</f>
        <v>0</v>
      </c>
      <c r="B3087" t="b">
        <f>IF(Starter_Book!F3087 = "Successful", Starter_Book!L3087)</f>
        <v>0</v>
      </c>
      <c r="D3087" t="str">
        <f>IF(Starter_Book!F3087 = "failed", "failed")</f>
        <v>failed</v>
      </c>
      <c r="E3087">
        <f>IF(Starter_Book!F3087 = "failed", Starter_Book!L3087)</f>
        <v>9</v>
      </c>
      <c r="G3087" t="b">
        <f>IF(Starter_Book!F3087 = "Canceled", "Canceled")</f>
        <v>0</v>
      </c>
      <c r="H3087" t="b">
        <f>IF(Starter_Book!F3087 = "Canceled", Starter_Book!L3087)</f>
        <v>0</v>
      </c>
    </row>
    <row r="3088" spans="1:8" x14ac:dyDescent="0.25">
      <c r="A3088" t="b">
        <f>IF(Starter_Book!F3088 = "successful", "Successful")</f>
        <v>0</v>
      </c>
      <c r="B3088" t="b">
        <f>IF(Starter_Book!F3088 = "Successful", Starter_Book!L3088)</f>
        <v>0</v>
      </c>
      <c r="D3088" t="str">
        <f>IF(Starter_Book!F3088 = "failed", "failed")</f>
        <v>failed</v>
      </c>
      <c r="E3088">
        <f>IF(Starter_Book!F3088 = "failed", Starter_Book!L3088)</f>
        <v>3</v>
      </c>
      <c r="G3088" t="b">
        <f>IF(Starter_Book!F3088 = "Canceled", "Canceled")</f>
        <v>0</v>
      </c>
      <c r="H3088" t="b">
        <f>IF(Starter_Book!F3088 = "Canceled", Starter_Book!L3088)</f>
        <v>0</v>
      </c>
    </row>
    <row r="3089" spans="1:8" x14ac:dyDescent="0.25">
      <c r="A3089" t="b">
        <f>IF(Starter_Book!F3089 = "successful", "Successful")</f>
        <v>0</v>
      </c>
      <c r="B3089" t="b">
        <f>IF(Starter_Book!F3089 = "Successful", Starter_Book!L3089)</f>
        <v>0</v>
      </c>
      <c r="D3089" t="str">
        <f>IF(Starter_Book!F3089 = "failed", "failed")</f>
        <v>failed</v>
      </c>
      <c r="E3089">
        <f>IF(Starter_Book!F3089 = "failed", Starter_Book!L3089)</f>
        <v>2</v>
      </c>
      <c r="G3089" t="b">
        <f>IF(Starter_Book!F3089 = "Canceled", "Canceled")</f>
        <v>0</v>
      </c>
      <c r="H3089" t="b">
        <f>IF(Starter_Book!F3089 = "Canceled", Starter_Book!L3089)</f>
        <v>0</v>
      </c>
    </row>
    <row r="3090" spans="1:8" x14ac:dyDescent="0.25">
      <c r="A3090" t="b">
        <f>IF(Starter_Book!F3090 = "successful", "Successful")</f>
        <v>0</v>
      </c>
      <c r="B3090" t="b">
        <f>IF(Starter_Book!F3090 = "Successful", Starter_Book!L3090)</f>
        <v>0</v>
      </c>
      <c r="D3090" t="str">
        <f>IF(Starter_Book!F3090 = "failed", "failed")</f>
        <v>failed</v>
      </c>
      <c r="E3090">
        <f>IF(Starter_Book!F3090 = "failed", Starter_Book!L3090)</f>
        <v>3</v>
      </c>
      <c r="G3090" t="b">
        <f>IF(Starter_Book!F3090 = "Canceled", "Canceled")</f>
        <v>0</v>
      </c>
      <c r="H3090" t="b">
        <f>IF(Starter_Book!F3090 = "Canceled", Starter_Book!L3090)</f>
        <v>0</v>
      </c>
    </row>
    <row r="3091" spans="1:8" x14ac:dyDescent="0.25">
      <c r="A3091" t="b">
        <f>IF(Starter_Book!F3091 = "successful", "Successful")</f>
        <v>0</v>
      </c>
      <c r="B3091" t="b">
        <f>IF(Starter_Book!F3091 = "Successful", Starter_Book!L3091)</f>
        <v>0</v>
      </c>
      <c r="D3091" t="str">
        <f>IF(Starter_Book!F3091 = "failed", "failed")</f>
        <v>failed</v>
      </c>
      <c r="E3091">
        <f>IF(Starter_Book!F3091 = "failed", Starter_Book!L3091)</f>
        <v>45</v>
      </c>
      <c r="G3091" t="b">
        <f>IF(Starter_Book!F3091 = "Canceled", "Canceled")</f>
        <v>0</v>
      </c>
      <c r="H3091" t="b">
        <f>IF(Starter_Book!F3091 = "Canceled", Starter_Book!L3091)</f>
        <v>0</v>
      </c>
    </row>
    <row r="3092" spans="1:8" x14ac:dyDescent="0.25">
      <c r="A3092" t="b">
        <f>IF(Starter_Book!F3092 = "successful", "Successful")</f>
        <v>0</v>
      </c>
      <c r="B3092" t="b">
        <f>IF(Starter_Book!F3092 = "Successful", Starter_Book!L3092)</f>
        <v>0</v>
      </c>
      <c r="D3092" t="str">
        <f>IF(Starter_Book!F3092 = "failed", "failed")</f>
        <v>failed</v>
      </c>
      <c r="E3092">
        <f>IF(Starter_Book!F3092 = "failed", Starter_Book!L3092)</f>
        <v>9</v>
      </c>
      <c r="G3092" t="b">
        <f>IF(Starter_Book!F3092 = "Canceled", "Canceled")</f>
        <v>0</v>
      </c>
      <c r="H3092" t="b">
        <f>IF(Starter_Book!F3092 = "Canceled", Starter_Book!L3092)</f>
        <v>0</v>
      </c>
    </row>
    <row r="3093" spans="1:8" x14ac:dyDescent="0.25">
      <c r="A3093" t="b">
        <f>IF(Starter_Book!F3093 = "successful", "Successful")</f>
        <v>0</v>
      </c>
      <c r="B3093" t="b">
        <f>IF(Starter_Book!F3093 = "Successful", Starter_Book!L3093)</f>
        <v>0</v>
      </c>
      <c r="D3093" t="str">
        <f>IF(Starter_Book!F3093 = "failed", "failed")</f>
        <v>failed</v>
      </c>
      <c r="E3093">
        <f>IF(Starter_Book!F3093 = "failed", Starter_Book!L3093)</f>
        <v>9</v>
      </c>
      <c r="G3093" t="b">
        <f>IF(Starter_Book!F3093 = "Canceled", "Canceled")</f>
        <v>0</v>
      </c>
      <c r="H3093" t="b">
        <f>IF(Starter_Book!F3093 = "Canceled", Starter_Book!L3093)</f>
        <v>0</v>
      </c>
    </row>
    <row r="3094" spans="1:8" x14ac:dyDescent="0.25">
      <c r="A3094" t="b">
        <f>IF(Starter_Book!F3094 = "successful", "Successful")</f>
        <v>0</v>
      </c>
      <c r="B3094" t="b">
        <f>IF(Starter_Book!F3094 = "Successful", Starter_Book!L3094)</f>
        <v>0</v>
      </c>
      <c r="D3094" t="str">
        <f>IF(Starter_Book!F3094 = "failed", "failed")</f>
        <v>failed</v>
      </c>
      <c r="E3094">
        <f>IF(Starter_Book!F3094 = "failed", Starter_Book!L3094)</f>
        <v>21</v>
      </c>
      <c r="G3094" t="b">
        <f>IF(Starter_Book!F3094 = "Canceled", "Canceled")</f>
        <v>0</v>
      </c>
      <c r="H3094" t="b">
        <f>IF(Starter_Book!F3094 = "Canceled", Starter_Book!L3094)</f>
        <v>0</v>
      </c>
    </row>
    <row r="3095" spans="1:8" x14ac:dyDescent="0.25">
      <c r="A3095" t="b">
        <f>IF(Starter_Book!F3095 = "successful", "Successful")</f>
        <v>0</v>
      </c>
      <c r="B3095" t="b">
        <f>IF(Starter_Book!F3095 = "Successful", Starter_Book!L3095)</f>
        <v>0</v>
      </c>
      <c r="D3095" t="str">
        <f>IF(Starter_Book!F3095 = "failed", "failed")</f>
        <v>failed</v>
      </c>
      <c r="E3095">
        <f>IF(Starter_Book!F3095 = "failed", Starter_Book!L3095)</f>
        <v>17</v>
      </c>
      <c r="G3095" t="b">
        <f>IF(Starter_Book!F3095 = "Canceled", "Canceled")</f>
        <v>0</v>
      </c>
      <c r="H3095" t="b">
        <f>IF(Starter_Book!F3095 = "Canceled", Starter_Book!L3095)</f>
        <v>0</v>
      </c>
    </row>
    <row r="3096" spans="1:8" x14ac:dyDescent="0.25">
      <c r="A3096" t="b">
        <f>IF(Starter_Book!F3096 = "successful", "Successful")</f>
        <v>0</v>
      </c>
      <c r="B3096" t="b">
        <f>IF(Starter_Book!F3096 = "Successful", Starter_Book!L3096)</f>
        <v>0</v>
      </c>
      <c r="D3096" t="str">
        <f>IF(Starter_Book!F3096 = "failed", "failed")</f>
        <v>failed</v>
      </c>
      <c r="E3096">
        <f>IF(Starter_Book!F3096 = "failed", Starter_Book!L3096)</f>
        <v>1</v>
      </c>
      <c r="G3096" t="b">
        <f>IF(Starter_Book!F3096 = "Canceled", "Canceled")</f>
        <v>0</v>
      </c>
      <c r="H3096" t="b">
        <f>IF(Starter_Book!F3096 = "Canceled", Starter_Book!L3096)</f>
        <v>0</v>
      </c>
    </row>
    <row r="3097" spans="1:8" x14ac:dyDescent="0.25">
      <c r="A3097" t="b">
        <f>IF(Starter_Book!F3097 = "successful", "Successful")</f>
        <v>0</v>
      </c>
      <c r="B3097" t="b">
        <f>IF(Starter_Book!F3097 = "Successful", Starter_Book!L3097)</f>
        <v>0</v>
      </c>
      <c r="D3097" t="str">
        <f>IF(Starter_Book!F3097 = "failed", "failed")</f>
        <v>failed</v>
      </c>
      <c r="E3097">
        <f>IF(Starter_Book!F3097 = "failed", Starter_Book!L3097)</f>
        <v>1</v>
      </c>
      <c r="G3097" t="b">
        <f>IF(Starter_Book!F3097 = "Canceled", "Canceled")</f>
        <v>0</v>
      </c>
      <c r="H3097" t="b">
        <f>IF(Starter_Book!F3097 = "Canceled", Starter_Book!L3097)</f>
        <v>0</v>
      </c>
    </row>
    <row r="3098" spans="1:8" x14ac:dyDescent="0.25">
      <c r="A3098" t="b">
        <f>IF(Starter_Book!F3098 = "successful", "Successful")</f>
        <v>0</v>
      </c>
      <c r="B3098" t="b">
        <f>IF(Starter_Book!F3098 = "Successful", Starter_Book!L3098)</f>
        <v>0</v>
      </c>
      <c r="D3098" t="str">
        <f>IF(Starter_Book!F3098 = "failed", "failed")</f>
        <v>failed</v>
      </c>
      <c r="E3098">
        <f>IF(Starter_Book!F3098 = "failed", Starter_Book!L3098)</f>
        <v>14</v>
      </c>
      <c r="G3098" t="b">
        <f>IF(Starter_Book!F3098 = "Canceled", "Canceled")</f>
        <v>0</v>
      </c>
      <c r="H3098" t="b">
        <f>IF(Starter_Book!F3098 = "Canceled", Starter_Book!L3098)</f>
        <v>0</v>
      </c>
    </row>
    <row r="3099" spans="1:8" x14ac:dyDescent="0.25">
      <c r="A3099" t="b">
        <f>IF(Starter_Book!F3099 = "successful", "Successful")</f>
        <v>0</v>
      </c>
      <c r="B3099" t="b">
        <f>IF(Starter_Book!F3099 = "Successful", Starter_Book!L3099)</f>
        <v>0</v>
      </c>
      <c r="D3099" t="str">
        <f>IF(Starter_Book!F3099 = "failed", "failed")</f>
        <v>failed</v>
      </c>
      <c r="E3099">
        <f>IF(Starter_Book!F3099 = "failed", Starter_Book!L3099)</f>
        <v>42</v>
      </c>
      <c r="G3099" t="b">
        <f>IF(Starter_Book!F3099 = "Canceled", "Canceled")</f>
        <v>0</v>
      </c>
      <c r="H3099" t="b">
        <f>IF(Starter_Book!F3099 = "Canceled", Starter_Book!L3099)</f>
        <v>0</v>
      </c>
    </row>
    <row r="3100" spans="1:8" x14ac:dyDescent="0.25">
      <c r="A3100" t="b">
        <f>IF(Starter_Book!F3100 = "successful", "Successful")</f>
        <v>0</v>
      </c>
      <c r="B3100" t="b">
        <f>IF(Starter_Book!F3100 = "Successful", Starter_Book!L3100)</f>
        <v>0</v>
      </c>
      <c r="D3100" t="str">
        <f>IF(Starter_Book!F3100 = "failed", "failed")</f>
        <v>failed</v>
      </c>
      <c r="E3100">
        <f>IF(Starter_Book!F3100 = "failed", Starter_Book!L3100)</f>
        <v>27</v>
      </c>
      <c r="G3100" t="b">
        <f>IF(Starter_Book!F3100 = "Canceled", "Canceled")</f>
        <v>0</v>
      </c>
      <c r="H3100" t="b">
        <f>IF(Starter_Book!F3100 = "Canceled", Starter_Book!L3100)</f>
        <v>0</v>
      </c>
    </row>
    <row r="3101" spans="1:8" x14ac:dyDescent="0.25">
      <c r="A3101" t="b">
        <f>IF(Starter_Book!F3101 = "successful", "Successful")</f>
        <v>0</v>
      </c>
      <c r="B3101" t="b">
        <f>IF(Starter_Book!F3101 = "Successful", Starter_Book!L3101)</f>
        <v>0</v>
      </c>
      <c r="D3101" t="str">
        <f>IF(Starter_Book!F3101 = "failed", "failed")</f>
        <v>failed</v>
      </c>
      <c r="E3101">
        <f>IF(Starter_Book!F3101 = "failed", Starter_Book!L3101)</f>
        <v>5</v>
      </c>
      <c r="G3101" t="b">
        <f>IF(Starter_Book!F3101 = "Canceled", "Canceled")</f>
        <v>0</v>
      </c>
      <c r="H3101" t="b">
        <f>IF(Starter_Book!F3101 = "Canceled", Starter_Book!L3101)</f>
        <v>0</v>
      </c>
    </row>
    <row r="3102" spans="1:8" x14ac:dyDescent="0.25">
      <c r="A3102" t="b">
        <f>IF(Starter_Book!F3102 = "successful", "Successful")</f>
        <v>0</v>
      </c>
      <c r="B3102" t="b">
        <f>IF(Starter_Book!F3102 = "Successful", Starter_Book!L3102)</f>
        <v>0</v>
      </c>
      <c r="D3102" t="str">
        <f>IF(Starter_Book!F3102 = "failed", "failed")</f>
        <v>failed</v>
      </c>
      <c r="E3102">
        <f>IF(Starter_Book!F3102 = "failed", Starter_Book!L3102)</f>
        <v>13</v>
      </c>
      <c r="G3102" t="b">
        <f>IF(Starter_Book!F3102 = "Canceled", "Canceled")</f>
        <v>0</v>
      </c>
      <c r="H3102" t="b">
        <f>IF(Starter_Book!F3102 = "Canceled", Starter_Book!L3102)</f>
        <v>0</v>
      </c>
    </row>
    <row r="3103" spans="1:8" x14ac:dyDescent="0.25">
      <c r="A3103" t="b">
        <f>IF(Starter_Book!F3103 = "successful", "Successful")</f>
        <v>0</v>
      </c>
      <c r="B3103" t="b">
        <f>IF(Starter_Book!F3103 = "Successful", Starter_Book!L3103)</f>
        <v>0</v>
      </c>
      <c r="D3103" t="str">
        <f>IF(Starter_Book!F3103 = "failed", "failed")</f>
        <v>failed</v>
      </c>
      <c r="E3103">
        <f>IF(Starter_Book!F3103 = "failed", Starter_Book!L3103)</f>
        <v>12</v>
      </c>
      <c r="G3103" t="b">
        <f>IF(Starter_Book!F3103 = "Canceled", "Canceled")</f>
        <v>0</v>
      </c>
      <c r="H3103" t="b">
        <f>IF(Starter_Book!F3103 = "Canceled", Starter_Book!L3103)</f>
        <v>0</v>
      </c>
    </row>
    <row r="3104" spans="1:8" x14ac:dyDescent="0.25">
      <c r="A3104" t="b">
        <f>IF(Starter_Book!F3104 = "successful", "Successful")</f>
        <v>0</v>
      </c>
      <c r="B3104" t="b">
        <f>IF(Starter_Book!F3104 = "Successful", Starter_Book!L3104)</f>
        <v>0</v>
      </c>
      <c r="D3104" t="str">
        <f>IF(Starter_Book!F3104 = "failed", "failed")</f>
        <v>failed</v>
      </c>
      <c r="E3104">
        <f>IF(Starter_Book!F3104 = "failed", Starter_Book!L3104)</f>
        <v>90</v>
      </c>
      <c r="G3104" t="b">
        <f>IF(Starter_Book!F3104 = "Canceled", "Canceled")</f>
        <v>0</v>
      </c>
      <c r="H3104" t="b">
        <f>IF(Starter_Book!F3104 = "Canceled", Starter_Book!L3104)</f>
        <v>0</v>
      </c>
    </row>
    <row r="3105" spans="1:8" x14ac:dyDescent="0.25">
      <c r="A3105" t="b">
        <f>IF(Starter_Book!F3105 = "successful", "Successful")</f>
        <v>0</v>
      </c>
      <c r="B3105" t="b">
        <f>IF(Starter_Book!F3105 = "Successful", Starter_Book!L3105)</f>
        <v>0</v>
      </c>
      <c r="D3105" t="str">
        <f>IF(Starter_Book!F3105 = "failed", "failed")</f>
        <v>failed</v>
      </c>
      <c r="E3105">
        <f>IF(Starter_Book!F3105 = "failed", Starter_Book!L3105)</f>
        <v>2</v>
      </c>
      <c r="G3105" t="b">
        <f>IF(Starter_Book!F3105 = "Canceled", "Canceled")</f>
        <v>0</v>
      </c>
      <c r="H3105" t="b">
        <f>IF(Starter_Book!F3105 = "Canceled", Starter_Book!L3105)</f>
        <v>0</v>
      </c>
    </row>
    <row r="3106" spans="1:8" x14ac:dyDescent="0.25">
      <c r="A3106" t="b">
        <f>IF(Starter_Book!F3106 = "successful", "Successful")</f>
        <v>0</v>
      </c>
      <c r="B3106" t="b">
        <f>IF(Starter_Book!F3106 = "Successful", Starter_Book!L3106)</f>
        <v>0</v>
      </c>
      <c r="D3106" t="str">
        <f>IF(Starter_Book!F3106 = "failed", "failed")</f>
        <v>failed</v>
      </c>
      <c r="E3106">
        <f>IF(Starter_Book!F3106 = "failed", Starter_Book!L3106)</f>
        <v>5</v>
      </c>
      <c r="G3106" t="b">
        <f>IF(Starter_Book!F3106 = "Canceled", "Canceled")</f>
        <v>0</v>
      </c>
      <c r="H3106" t="b">
        <f>IF(Starter_Book!F3106 = "Canceled", Starter_Book!L3106)</f>
        <v>0</v>
      </c>
    </row>
    <row r="3107" spans="1:8" x14ac:dyDescent="0.25">
      <c r="A3107" t="b">
        <f>IF(Starter_Book!F3107 = "successful", "Successful")</f>
        <v>0</v>
      </c>
      <c r="B3107" t="b">
        <f>IF(Starter_Book!F3107 = "Successful", Starter_Book!L3107)</f>
        <v>0</v>
      </c>
      <c r="D3107" t="str">
        <f>IF(Starter_Book!F3107 = "failed", "failed")</f>
        <v>failed</v>
      </c>
      <c r="E3107">
        <f>IF(Starter_Book!F3107 = "failed", Starter_Book!L3107)</f>
        <v>31</v>
      </c>
      <c r="G3107" t="b">
        <f>IF(Starter_Book!F3107 = "Canceled", "Canceled")</f>
        <v>0</v>
      </c>
      <c r="H3107" t="b">
        <f>IF(Starter_Book!F3107 = "Canceled", Starter_Book!L3107)</f>
        <v>0</v>
      </c>
    </row>
    <row r="3108" spans="1:8" x14ac:dyDescent="0.25">
      <c r="A3108" t="b">
        <f>IF(Starter_Book!F3108 = "successful", "Successful")</f>
        <v>0</v>
      </c>
      <c r="B3108" t="b">
        <f>IF(Starter_Book!F3108 = "Successful", Starter_Book!L3108)</f>
        <v>0</v>
      </c>
      <c r="D3108" t="str">
        <f>IF(Starter_Book!F3108 = "failed", "failed")</f>
        <v>failed</v>
      </c>
      <c r="E3108">
        <f>IF(Starter_Book!F3108 = "failed", Starter_Book!L3108)</f>
        <v>4</v>
      </c>
      <c r="G3108" t="b">
        <f>IF(Starter_Book!F3108 = "Canceled", "Canceled")</f>
        <v>0</v>
      </c>
      <c r="H3108" t="b">
        <f>IF(Starter_Book!F3108 = "Canceled", Starter_Book!L3108)</f>
        <v>0</v>
      </c>
    </row>
    <row r="3109" spans="1:8" x14ac:dyDescent="0.25">
      <c r="A3109" t="b">
        <f>IF(Starter_Book!F3109 = "successful", "Successful")</f>
        <v>0</v>
      </c>
      <c r="B3109" t="b">
        <f>IF(Starter_Book!F3109 = "Successful", Starter_Book!L3109)</f>
        <v>0</v>
      </c>
      <c r="D3109" t="str">
        <f>IF(Starter_Book!F3109 = "failed", "failed")</f>
        <v>failed</v>
      </c>
      <c r="E3109">
        <f>IF(Starter_Book!F3109 = "failed", Starter_Book!L3109)</f>
        <v>29</v>
      </c>
      <c r="G3109" t="b">
        <f>IF(Starter_Book!F3109 = "Canceled", "Canceled")</f>
        <v>0</v>
      </c>
      <c r="H3109" t="b">
        <f>IF(Starter_Book!F3109 = "Canceled", Starter_Book!L3109)</f>
        <v>0</v>
      </c>
    </row>
    <row r="3110" spans="1:8" x14ac:dyDescent="0.25">
      <c r="A3110" t="b">
        <f>IF(Starter_Book!F3110 = "successful", "Successful")</f>
        <v>0</v>
      </c>
      <c r="B3110" t="b">
        <f>IF(Starter_Book!F3110 = "Successful", Starter_Book!L3110)</f>
        <v>0</v>
      </c>
      <c r="D3110" t="str">
        <f>IF(Starter_Book!F3110 = "failed", "failed")</f>
        <v>failed</v>
      </c>
      <c r="E3110">
        <f>IF(Starter_Book!F3110 = "failed", Starter_Book!L3110)</f>
        <v>2</v>
      </c>
      <c r="G3110" t="b">
        <f>IF(Starter_Book!F3110 = "Canceled", "Canceled")</f>
        <v>0</v>
      </c>
      <c r="H3110" t="b">
        <f>IF(Starter_Book!F3110 = "Canceled", Starter_Book!L3110)</f>
        <v>0</v>
      </c>
    </row>
    <row r="3111" spans="1:8" x14ac:dyDescent="0.25">
      <c r="A3111" t="b">
        <f>IF(Starter_Book!F3111 = "successful", "Successful")</f>
        <v>0</v>
      </c>
      <c r="B3111" t="b">
        <f>IF(Starter_Book!F3111 = "Successful", Starter_Book!L3111)</f>
        <v>0</v>
      </c>
      <c r="D3111" t="str">
        <f>IF(Starter_Book!F3111 = "failed", "failed")</f>
        <v>failed</v>
      </c>
      <c r="E3111">
        <f>IF(Starter_Book!F3111 = "failed", Starter_Book!L3111)</f>
        <v>114</v>
      </c>
      <c r="G3111" t="b">
        <f>IF(Starter_Book!F3111 = "Canceled", "Canceled")</f>
        <v>0</v>
      </c>
      <c r="H3111" t="b">
        <f>IF(Starter_Book!F3111 = "Canceled", Starter_Book!L3111)</f>
        <v>0</v>
      </c>
    </row>
    <row r="3112" spans="1:8" x14ac:dyDescent="0.25">
      <c r="A3112" t="b">
        <f>IF(Starter_Book!F3112 = "successful", "Successful")</f>
        <v>0</v>
      </c>
      <c r="B3112" t="b">
        <f>IF(Starter_Book!F3112 = "Successful", Starter_Book!L3112)</f>
        <v>0</v>
      </c>
      <c r="D3112" t="str">
        <f>IF(Starter_Book!F3112 = "failed", "failed")</f>
        <v>failed</v>
      </c>
      <c r="E3112">
        <f>IF(Starter_Book!F3112 = "failed", Starter_Book!L3112)</f>
        <v>1</v>
      </c>
      <c r="G3112" t="b">
        <f>IF(Starter_Book!F3112 = "Canceled", "Canceled")</f>
        <v>0</v>
      </c>
      <c r="H3112" t="b">
        <f>IF(Starter_Book!F3112 = "Canceled", Starter_Book!L3112)</f>
        <v>0</v>
      </c>
    </row>
    <row r="3113" spans="1:8" x14ac:dyDescent="0.25">
      <c r="A3113" t="b">
        <f>IF(Starter_Book!F3113 = "successful", "Successful")</f>
        <v>0</v>
      </c>
      <c r="B3113" t="b">
        <f>IF(Starter_Book!F3113 = "Successful", Starter_Book!L3113)</f>
        <v>0</v>
      </c>
      <c r="D3113" t="str">
        <f>IF(Starter_Book!F3113 = "failed", "failed")</f>
        <v>failed</v>
      </c>
      <c r="E3113">
        <f>IF(Starter_Book!F3113 = "failed", Starter_Book!L3113)</f>
        <v>76</v>
      </c>
      <c r="G3113" t="b">
        <f>IF(Starter_Book!F3113 = "Canceled", "Canceled")</f>
        <v>0</v>
      </c>
      <c r="H3113" t="b">
        <f>IF(Starter_Book!F3113 = "Canceled", Starter_Book!L3113)</f>
        <v>0</v>
      </c>
    </row>
    <row r="3114" spans="1:8" x14ac:dyDescent="0.25">
      <c r="A3114" t="b">
        <f>IF(Starter_Book!F3114 = "successful", "Successful")</f>
        <v>0</v>
      </c>
      <c r="B3114" t="b">
        <f>IF(Starter_Book!F3114 = "Successful", Starter_Book!L3114)</f>
        <v>0</v>
      </c>
      <c r="D3114" t="str">
        <f>IF(Starter_Book!F3114 = "failed", "failed")</f>
        <v>failed</v>
      </c>
      <c r="E3114">
        <f>IF(Starter_Book!F3114 = "failed", Starter_Book!L3114)</f>
        <v>9</v>
      </c>
      <c r="G3114" t="b">
        <f>IF(Starter_Book!F3114 = "Canceled", "Canceled")</f>
        <v>0</v>
      </c>
      <c r="H3114" t="b">
        <f>IF(Starter_Book!F3114 = "Canceled", Starter_Book!L3114)</f>
        <v>0</v>
      </c>
    </row>
    <row r="3115" spans="1:8" x14ac:dyDescent="0.25">
      <c r="A3115" t="b">
        <f>IF(Starter_Book!F3115 = "successful", "Successful")</f>
        <v>0</v>
      </c>
      <c r="B3115" t="b">
        <f>IF(Starter_Book!F3115 = "Successful", Starter_Book!L3115)</f>
        <v>0</v>
      </c>
      <c r="D3115" t="str">
        <f>IF(Starter_Book!F3115 = "failed", "failed")</f>
        <v>failed</v>
      </c>
      <c r="E3115">
        <f>IF(Starter_Book!F3115 = "failed", Starter_Book!L3115)</f>
        <v>37</v>
      </c>
      <c r="G3115" t="b">
        <f>IF(Starter_Book!F3115 = "Canceled", "Canceled")</f>
        <v>0</v>
      </c>
      <c r="H3115" t="b">
        <f>IF(Starter_Book!F3115 = "Canceled", Starter_Book!L3115)</f>
        <v>0</v>
      </c>
    </row>
    <row r="3116" spans="1:8" x14ac:dyDescent="0.25">
      <c r="A3116" t="b">
        <f>IF(Starter_Book!F3116 = "successful", "Successful")</f>
        <v>0</v>
      </c>
      <c r="B3116" t="b">
        <f>IF(Starter_Book!F3116 = "Successful", Starter_Book!L3116)</f>
        <v>0</v>
      </c>
      <c r="D3116" t="str">
        <f>IF(Starter_Book!F3116 = "failed", "failed")</f>
        <v>failed</v>
      </c>
      <c r="E3116">
        <f>IF(Starter_Book!F3116 = "failed", Starter_Book!L3116)</f>
        <v>0</v>
      </c>
      <c r="G3116" t="b">
        <f>IF(Starter_Book!F3116 = "Canceled", "Canceled")</f>
        <v>0</v>
      </c>
      <c r="H3116" t="b">
        <f>IF(Starter_Book!F3116 = "Canceled", Starter_Book!L3116)</f>
        <v>0</v>
      </c>
    </row>
    <row r="3117" spans="1:8" x14ac:dyDescent="0.25">
      <c r="A3117" t="b">
        <f>IF(Starter_Book!F3117 = "successful", "Successful")</f>
        <v>0</v>
      </c>
      <c r="B3117" t="b">
        <f>IF(Starter_Book!F3117 = "Successful", Starter_Book!L3117)</f>
        <v>0</v>
      </c>
      <c r="D3117" t="str">
        <f>IF(Starter_Book!F3117 = "failed", "failed")</f>
        <v>failed</v>
      </c>
      <c r="E3117">
        <f>IF(Starter_Book!F3117 = "failed", Starter_Book!L3117)</f>
        <v>1</v>
      </c>
      <c r="G3117" t="b">
        <f>IF(Starter_Book!F3117 = "Canceled", "Canceled")</f>
        <v>0</v>
      </c>
      <c r="H3117" t="b">
        <f>IF(Starter_Book!F3117 = "Canceled", Starter_Book!L3117)</f>
        <v>0</v>
      </c>
    </row>
    <row r="3118" spans="1:8" x14ac:dyDescent="0.25">
      <c r="A3118" t="b">
        <f>IF(Starter_Book!F3118 = "successful", "Successful")</f>
        <v>0</v>
      </c>
      <c r="B3118" t="b">
        <f>IF(Starter_Book!F3118 = "Successful", Starter_Book!L3118)</f>
        <v>0</v>
      </c>
      <c r="D3118" t="str">
        <f>IF(Starter_Book!F3118 = "failed", "failed")</f>
        <v>failed</v>
      </c>
      <c r="E3118">
        <f>IF(Starter_Book!F3118 = "failed", Starter_Book!L3118)</f>
        <v>10</v>
      </c>
      <c r="G3118" t="b">
        <f>IF(Starter_Book!F3118 = "Canceled", "Canceled")</f>
        <v>0</v>
      </c>
      <c r="H3118" t="b">
        <f>IF(Starter_Book!F3118 = "Canceled", Starter_Book!L3118)</f>
        <v>0</v>
      </c>
    </row>
    <row r="3119" spans="1:8" x14ac:dyDescent="0.25">
      <c r="A3119" t="b">
        <f>IF(Starter_Book!F3119 = "successful", "Successful")</f>
        <v>0</v>
      </c>
      <c r="B3119" t="b">
        <f>IF(Starter_Book!F3119 = "Successful", Starter_Book!L3119)</f>
        <v>0</v>
      </c>
      <c r="D3119" t="str">
        <f>IF(Starter_Book!F3119 = "failed", "failed")</f>
        <v>failed</v>
      </c>
      <c r="E3119">
        <f>IF(Starter_Book!F3119 = "failed", Starter_Book!L3119)</f>
        <v>1</v>
      </c>
      <c r="G3119" t="b">
        <f>IF(Starter_Book!F3119 = "Canceled", "Canceled")</f>
        <v>0</v>
      </c>
      <c r="H3119" t="b">
        <f>IF(Starter_Book!F3119 = "Canceled", Starter_Book!L3119)</f>
        <v>0</v>
      </c>
    </row>
    <row r="3120" spans="1:8" x14ac:dyDescent="0.25">
      <c r="A3120" t="b">
        <f>IF(Starter_Book!F3120 = "successful", "Successful")</f>
        <v>0</v>
      </c>
      <c r="B3120" t="b">
        <f>IF(Starter_Book!F3120 = "Successful", Starter_Book!L3120)</f>
        <v>0</v>
      </c>
      <c r="D3120" t="str">
        <f>IF(Starter_Book!F3120 = "failed", "failed")</f>
        <v>failed</v>
      </c>
      <c r="E3120">
        <f>IF(Starter_Book!F3120 = "failed", Starter_Book!L3120)</f>
        <v>2</v>
      </c>
      <c r="G3120" t="b">
        <f>IF(Starter_Book!F3120 = "Canceled", "Canceled")</f>
        <v>0</v>
      </c>
      <c r="H3120" t="b">
        <f>IF(Starter_Book!F3120 = "Canceled", Starter_Book!L3120)</f>
        <v>0</v>
      </c>
    </row>
    <row r="3121" spans="1:8" x14ac:dyDescent="0.25">
      <c r="A3121" t="b">
        <f>IF(Starter_Book!F3121 = "successful", "Successful")</f>
        <v>0</v>
      </c>
      <c r="B3121" t="b">
        <f>IF(Starter_Book!F3121 = "Successful", Starter_Book!L3121)</f>
        <v>0</v>
      </c>
      <c r="D3121" t="str">
        <f>IF(Starter_Book!F3121 = "failed", "failed")</f>
        <v>failed</v>
      </c>
      <c r="E3121">
        <f>IF(Starter_Book!F3121 = "failed", Starter_Book!L3121)</f>
        <v>1</v>
      </c>
      <c r="G3121" t="b">
        <f>IF(Starter_Book!F3121 = "Canceled", "Canceled")</f>
        <v>0</v>
      </c>
      <c r="H3121" t="b">
        <f>IF(Starter_Book!F3121 = "Canceled", Starter_Book!L3121)</f>
        <v>0</v>
      </c>
    </row>
    <row r="3122" spans="1:8" x14ac:dyDescent="0.25">
      <c r="A3122" t="b">
        <f>IF(Starter_Book!F3122 = "successful", "Successful")</f>
        <v>0</v>
      </c>
      <c r="B3122" t="b">
        <f>IF(Starter_Book!F3122 = "Successful", Starter_Book!L3122)</f>
        <v>0</v>
      </c>
      <c r="D3122" t="str">
        <f>IF(Starter_Book!F3122 = "failed", "failed")</f>
        <v>failed</v>
      </c>
      <c r="E3122">
        <f>IF(Starter_Book!F3122 = "failed", Starter_Book!L3122)</f>
        <v>10</v>
      </c>
      <c r="G3122" t="b">
        <f>IF(Starter_Book!F3122 = "Canceled", "Canceled")</f>
        <v>0</v>
      </c>
      <c r="H3122" t="b">
        <f>IF(Starter_Book!F3122 = "Canceled", Starter_Book!L3122)</f>
        <v>0</v>
      </c>
    </row>
    <row r="3123" spans="1:8" x14ac:dyDescent="0.25">
      <c r="A3123" t="b">
        <f>IF(Starter_Book!F3123 = "successful", "Successful")</f>
        <v>0</v>
      </c>
      <c r="B3123" t="b">
        <f>IF(Starter_Book!F3123 = "Successful", Starter_Book!L3123)</f>
        <v>0</v>
      </c>
      <c r="D3123" t="b">
        <f>IF(Starter_Book!F3123 = "failed", "failed")</f>
        <v>0</v>
      </c>
      <c r="E3123" t="b">
        <f>IF(Starter_Book!F3123 = "failed", Starter_Book!L3123)</f>
        <v>0</v>
      </c>
      <c r="G3123" t="str">
        <f>IF(Starter_Book!F3123 = "Canceled", "Canceled")</f>
        <v>Canceled</v>
      </c>
      <c r="H3123">
        <f>IF(Starter_Book!F3123 = "Canceled", Starter_Book!L3123)</f>
        <v>1</v>
      </c>
    </row>
    <row r="3124" spans="1:8" x14ac:dyDescent="0.25">
      <c r="A3124" t="b">
        <f>IF(Starter_Book!F3124 = "successful", "Successful")</f>
        <v>0</v>
      </c>
      <c r="B3124" t="b">
        <f>IF(Starter_Book!F3124 = "Successful", Starter_Book!L3124)</f>
        <v>0</v>
      </c>
      <c r="D3124" t="b">
        <f>IF(Starter_Book!F3124 = "failed", "failed")</f>
        <v>0</v>
      </c>
      <c r="E3124" t="b">
        <f>IF(Starter_Book!F3124 = "failed", Starter_Book!L3124)</f>
        <v>0</v>
      </c>
      <c r="G3124" t="str">
        <f>IF(Starter_Book!F3124 = "Canceled", "Canceled")</f>
        <v>Canceled</v>
      </c>
      <c r="H3124">
        <f>IF(Starter_Book!F3124 = "Canceled", Starter_Book!L3124)</f>
        <v>2</v>
      </c>
    </row>
    <row r="3125" spans="1:8" x14ac:dyDescent="0.25">
      <c r="A3125" t="b">
        <f>IF(Starter_Book!F3125 = "successful", "Successful")</f>
        <v>0</v>
      </c>
      <c r="B3125" t="b">
        <f>IF(Starter_Book!F3125 = "Successful", Starter_Book!L3125)</f>
        <v>0</v>
      </c>
      <c r="D3125" t="b">
        <f>IF(Starter_Book!F3125 = "failed", "failed")</f>
        <v>0</v>
      </c>
      <c r="E3125" t="b">
        <f>IF(Starter_Book!F3125 = "failed", Starter_Book!L3125)</f>
        <v>0</v>
      </c>
      <c r="G3125" t="str">
        <f>IF(Starter_Book!F3125 = "Canceled", "Canceled")</f>
        <v>Canceled</v>
      </c>
      <c r="H3125">
        <f>IF(Starter_Book!F3125 = "Canceled", Starter_Book!L3125)</f>
        <v>348</v>
      </c>
    </row>
    <row r="3126" spans="1:8" x14ac:dyDescent="0.25">
      <c r="A3126" t="b">
        <f>IF(Starter_Book!F3126 = "successful", "Successful")</f>
        <v>0</v>
      </c>
      <c r="B3126" t="b">
        <f>IF(Starter_Book!F3126 = "Successful", Starter_Book!L3126)</f>
        <v>0</v>
      </c>
      <c r="D3126" t="b">
        <f>IF(Starter_Book!F3126 = "failed", "failed")</f>
        <v>0</v>
      </c>
      <c r="E3126" t="b">
        <f>IF(Starter_Book!F3126 = "failed", Starter_Book!L3126)</f>
        <v>0</v>
      </c>
      <c r="G3126" t="str">
        <f>IF(Starter_Book!F3126 = "Canceled", "Canceled")</f>
        <v>Canceled</v>
      </c>
      <c r="H3126">
        <f>IF(Starter_Book!F3126 = "Canceled", Starter_Book!L3126)</f>
        <v>4</v>
      </c>
    </row>
    <row r="3127" spans="1:8" x14ac:dyDescent="0.25">
      <c r="A3127" t="b">
        <f>IF(Starter_Book!F3127 = "successful", "Successful")</f>
        <v>0</v>
      </c>
      <c r="B3127" t="b">
        <f>IF(Starter_Book!F3127 = "Successful", Starter_Book!L3127)</f>
        <v>0</v>
      </c>
      <c r="D3127" t="b">
        <f>IF(Starter_Book!F3127 = "failed", "failed")</f>
        <v>0</v>
      </c>
      <c r="E3127" t="b">
        <f>IF(Starter_Book!F3127 = "failed", Starter_Book!L3127)</f>
        <v>0</v>
      </c>
      <c r="G3127" t="str">
        <f>IF(Starter_Book!F3127 = "Canceled", "Canceled")</f>
        <v>Canceled</v>
      </c>
      <c r="H3127">
        <f>IF(Starter_Book!F3127 = "Canceled", Starter_Book!L3127)</f>
        <v>0</v>
      </c>
    </row>
    <row r="3128" spans="1:8" x14ac:dyDescent="0.25">
      <c r="A3128" t="b">
        <f>IF(Starter_Book!F3128 = "successful", "Successful")</f>
        <v>0</v>
      </c>
      <c r="B3128" t="b">
        <f>IF(Starter_Book!F3128 = "Successful", Starter_Book!L3128)</f>
        <v>0</v>
      </c>
      <c r="D3128" t="b">
        <f>IF(Starter_Book!F3128 = "failed", "failed")</f>
        <v>0</v>
      </c>
      <c r="E3128" t="b">
        <f>IF(Starter_Book!F3128 = "failed", Starter_Book!L3128)</f>
        <v>0</v>
      </c>
      <c r="G3128" t="str">
        <f>IF(Starter_Book!F3128 = "Canceled", "Canceled")</f>
        <v>Canceled</v>
      </c>
      <c r="H3128">
        <f>IF(Starter_Book!F3128 = "Canceled", Starter_Book!L3128)</f>
        <v>17</v>
      </c>
    </row>
    <row r="3129" spans="1:8" x14ac:dyDescent="0.25">
      <c r="A3129" t="b">
        <f>IF(Starter_Book!F3129 = "successful", "Successful")</f>
        <v>0</v>
      </c>
      <c r="B3129" t="b">
        <f>IF(Starter_Book!F3129 = "Successful", Starter_Book!L3129)</f>
        <v>0</v>
      </c>
      <c r="D3129" t="b">
        <f>IF(Starter_Book!F3129 = "failed", "failed")</f>
        <v>0</v>
      </c>
      <c r="E3129" t="b">
        <f>IF(Starter_Book!F3129 = "failed", Starter_Book!L3129)</f>
        <v>0</v>
      </c>
      <c r="G3129" t="str">
        <f>IF(Starter_Book!F3129 = "Canceled", "Canceled")</f>
        <v>Canceled</v>
      </c>
      <c r="H3129">
        <f>IF(Starter_Book!F3129 = "Canceled", Starter_Book!L3129)</f>
        <v>0</v>
      </c>
    </row>
    <row r="3130" spans="1:8" x14ac:dyDescent="0.25">
      <c r="A3130" t="b">
        <f>IF(Starter_Book!F3130 = "successful", "Successful")</f>
        <v>0</v>
      </c>
      <c r="B3130" t="b">
        <f>IF(Starter_Book!F3130 = "Successful", Starter_Book!L3130)</f>
        <v>0</v>
      </c>
      <c r="D3130" t="b">
        <f>IF(Starter_Book!F3130 = "failed", "failed")</f>
        <v>0</v>
      </c>
      <c r="E3130" t="b">
        <f>IF(Starter_Book!F3130 = "failed", Starter_Book!L3130)</f>
        <v>0</v>
      </c>
      <c r="G3130" t="b">
        <f>IF(Starter_Book!F3130 = "Canceled", "Canceled")</f>
        <v>0</v>
      </c>
      <c r="H3130" t="b">
        <f>IF(Starter_Book!F3130 = "Canceled", Starter_Book!L3130)</f>
        <v>0</v>
      </c>
    </row>
    <row r="3131" spans="1:8" x14ac:dyDescent="0.25">
      <c r="A3131" t="b">
        <f>IF(Starter_Book!F3131 = "successful", "Successful")</f>
        <v>0</v>
      </c>
      <c r="B3131" t="b">
        <f>IF(Starter_Book!F3131 = "Successful", Starter_Book!L3131)</f>
        <v>0</v>
      </c>
      <c r="D3131" t="b">
        <f>IF(Starter_Book!F3131 = "failed", "failed")</f>
        <v>0</v>
      </c>
      <c r="E3131" t="b">
        <f>IF(Starter_Book!F3131 = "failed", Starter_Book!L3131)</f>
        <v>0</v>
      </c>
      <c r="G3131" t="b">
        <f>IF(Starter_Book!F3131 = "Canceled", "Canceled")</f>
        <v>0</v>
      </c>
      <c r="H3131" t="b">
        <f>IF(Starter_Book!F3131 = "Canceled", Starter_Book!L3131)</f>
        <v>0</v>
      </c>
    </row>
    <row r="3132" spans="1:8" x14ac:dyDescent="0.25">
      <c r="A3132" t="b">
        <f>IF(Starter_Book!F3132 = "successful", "Successful")</f>
        <v>0</v>
      </c>
      <c r="B3132" t="b">
        <f>IF(Starter_Book!F3132 = "Successful", Starter_Book!L3132)</f>
        <v>0</v>
      </c>
      <c r="D3132" t="b">
        <f>IF(Starter_Book!F3132 = "failed", "failed")</f>
        <v>0</v>
      </c>
      <c r="E3132" t="b">
        <f>IF(Starter_Book!F3132 = "failed", Starter_Book!L3132)</f>
        <v>0</v>
      </c>
      <c r="G3132" t="b">
        <f>IF(Starter_Book!F3132 = "Canceled", "Canceled")</f>
        <v>0</v>
      </c>
      <c r="H3132" t="b">
        <f>IF(Starter_Book!F3132 = "Canceled", Starter_Book!L3132)</f>
        <v>0</v>
      </c>
    </row>
    <row r="3133" spans="1:8" x14ac:dyDescent="0.25">
      <c r="A3133" t="b">
        <f>IF(Starter_Book!F3133 = "successful", "Successful")</f>
        <v>0</v>
      </c>
      <c r="B3133" t="b">
        <f>IF(Starter_Book!F3133 = "Successful", Starter_Book!L3133)</f>
        <v>0</v>
      </c>
      <c r="D3133" t="b">
        <f>IF(Starter_Book!F3133 = "failed", "failed")</f>
        <v>0</v>
      </c>
      <c r="E3133" t="b">
        <f>IF(Starter_Book!F3133 = "failed", Starter_Book!L3133)</f>
        <v>0</v>
      </c>
      <c r="G3133" t="b">
        <f>IF(Starter_Book!F3133 = "Canceled", "Canceled")</f>
        <v>0</v>
      </c>
      <c r="H3133" t="b">
        <f>IF(Starter_Book!F3133 = "Canceled", Starter_Book!L3133)</f>
        <v>0</v>
      </c>
    </row>
    <row r="3134" spans="1:8" x14ac:dyDescent="0.25">
      <c r="A3134" t="b">
        <f>IF(Starter_Book!F3134 = "successful", "Successful")</f>
        <v>0</v>
      </c>
      <c r="B3134" t="b">
        <f>IF(Starter_Book!F3134 = "Successful", Starter_Book!L3134)</f>
        <v>0</v>
      </c>
      <c r="D3134" t="b">
        <f>IF(Starter_Book!F3134 = "failed", "failed")</f>
        <v>0</v>
      </c>
      <c r="E3134" t="b">
        <f>IF(Starter_Book!F3134 = "failed", Starter_Book!L3134)</f>
        <v>0</v>
      </c>
      <c r="G3134" t="b">
        <f>IF(Starter_Book!F3134 = "Canceled", "Canceled")</f>
        <v>0</v>
      </c>
      <c r="H3134" t="b">
        <f>IF(Starter_Book!F3134 = "Canceled", Starter_Book!L3134)</f>
        <v>0</v>
      </c>
    </row>
    <row r="3135" spans="1:8" x14ac:dyDescent="0.25">
      <c r="A3135" t="b">
        <f>IF(Starter_Book!F3135 = "successful", "Successful")</f>
        <v>0</v>
      </c>
      <c r="B3135" t="b">
        <f>IF(Starter_Book!F3135 = "Successful", Starter_Book!L3135)</f>
        <v>0</v>
      </c>
      <c r="D3135" t="b">
        <f>IF(Starter_Book!F3135 = "failed", "failed")</f>
        <v>0</v>
      </c>
      <c r="E3135" t="b">
        <f>IF(Starter_Book!F3135 = "failed", Starter_Book!L3135)</f>
        <v>0</v>
      </c>
      <c r="G3135" t="b">
        <f>IF(Starter_Book!F3135 = "Canceled", "Canceled")</f>
        <v>0</v>
      </c>
      <c r="H3135" t="b">
        <f>IF(Starter_Book!F3135 = "Canceled", Starter_Book!L3135)</f>
        <v>0</v>
      </c>
    </row>
    <row r="3136" spans="1:8" x14ac:dyDescent="0.25">
      <c r="A3136" t="b">
        <f>IF(Starter_Book!F3136 = "successful", "Successful")</f>
        <v>0</v>
      </c>
      <c r="B3136" t="b">
        <f>IF(Starter_Book!F3136 = "Successful", Starter_Book!L3136)</f>
        <v>0</v>
      </c>
      <c r="D3136" t="b">
        <f>IF(Starter_Book!F3136 = "failed", "failed")</f>
        <v>0</v>
      </c>
      <c r="E3136" t="b">
        <f>IF(Starter_Book!F3136 = "failed", Starter_Book!L3136)</f>
        <v>0</v>
      </c>
      <c r="G3136" t="b">
        <f>IF(Starter_Book!F3136 = "Canceled", "Canceled")</f>
        <v>0</v>
      </c>
      <c r="H3136" t="b">
        <f>IF(Starter_Book!F3136 = "Canceled", Starter_Book!L3136)</f>
        <v>0</v>
      </c>
    </row>
    <row r="3137" spans="1:8" x14ac:dyDescent="0.25">
      <c r="A3137" t="b">
        <f>IF(Starter_Book!F3137 = "successful", "Successful")</f>
        <v>0</v>
      </c>
      <c r="B3137" t="b">
        <f>IF(Starter_Book!F3137 = "Successful", Starter_Book!L3137)</f>
        <v>0</v>
      </c>
      <c r="D3137" t="b">
        <f>IF(Starter_Book!F3137 = "failed", "failed")</f>
        <v>0</v>
      </c>
      <c r="E3137" t="b">
        <f>IF(Starter_Book!F3137 = "failed", Starter_Book!L3137)</f>
        <v>0</v>
      </c>
      <c r="G3137" t="b">
        <f>IF(Starter_Book!F3137 = "Canceled", "Canceled")</f>
        <v>0</v>
      </c>
      <c r="H3137" t="b">
        <f>IF(Starter_Book!F3137 = "Canceled", Starter_Book!L3137)</f>
        <v>0</v>
      </c>
    </row>
    <row r="3138" spans="1:8" x14ac:dyDescent="0.25">
      <c r="A3138" t="b">
        <f>IF(Starter_Book!F3138 = "successful", "Successful")</f>
        <v>0</v>
      </c>
      <c r="B3138" t="b">
        <f>IF(Starter_Book!F3138 = "Successful", Starter_Book!L3138)</f>
        <v>0</v>
      </c>
      <c r="D3138" t="b">
        <f>IF(Starter_Book!F3138 = "failed", "failed")</f>
        <v>0</v>
      </c>
      <c r="E3138" t="b">
        <f>IF(Starter_Book!F3138 = "failed", Starter_Book!L3138)</f>
        <v>0</v>
      </c>
      <c r="G3138" t="b">
        <f>IF(Starter_Book!F3138 = "Canceled", "Canceled")</f>
        <v>0</v>
      </c>
      <c r="H3138" t="b">
        <f>IF(Starter_Book!F3138 = "Canceled", Starter_Book!L3138)</f>
        <v>0</v>
      </c>
    </row>
    <row r="3139" spans="1:8" x14ac:dyDescent="0.25">
      <c r="A3139" t="b">
        <f>IF(Starter_Book!F3139 = "successful", "Successful")</f>
        <v>0</v>
      </c>
      <c r="B3139" t="b">
        <f>IF(Starter_Book!F3139 = "Successful", Starter_Book!L3139)</f>
        <v>0</v>
      </c>
      <c r="D3139" t="b">
        <f>IF(Starter_Book!F3139 = "failed", "failed")</f>
        <v>0</v>
      </c>
      <c r="E3139" t="b">
        <f>IF(Starter_Book!F3139 = "failed", Starter_Book!L3139)</f>
        <v>0</v>
      </c>
      <c r="G3139" t="b">
        <f>IF(Starter_Book!F3139 = "Canceled", "Canceled")</f>
        <v>0</v>
      </c>
      <c r="H3139" t="b">
        <f>IF(Starter_Book!F3139 = "Canceled", Starter_Book!L3139)</f>
        <v>0</v>
      </c>
    </row>
    <row r="3140" spans="1:8" x14ac:dyDescent="0.25">
      <c r="A3140" t="b">
        <f>IF(Starter_Book!F3140 = "successful", "Successful")</f>
        <v>0</v>
      </c>
      <c r="B3140" t="b">
        <f>IF(Starter_Book!F3140 = "Successful", Starter_Book!L3140)</f>
        <v>0</v>
      </c>
      <c r="D3140" t="b">
        <f>IF(Starter_Book!F3140 = "failed", "failed")</f>
        <v>0</v>
      </c>
      <c r="E3140" t="b">
        <f>IF(Starter_Book!F3140 = "failed", Starter_Book!L3140)</f>
        <v>0</v>
      </c>
      <c r="G3140" t="b">
        <f>IF(Starter_Book!F3140 = "Canceled", "Canceled")</f>
        <v>0</v>
      </c>
      <c r="H3140" t="b">
        <f>IF(Starter_Book!F3140 = "Canceled", Starter_Book!L3140)</f>
        <v>0</v>
      </c>
    </row>
    <row r="3141" spans="1:8" x14ac:dyDescent="0.25">
      <c r="A3141" t="b">
        <f>IF(Starter_Book!F3141 = "successful", "Successful")</f>
        <v>0</v>
      </c>
      <c r="B3141" t="b">
        <f>IF(Starter_Book!F3141 = "Successful", Starter_Book!L3141)</f>
        <v>0</v>
      </c>
      <c r="D3141" t="b">
        <f>IF(Starter_Book!F3141 = "failed", "failed")</f>
        <v>0</v>
      </c>
      <c r="E3141" t="b">
        <f>IF(Starter_Book!F3141 = "failed", Starter_Book!L3141)</f>
        <v>0</v>
      </c>
      <c r="G3141" t="b">
        <f>IF(Starter_Book!F3141 = "Canceled", "Canceled")</f>
        <v>0</v>
      </c>
      <c r="H3141" t="b">
        <f>IF(Starter_Book!F3141 = "Canceled", Starter_Book!L3141)</f>
        <v>0</v>
      </c>
    </row>
    <row r="3142" spans="1:8" x14ac:dyDescent="0.25">
      <c r="A3142" t="b">
        <f>IF(Starter_Book!F3142 = "successful", "Successful")</f>
        <v>0</v>
      </c>
      <c r="B3142" t="b">
        <f>IF(Starter_Book!F3142 = "Successful", Starter_Book!L3142)</f>
        <v>0</v>
      </c>
      <c r="D3142" t="b">
        <f>IF(Starter_Book!F3142 = "failed", "failed")</f>
        <v>0</v>
      </c>
      <c r="E3142" t="b">
        <f>IF(Starter_Book!F3142 = "failed", Starter_Book!L3142)</f>
        <v>0</v>
      </c>
      <c r="G3142" t="b">
        <f>IF(Starter_Book!F3142 = "Canceled", "Canceled")</f>
        <v>0</v>
      </c>
      <c r="H3142" t="b">
        <f>IF(Starter_Book!F3142 = "Canceled", Starter_Book!L3142)</f>
        <v>0</v>
      </c>
    </row>
    <row r="3143" spans="1:8" x14ac:dyDescent="0.25">
      <c r="A3143" t="b">
        <f>IF(Starter_Book!F3143 = "successful", "Successful")</f>
        <v>0</v>
      </c>
      <c r="B3143" t="b">
        <f>IF(Starter_Book!F3143 = "Successful", Starter_Book!L3143)</f>
        <v>0</v>
      </c>
      <c r="D3143" t="b">
        <f>IF(Starter_Book!F3143 = "failed", "failed")</f>
        <v>0</v>
      </c>
      <c r="E3143" t="b">
        <f>IF(Starter_Book!F3143 = "failed", Starter_Book!L3143)</f>
        <v>0</v>
      </c>
      <c r="G3143" t="b">
        <f>IF(Starter_Book!F3143 = "Canceled", "Canceled")</f>
        <v>0</v>
      </c>
      <c r="H3143" t="b">
        <f>IF(Starter_Book!F3143 = "Canceled", Starter_Book!L3143)</f>
        <v>0</v>
      </c>
    </row>
    <row r="3144" spans="1:8" x14ac:dyDescent="0.25">
      <c r="A3144" t="b">
        <f>IF(Starter_Book!F3144 = "successful", "Successful")</f>
        <v>0</v>
      </c>
      <c r="B3144" t="b">
        <f>IF(Starter_Book!F3144 = "Successful", Starter_Book!L3144)</f>
        <v>0</v>
      </c>
      <c r="D3144" t="b">
        <f>IF(Starter_Book!F3144 = "failed", "failed")</f>
        <v>0</v>
      </c>
      <c r="E3144" t="b">
        <f>IF(Starter_Book!F3144 = "failed", Starter_Book!L3144)</f>
        <v>0</v>
      </c>
      <c r="G3144" t="b">
        <f>IF(Starter_Book!F3144 = "Canceled", "Canceled")</f>
        <v>0</v>
      </c>
      <c r="H3144" t="b">
        <f>IF(Starter_Book!F3144 = "Canceled", Starter_Book!L3144)</f>
        <v>0</v>
      </c>
    </row>
    <row r="3145" spans="1:8" x14ac:dyDescent="0.25">
      <c r="A3145" t="b">
        <f>IF(Starter_Book!F3145 = "successful", "Successful")</f>
        <v>0</v>
      </c>
      <c r="B3145" t="b">
        <f>IF(Starter_Book!F3145 = "Successful", Starter_Book!L3145)</f>
        <v>0</v>
      </c>
      <c r="D3145" t="b">
        <f>IF(Starter_Book!F3145 = "failed", "failed")</f>
        <v>0</v>
      </c>
      <c r="E3145" t="b">
        <f>IF(Starter_Book!F3145 = "failed", Starter_Book!L3145)</f>
        <v>0</v>
      </c>
      <c r="G3145" t="b">
        <f>IF(Starter_Book!F3145 = "Canceled", "Canceled")</f>
        <v>0</v>
      </c>
      <c r="H3145" t="b">
        <f>IF(Starter_Book!F3145 = "Canceled", Starter_Book!L3145)</f>
        <v>0</v>
      </c>
    </row>
    <row r="3146" spans="1:8" x14ac:dyDescent="0.25">
      <c r="A3146" t="b">
        <f>IF(Starter_Book!F3146 = "successful", "Successful")</f>
        <v>0</v>
      </c>
      <c r="B3146" t="b">
        <f>IF(Starter_Book!F3146 = "Successful", Starter_Book!L3146)</f>
        <v>0</v>
      </c>
      <c r="D3146" t="b">
        <f>IF(Starter_Book!F3146 = "failed", "failed")</f>
        <v>0</v>
      </c>
      <c r="E3146" t="b">
        <f>IF(Starter_Book!F3146 = "failed", Starter_Book!L3146)</f>
        <v>0</v>
      </c>
      <c r="G3146" t="b">
        <f>IF(Starter_Book!F3146 = "Canceled", "Canceled")</f>
        <v>0</v>
      </c>
      <c r="H3146" t="b">
        <f>IF(Starter_Book!F3146 = "Canceled", Starter_Book!L3146)</f>
        <v>0</v>
      </c>
    </row>
    <row r="3147" spans="1:8" x14ac:dyDescent="0.25">
      <c r="A3147" t="b">
        <f>IF(Starter_Book!F3147 = "successful", "Successful")</f>
        <v>0</v>
      </c>
      <c r="B3147" t="b">
        <f>IF(Starter_Book!F3147 = "Successful", Starter_Book!L3147)</f>
        <v>0</v>
      </c>
      <c r="D3147" t="b">
        <f>IF(Starter_Book!F3147 = "failed", "failed")</f>
        <v>0</v>
      </c>
      <c r="E3147" t="b">
        <f>IF(Starter_Book!F3147 = "failed", Starter_Book!L3147)</f>
        <v>0</v>
      </c>
      <c r="G3147" t="b">
        <f>IF(Starter_Book!F3147 = "Canceled", "Canceled")</f>
        <v>0</v>
      </c>
      <c r="H3147" t="b">
        <f>IF(Starter_Book!F3147 = "Canceled", Starter_Book!L3147)</f>
        <v>0</v>
      </c>
    </row>
    <row r="3148" spans="1:8" x14ac:dyDescent="0.25">
      <c r="A3148" t="b">
        <f>IF(Starter_Book!F3148 = "successful", "Successful")</f>
        <v>0</v>
      </c>
      <c r="B3148" t="b">
        <f>IF(Starter_Book!F3148 = "Successful", Starter_Book!L3148)</f>
        <v>0</v>
      </c>
      <c r="D3148" t="b">
        <f>IF(Starter_Book!F3148 = "failed", "failed")</f>
        <v>0</v>
      </c>
      <c r="E3148" t="b">
        <f>IF(Starter_Book!F3148 = "failed", Starter_Book!L3148)</f>
        <v>0</v>
      </c>
      <c r="G3148" t="b">
        <f>IF(Starter_Book!F3148 = "Canceled", "Canceled")</f>
        <v>0</v>
      </c>
      <c r="H3148" t="b">
        <f>IF(Starter_Book!F3148 = "Canceled", Starter_Book!L3148)</f>
        <v>0</v>
      </c>
    </row>
    <row r="3149" spans="1:8" x14ac:dyDescent="0.25">
      <c r="A3149" t="str">
        <f>IF(Starter_Book!F3149 = "successful", "Successful")</f>
        <v>Successful</v>
      </c>
      <c r="B3149">
        <f>IF(Starter_Book!F3149 = "Successful", Starter_Book!L3149)</f>
        <v>213</v>
      </c>
      <c r="D3149" t="b">
        <f>IF(Starter_Book!F3149 = "failed", "failed")</f>
        <v>0</v>
      </c>
      <c r="E3149" t="b">
        <f>IF(Starter_Book!F3149 = "failed", Starter_Book!L3149)</f>
        <v>0</v>
      </c>
      <c r="G3149" t="b">
        <f>IF(Starter_Book!F3149 = "Canceled", "Canceled")</f>
        <v>0</v>
      </c>
      <c r="H3149" t="b">
        <f>IF(Starter_Book!F3149 = "Canceled", Starter_Book!L3149)</f>
        <v>0</v>
      </c>
    </row>
    <row r="3150" spans="1:8" x14ac:dyDescent="0.25">
      <c r="A3150" t="str">
        <f>IF(Starter_Book!F3150 = "successful", "Successful")</f>
        <v>Successful</v>
      </c>
      <c r="B3150">
        <f>IF(Starter_Book!F3150 = "Successful", Starter_Book!L3150)</f>
        <v>57</v>
      </c>
      <c r="D3150" t="b">
        <f>IF(Starter_Book!F3150 = "failed", "failed")</f>
        <v>0</v>
      </c>
      <c r="E3150" t="b">
        <f>IF(Starter_Book!F3150 = "failed", Starter_Book!L3150)</f>
        <v>0</v>
      </c>
      <c r="G3150" t="b">
        <f>IF(Starter_Book!F3150 = "Canceled", "Canceled")</f>
        <v>0</v>
      </c>
      <c r="H3150" t="b">
        <f>IF(Starter_Book!F3150 = "Canceled", Starter_Book!L3150)</f>
        <v>0</v>
      </c>
    </row>
    <row r="3151" spans="1:8" x14ac:dyDescent="0.25">
      <c r="A3151" t="str">
        <f>IF(Starter_Book!F3151 = "successful", "Successful")</f>
        <v>Successful</v>
      </c>
      <c r="B3151">
        <f>IF(Starter_Book!F3151 = "Successful", Starter_Book!L3151)</f>
        <v>25</v>
      </c>
      <c r="D3151" t="b">
        <f>IF(Starter_Book!F3151 = "failed", "failed")</f>
        <v>0</v>
      </c>
      <c r="E3151" t="b">
        <f>IF(Starter_Book!F3151 = "failed", Starter_Book!L3151)</f>
        <v>0</v>
      </c>
      <c r="G3151" t="b">
        <f>IF(Starter_Book!F3151 = "Canceled", "Canceled")</f>
        <v>0</v>
      </c>
      <c r="H3151" t="b">
        <f>IF(Starter_Book!F3151 = "Canceled", Starter_Book!L3151)</f>
        <v>0</v>
      </c>
    </row>
    <row r="3152" spans="1:8" x14ac:dyDescent="0.25">
      <c r="A3152" t="str">
        <f>IF(Starter_Book!F3152 = "successful", "Successful")</f>
        <v>Successful</v>
      </c>
      <c r="B3152">
        <f>IF(Starter_Book!F3152 = "Successful", Starter_Book!L3152)</f>
        <v>104</v>
      </c>
      <c r="D3152" t="b">
        <f>IF(Starter_Book!F3152 = "failed", "failed")</f>
        <v>0</v>
      </c>
      <c r="E3152" t="b">
        <f>IF(Starter_Book!F3152 = "failed", Starter_Book!L3152)</f>
        <v>0</v>
      </c>
      <c r="G3152" t="b">
        <f>IF(Starter_Book!F3152 = "Canceled", "Canceled")</f>
        <v>0</v>
      </c>
      <c r="H3152" t="b">
        <f>IF(Starter_Book!F3152 = "Canceled", Starter_Book!L3152)</f>
        <v>0</v>
      </c>
    </row>
    <row r="3153" spans="1:8" x14ac:dyDescent="0.25">
      <c r="A3153" t="str">
        <f>IF(Starter_Book!F3153 = "successful", "Successful")</f>
        <v>Successful</v>
      </c>
      <c r="B3153">
        <f>IF(Starter_Book!F3153 = "Successful", Starter_Book!L3153)</f>
        <v>34</v>
      </c>
      <c r="D3153" t="b">
        <f>IF(Starter_Book!F3153 = "failed", "failed")</f>
        <v>0</v>
      </c>
      <c r="E3153" t="b">
        <f>IF(Starter_Book!F3153 = "failed", Starter_Book!L3153)</f>
        <v>0</v>
      </c>
      <c r="G3153" t="b">
        <f>IF(Starter_Book!F3153 = "Canceled", "Canceled")</f>
        <v>0</v>
      </c>
      <c r="H3153" t="b">
        <f>IF(Starter_Book!F3153 = "Canceled", Starter_Book!L3153)</f>
        <v>0</v>
      </c>
    </row>
    <row r="3154" spans="1:8" x14ac:dyDescent="0.25">
      <c r="A3154" t="str">
        <f>IF(Starter_Book!F3154 = "successful", "Successful")</f>
        <v>Successful</v>
      </c>
      <c r="B3154">
        <f>IF(Starter_Book!F3154 = "Successful", Starter_Book!L3154)</f>
        <v>67</v>
      </c>
      <c r="D3154" t="b">
        <f>IF(Starter_Book!F3154 = "failed", "failed")</f>
        <v>0</v>
      </c>
      <c r="E3154" t="b">
        <f>IF(Starter_Book!F3154 = "failed", Starter_Book!L3154)</f>
        <v>0</v>
      </c>
      <c r="G3154" t="b">
        <f>IF(Starter_Book!F3154 = "Canceled", "Canceled")</f>
        <v>0</v>
      </c>
      <c r="H3154" t="b">
        <f>IF(Starter_Book!F3154 = "Canceled", Starter_Book!L3154)</f>
        <v>0</v>
      </c>
    </row>
    <row r="3155" spans="1:8" x14ac:dyDescent="0.25">
      <c r="A3155" t="str">
        <f>IF(Starter_Book!F3155 = "successful", "Successful")</f>
        <v>Successful</v>
      </c>
      <c r="B3155">
        <f>IF(Starter_Book!F3155 = "Successful", Starter_Book!L3155)</f>
        <v>241</v>
      </c>
      <c r="D3155" t="b">
        <f>IF(Starter_Book!F3155 = "failed", "failed")</f>
        <v>0</v>
      </c>
      <c r="E3155" t="b">
        <f>IF(Starter_Book!F3155 = "failed", Starter_Book!L3155)</f>
        <v>0</v>
      </c>
      <c r="G3155" t="b">
        <f>IF(Starter_Book!F3155 = "Canceled", "Canceled")</f>
        <v>0</v>
      </c>
      <c r="H3155" t="b">
        <f>IF(Starter_Book!F3155 = "Canceled", Starter_Book!L3155)</f>
        <v>0</v>
      </c>
    </row>
    <row r="3156" spans="1:8" x14ac:dyDescent="0.25">
      <c r="A3156" t="str">
        <f>IF(Starter_Book!F3156 = "successful", "Successful")</f>
        <v>Successful</v>
      </c>
      <c r="B3156">
        <f>IF(Starter_Book!F3156 = "Successful", Starter_Book!L3156)</f>
        <v>123</v>
      </c>
      <c r="D3156" t="b">
        <f>IF(Starter_Book!F3156 = "failed", "failed")</f>
        <v>0</v>
      </c>
      <c r="E3156" t="b">
        <f>IF(Starter_Book!F3156 = "failed", Starter_Book!L3156)</f>
        <v>0</v>
      </c>
      <c r="G3156" t="b">
        <f>IF(Starter_Book!F3156 = "Canceled", "Canceled")</f>
        <v>0</v>
      </c>
      <c r="H3156" t="b">
        <f>IF(Starter_Book!F3156 = "Canceled", Starter_Book!L3156)</f>
        <v>0</v>
      </c>
    </row>
    <row r="3157" spans="1:8" x14ac:dyDescent="0.25">
      <c r="A3157" t="str">
        <f>IF(Starter_Book!F3157 = "successful", "Successful")</f>
        <v>Successful</v>
      </c>
      <c r="B3157">
        <f>IF(Starter_Book!F3157 = "Successful", Starter_Book!L3157)</f>
        <v>302</v>
      </c>
      <c r="D3157" t="b">
        <f>IF(Starter_Book!F3157 = "failed", "failed")</f>
        <v>0</v>
      </c>
      <c r="E3157" t="b">
        <f>IF(Starter_Book!F3157 = "failed", Starter_Book!L3157)</f>
        <v>0</v>
      </c>
      <c r="G3157" t="b">
        <f>IF(Starter_Book!F3157 = "Canceled", "Canceled")</f>
        <v>0</v>
      </c>
      <c r="H3157" t="b">
        <f>IF(Starter_Book!F3157 = "Canceled", Starter_Book!L3157)</f>
        <v>0</v>
      </c>
    </row>
    <row r="3158" spans="1:8" x14ac:dyDescent="0.25">
      <c r="A3158" t="str">
        <f>IF(Starter_Book!F3158 = "successful", "Successful")</f>
        <v>Successful</v>
      </c>
      <c r="B3158">
        <f>IF(Starter_Book!F3158 = "Successful", Starter_Book!L3158)</f>
        <v>89</v>
      </c>
      <c r="D3158" t="b">
        <f>IF(Starter_Book!F3158 = "failed", "failed")</f>
        <v>0</v>
      </c>
      <c r="E3158" t="b">
        <f>IF(Starter_Book!F3158 = "failed", Starter_Book!L3158)</f>
        <v>0</v>
      </c>
      <c r="G3158" t="b">
        <f>IF(Starter_Book!F3158 = "Canceled", "Canceled")</f>
        <v>0</v>
      </c>
      <c r="H3158" t="b">
        <f>IF(Starter_Book!F3158 = "Canceled", Starter_Book!L3158)</f>
        <v>0</v>
      </c>
    </row>
    <row r="3159" spans="1:8" x14ac:dyDescent="0.25">
      <c r="A3159" t="str">
        <f>IF(Starter_Book!F3159 = "successful", "Successful")</f>
        <v>Successful</v>
      </c>
      <c r="B3159">
        <f>IF(Starter_Book!F3159 = "Successful", Starter_Book!L3159)</f>
        <v>41</v>
      </c>
      <c r="D3159" t="b">
        <f>IF(Starter_Book!F3159 = "failed", "failed")</f>
        <v>0</v>
      </c>
      <c r="E3159" t="b">
        <f>IF(Starter_Book!F3159 = "failed", Starter_Book!L3159)</f>
        <v>0</v>
      </c>
      <c r="G3159" t="b">
        <f>IF(Starter_Book!F3159 = "Canceled", "Canceled")</f>
        <v>0</v>
      </c>
      <c r="H3159" t="b">
        <f>IF(Starter_Book!F3159 = "Canceled", Starter_Book!L3159)</f>
        <v>0</v>
      </c>
    </row>
    <row r="3160" spans="1:8" x14ac:dyDescent="0.25">
      <c r="A3160" t="str">
        <f>IF(Starter_Book!F3160 = "successful", "Successful")</f>
        <v>Successful</v>
      </c>
      <c r="B3160">
        <f>IF(Starter_Book!F3160 = "Successful", Starter_Book!L3160)</f>
        <v>69</v>
      </c>
      <c r="D3160" t="b">
        <f>IF(Starter_Book!F3160 = "failed", "failed")</f>
        <v>0</v>
      </c>
      <c r="E3160" t="b">
        <f>IF(Starter_Book!F3160 = "failed", Starter_Book!L3160)</f>
        <v>0</v>
      </c>
      <c r="G3160" t="b">
        <f>IF(Starter_Book!F3160 = "Canceled", "Canceled")</f>
        <v>0</v>
      </c>
      <c r="H3160" t="b">
        <f>IF(Starter_Book!F3160 = "Canceled", Starter_Book!L3160)</f>
        <v>0</v>
      </c>
    </row>
    <row r="3161" spans="1:8" x14ac:dyDescent="0.25">
      <c r="A3161" t="str">
        <f>IF(Starter_Book!F3161 = "successful", "Successful")</f>
        <v>Successful</v>
      </c>
      <c r="B3161">
        <f>IF(Starter_Book!F3161 = "Successful", Starter_Book!L3161)</f>
        <v>52</v>
      </c>
      <c r="D3161" t="b">
        <f>IF(Starter_Book!F3161 = "failed", "failed")</f>
        <v>0</v>
      </c>
      <c r="E3161" t="b">
        <f>IF(Starter_Book!F3161 = "failed", Starter_Book!L3161)</f>
        <v>0</v>
      </c>
      <c r="G3161" t="b">
        <f>IF(Starter_Book!F3161 = "Canceled", "Canceled")</f>
        <v>0</v>
      </c>
      <c r="H3161" t="b">
        <f>IF(Starter_Book!F3161 = "Canceled", Starter_Book!L3161)</f>
        <v>0</v>
      </c>
    </row>
    <row r="3162" spans="1:8" x14ac:dyDescent="0.25">
      <c r="A3162" t="str">
        <f>IF(Starter_Book!F3162 = "successful", "Successful")</f>
        <v>Successful</v>
      </c>
      <c r="B3162">
        <f>IF(Starter_Book!F3162 = "Successful", Starter_Book!L3162)</f>
        <v>57</v>
      </c>
      <c r="D3162" t="b">
        <f>IF(Starter_Book!F3162 = "failed", "failed")</f>
        <v>0</v>
      </c>
      <c r="E3162" t="b">
        <f>IF(Starter_Book!F3162 = "failed", Starter_Book!L3162)</f>
        <v>0</v>
      </c>
      <c r="G3162" t="b">
        <f>IF(Starter_Book!F3162 = "Canceled", "Canceled")</f>
        <v>0</v>
      </c>
      <c r="H3162" t="b">
        <f>IF(Starter_Book!F3162 = "Canceled", Starter_Book!L3162)</f>
        <v>0</v>
      </c>
    </row>
    <row r="3163" spans="1:8" x14ac:dyDescent="0.25">
      <c r="A3163" t="str">
        <f>IF(Starter_Book!F3163 = "successful", "Successful")</f>
        <v>Successful</v>
      </c>
      <c r="B3163">
        <f>IF(Starter_Book!F3163 = "Successful", Starter_Book!L3163)</f>
        <v>74</v>
      </c>
      <c r="D3163" t="b">
        <f>IF(Starter_Book!F3163 = "failed", "failed")</f>
        <v>0</v>
      </c>
      <c r="E3163" t="b">
        <f>IF(Starter_Book!F3163 = "failed", Starter_Book!L3163)</f>
        <v>0</v>
      </c>
      <c r="G3163" t="b">
        <f>IF(Starter_Book!F3163 = "Canceled", "Canceled")</f>
        <v>0</v>
      </c>
      <c r="H3163" t="b">
        <f>IF(Starter_Book!F3163 = "Canceled", Starter_Book!L3163)</f>
        <v>0</v>
      </c>
    </row>
    <row r="3164" spans="1:8" x14ac:dyDescent="0.25">
      <c r="A3164" t="str">
        <f>IF(Starter_Book!F3164 = "successful", "Successful")</f>
        <v>Successful</v>
      </c>
      <c r="B3164">
        <f>IF(Starter_Book!F3164 = "Successful", Starter_Book!L3164)</f>
        <v>63</v>
      </c>
      <c r="D3164" t="b">
        <f>IF(Starter_Book!F3164 = "failed", "failed")</f>
        <v>0</v>
      </c>
      <c r="E3164" t="b">
        <f>IF(Starter_Book!F3164 = "failed", Starter_Book!L3164)</f>
        <v>0</v>
      </c>
      <c r="G3164" t="b">
        <f>IF(Starter_Book!F3164 = "Canceled", "Canceled")</f>
        <v>0</v>
      </c>
      <c r="H3164" t="b">
        <f>IF(Starter_Book!F3164 = "Canceled", Starter_Book!L3164)</f>
        <v>0</v>
      </c>
    </row>
    <row r="3165" spans="1:8" x14ac:dyDescent="0.25">
      <c r="A3165" t="str">
        <f>IF(Starter_Book!F3165 = "successful", "Successful")</f>
        <v>Successful</v>
      </c>
      <c r="B3165">
        <f>IF(Starter_Book!F3165 = "Successful", Starter_Book!L3165)</f>
        <v>72</v>
      </c>
      <c r="D3165" t="b">
        <f>IF(Starter_Book!F3165 = "failed", "failed")</f>
        <v>0</v>
      </c>
      <c r="E3165" t="b">
        <f>IF(Starter_Book!F3165 = "failed", Starter_Book!L3165)</f>
        <v>0</v>
      </c>
      <c r="G3165" t="b">
        <f>IF(Starter_Book!F3165 = "Canceled", "Canceled")</f>
        <v>0</v>
      </c>
      <c r="H3165" t="b">
        <f>IF(Starter_Book!F3165 = "Canceled", Starter_Book!L3165)</f>
        <v>0</v>
      </c>
    </row>
    <row r="3166" spans="1:8" x14ac:dyDescent="0.25">
      <c r="A3166" t="str">
        <f>IF(Starter_Book!F3166 = "successful", "Successful")</f>
        <v>Successful</v>
      </c>
      <c r="B3166">
        <f>IF(Starter_Book!F3166 = "Successful", Starter_Book!L3166)</f>
        <v>71</v>
      </c>
      <c r="D3166" t="b">
        <f>IF(Starter_Book!F3166 = "failed", "failed")</f>
        <v>0</v>
      </c>
      <c r="E3166" t="b">
        <f>IF(Starter_Book!F3166 = "failed", Starter_Book!L3166)</f>
        <v>0</v>
      </c>
      <c r="G3166" t="b">
        <f>IF(Starter_Book!F3166 = "Canceled", "Canceled")</f>
        <v>0</v>
      </c>
      <c r="H3166" t="b">
        <f>IF(Starter_Book!F3166 = "Canceled", Starter_Book!L3166)</f>
        <v>0</v>
      </c>
    </row>
    <row r="3167" spans="1:8" x14ac:dyDescent="0.25">
      <c r="A3167" t="str">
        <f>IF(Starter_Book!F3167 = "successful", "Successful")</f>
        <v>Successful</v>
      </c>
      <c r="B3167">
        <f>IF(Starter_Book!F3167 = "Successful", Starter_Book!L3167)</f>
        <v>21</v>
      </c>
      <c r="D3167" t="b">
        <f>IF(Starter_Book!F3167 = "failed", "failed")</f>
        <v>0</v>
      </c>
      <c r="E3167" t="b">
        <f>IF(Starter_Book!F3167 = "failed", Starter_Book!L3167)</f>
        <v>0</v>
      </c>
      <c r="G3167" t="b">
        <f>IF(Starter_Book!F3167 = "Canceled", "Canceled")</f>
        <v>0</v>
      </c>
      <c r="H3167" t="b">
        <f>IF(Starter_Book!F3167 = "Canceled", Starter_Book!L3167)</f>
        <v>0</v>
      </c>
    </row>
    <row r="3168" spans="1:8" x14ac:dyDescent="0.25">
      <c r="A3168" t="str">
        <f>IF(Starter_Book!F3168 = "successful", "Successful")</f>
        <v>Successful</v>
      </c>
      <c r="B3168">
        <f>IF(Starter_Book!F3168 = "Successful", Starter_Book!L3168)</f>
        <v>930</v>
      </c>
      <c r="D3168" t="b">
        <f>IF(Starter_Book!F3168 = "failed", "failed")</f>
        <v>0</v>
      </c>
      <c r="E3168" t="b">
        <f>IF(Starter_Book!F3168 = "failed", Starter_Book!L3168)</f>
        <v>0</v>
      </c>
      <c r="G3168" t="b">
        <f>IF(Starter_Book!F3168 = "Canceled", "Canceled")</f>
        <v>0</v>
      </c>
      <c r="H3168" t="b">
        <f>IF(Starter_Book!F3168 = "Canceled", Starter_Book!L3168)</f>
        <v>0</v>
      </c>
    </row>
    <row r="3169" spans="1:8" x14ac:dyDescent="0.25">
      <c r="A3169" t="str">
        <f>IF(Starter_Book!F3169 = "successful", "Successful")</f>
        <v>Successful</v>
      </c>
      <c r="B3169">
        <f>IF(Starter_Book!F3169 = "Successful", Starter_Book!L3169)</f>
        <v>55</v>
      </c>
      <c r="D3169" t="b">
        <f>IF(Starter_Book!F3169 = "failed", "failed")</f>
        <v>0</v>
      </c>
      <c r="E3169" t="b">
        <f>IF(Starter_Book!F3169 = "failed", Starter_Book!L3169)</f>
        <v>0</v>
      </c>
      <c r="G3169" t="b">
        <f>IF(Starter_Book!F3169 = "Canceled", "Canceled")</f>
        <v>0</v>
      </c>
      <c r="H3169" t="b">
        <f>IF(Starter_Book!F3169 = "Canceled", Starter_Book!L3169)</f>
        <v>0</v>
      </c>
    </row>
    <row r="3170" spans="1:8" x14ac:dyDescent="0.25">
      <c r="A3170" t="str">
        <f>IF(Starter_Book!F3170 = "successful", "Successful")</f>
        <v>Successful</v>
      </c>
      <c r="B3170">
        <f>IF(Starter_Book!F3170 = "Successful", Starter_Book!L3170)</f>
        <v>61</v>
      </c>
      <c r="D3170" t="b">
        <f>IF(Starter_Book!F3170 = "failed", "failed")</f>
        <v>0</v>
      </c>
      <c r="E3170" t="b">
        <f>IF(Starter_Book!F3170 = "failed", Starter_Book!L3170)</f>
        <v>0</v>
      </c>
      <c r="G3170" t="b">
        <f>IF(Starter_Book!F3170 = "Canceled", "Canceled")</f>
        <v>0</v>
      </c>
      <c r="H3170" t="b">
        <f>IF(Starter_Book!F3170 = "Canceled", Starter_Book!L3170)</f>
        <v>0</v>
      </c>
    </row>
    <row r="3171" spans="1:8" x14ac:dyDescent="0.25">
      <c r="A3171" t="str">
        <f>IF(Starter_Book!F3171 = "successful", "Successful")</f>
        <v>Successful</v>
      </c>
      <c r="B3171">
        <f>IF(Starter_Book!F3171 = "Successful", Starter_Book!L3171)</f>
        <v>82</v>
      </c>
      <c r="D3171" t="b">
        <f>IF(Starter_Book!F3171 = "failed", "failed")</f>
        <v>0</v>
      </c>
      <c r="E3171" t="b">
        <f>IF(Starter_Book!F3171 = "failed", Starter_Book!L3171)</f>
        <v>0</v>
      </c>
      <c r="G3171" t="b">
        <f>IF(Starter_Book!F3171 = "Canceled", "Canceled")</f>
        <v>0</v>
      </c>
      <c r="H3171" t="b">
        <f>IF(Starter_Book!F3171 = "Canceled", Starter_Book!L3171)</f>
        <v>0</v>
      </c>
    </row>
    <row r="3172" spans="1:8" x14ac:dyDescent="0.25">
      <c r="A3172" t="str">
        <f>IF(Starter_Book!F3172 = "successful", "Successful")</f>
        <v>Successful</v>
      </c>
      <c r="B3172">
        <f>IF(Starter_Book!F3172 = "Successful", Starter_Book!L3172)</f>
        <v>71</v>
      </c>
      <c r="D3172" t="b">
        <f>IF(Starter_Book!F3172 = "failed", "failed")</f>
        <v>0</v>
      </c>
      <c r="E3172" t="b">
        <f>IF(Starter_Book!F3172 = "failed", Starter_Book!L3172)</f>
        <v>0</v>
      </c>
      <c r="G3172" t="b">
        <f>IF(Starter_Book!F3172 = "Canceled", "Canceled")</f>
        <v>0</v>
      </c>
      <c r="H3172" t="b">
        <f>IF(Starter_Book!F3172 = "Canceled", Starter_Book!L3172)</f>
        <v>0</v>
      </c>
    </row>
    <row r="3173" spans="1:8" x14ac:dyDescent="0.25">
      <c r="A3173" t="str">
        <f>IF(Starter_Book!F3173 = "successful", "Successful")</f>
        <v>Successful</v>
      </c>
      <c r="B3173">
        <f>IF(Starter_Book!F3173 = "Successful", Starter_Book!L3173)</f>
        <v>117</v>
      </c>
      <c r="D3173" t="b">
        <f>IF(Starter_Book!F3173 = "failed", "failed")</f>
        <v>0</v>
      </c>
      <c r="E3173" t="b">
        <f>IF(Starter_Book!F3173 = "failed", Starter_Book!L3173)</f>
        <v>0</v>
      </c>
      <c r="G3173" t="b">
        <f>IF(Starter_Book!F3173 = "Canceled", "Canceled")</f>
        <v>0</v>
      </c>
      <c r="H3173" t="b">
        <f>IF(Starter_Book!F3173 = "Canceled", Starter_Book!L3173)</f>
        <v>0</v>
      </c>
    </row>
    <row r="3174" spans="1:8" x14ac:dyDescent="0.25">
      <c r="A3174" t="str">
        <f>IF(Starter_Book!F3174 = "successful", "Successful")</f>
        <v>Successful</v>
      </c>
      <c r="B3174">
        <f>IF(Starter_Book!F3174 = "Successful", Starter_Book!L3174)</f>
        <v>29</v>
      </c>
      <c r="D3174" t="b">
        <f>IF(Starter_Book!F3174 = "failed", "failed")</f>
        <v>0</v>
      </c>
      <c r="E3174" t="b">
        <f>IF(Starter_Book!F3174 = "failed", Starter_Book!L3174)</f>
        <v>0</v>
      </c>
      <c r="G3174" t="b">
        <f>IF(Starter_Book!F3174 = "Canceled", "Canceled")</f>
        <v>0</v>
      </c>
      <c r="H3174" t="b">
        <f>IF(Starter_Book!F3174 = "Canceled", Starter_Book!L3174)</f>
        <v>0</v>
      </c>
    </row>
    <row r="3175" spans="1:8" x14ac:dyDescent="0.25">
      <c r="A3175" t="str">
        <f>IF(Starter_Book!F3175 = "successful", "Successful")</f>
        <v>Successful</v>
      </c>
      <c r="B3175">
        <f>IF(Starter_Book!F3175 = "Successful", Starter_Book!L3175)</f>
        <v>74</v>
      </c>
      <c r="D3175" t="b">
        <f>IF(Starter_Book!F3175 = "failed", "failed")</f>
        <v>0</v>
      </c>
      <c r="E3175" t="b">
        <f>IF(Starter_Book!F3175 = "failed", Starter_Book!L3175)</f>
        <v>0</v>
      </c>
      <c r="G3175" t="b">
        <f>IF(Starter_Book!F3175 = "Canceled", "Canceled")</f>
        <v>0</v>
      </c>
      <c r="H3175" t="b">
        <f>IF(Starter_Book!F3175 = "Canceled", Starter_Book!L3175)</f>
        <v>0</v>
      </c>
    </row>
    <row r="3176" spans="1:8" x14ac:dyDescent="0.25">
      <c r="A3176" t="str">
        <f>IF(Starter_Book!F3176 = "successful", "Successful")</f>
        <v>Successful</v>
      </c>
      <c r="B3176">
        <f>IF(Starter_Book!F3176 = "Successful", Starter_Book!L3176)</f>
        <v>23</v>
      </c>
      <c r="D3176" t="b">
        <f>IF(Starter_Book!F3176 = "failed", "failed")</f>
        <v>0</v>
      </c>
      <c r="E3176" t="b">
        <f>IF(Starter_Book!F3176 = "failed", Starter_Book!L3176)</f>
        <v>0</v>
      </c>
      <c r="G3176" t="b">
        <f>IF(Starter_Book!F3176 = "Canceled", "Canceled")</f>
        <v>0</v>
      </c>
      <c r="H3176" t="b">
        <f>IF(Starter_Book!F3176 = "Canceled", Starter_Book!L3176)</f>
        <v>0</v>
      </c>
    </row>
    <row r="3177" spans="1:8" x14ac:dyDescent="0.25">
      <c r="A3177" t="str">
        <f>IF(Starter_Book!F3177 = "successful", "Successful")</f>
        <v>Successful</v>
      </c>
      <c r="B3177">
        <f>IF(Starter_Book!F3177 = "Successful", Starter_Book!L3177)</f>
        <v>60</v>
      </c>
      <c r="D3177" t="b">
        <f>IF(Starter_Book!F3177 = "failed", "failed")</f>
        <v>0</v>
      </c>
      <c r="E3177" t="b">
        <f>IF(Starter_Book!F3177 = "failed", Starter_Book!L3177)</f>
        <v>0</v>
      </c>
      <c r="G3177" t="b">
        <f>IF(Starter_Book!F3177 = "Canceled", "Canceled")</f>
        <v>0</v>
      </c>
      <c r="H3177" t="b">
        <f>IF(Starter_Book!F3177 = "Canceled", Starter_Book!L3177)</f>
        <v>0</v>
      </c>
    </row>
    <row r="3178" spans="1:8" x14ac:dyDescent="0.25">
      <c r="A3178" t="str">
        <f>IF(Starter_Book!F3178 = "successful", "Successful")</f>
        <v>Successful</v>
      </c>
      <c r="B3178">
        <f>IF(Starter_Book!F3178 = "Successful", Starter_Book!L3178)</f>
        <v>55</v>
      </c>
      <c r="D3178" t="b">
        <f>IF(Starter_Book!F3178 = "failed", "failed")</f>
        <v>0</v>
      </c>
      <c r="E3178" t="b">
        <f>IF(Starter_Book!F3178 = "failed", Starter_Book!L3178)</f>
        <v>0</v>
      </c>
      <c r="G3178" t="b">
        <f>IF(Starter_Book!F3178 = "Canceled", "Canceled")</f>
        <v>0</v>
      </c>
      <c r="H3178" t="b">
        <f>IF(Starter_Book!F3178 = "Canceled", Starter_Book!L3178)</f>
        <v>0</v>
      </c>
    </row>
    <row r="3179" spans="1:8" x14ac:dyDescent="0.25">
      <c r="A3179" t="str">
        <f>IF(Starter_Book!F3179 = "successful", "Successful")</f>
        <v>Successful</v>
      </c>
      <c r="B3179">
        <f>IF(Starter_Book!F3179 = "Successful", Starter_Book!L3179)</f>
        <v>51</v>
      </c>
      <c r="D3179" t="b">
        <f>IF(Starter_Book!F3179 = "failed", "failed")</f>
        <v>0</v>
      </c>
      <c r="E3179" t="b">
        <f>IF(Starter_Book!F3179 = "failed", Starter_Book!L3179)</f>
        <v>0</v>
      </c>
      <c r="G3179" t="b">
        <f>IF(Starter_Book!F3179 = "Canceled", "Canceled")</f>
        <v>0</v>
      </c>
      <c r="H3179" t="b">
        <f>IF(Starter_Book!F3179 = "Canceled", Starter_Book!L3179)</f>
        <v>0</v>
      </c>
    </row>
    <row r="3180" spans="1:8" x14ac:dyDescent="0.25">
      <c r="A3180" t="str">
        <f>IF(Starter_Book!F3180 = "successful", "Successful")</f>
        <v>Successful</v>
      </c>
      <c r="B3180">
        <f>IF(Starter_Book!F3180 = "Successful", Starter_Book!L3180)</f>
        <v>78</v>
      </c>
      <c r="D3180" t="b">
        <f>IF(Starter_Book!F3180 = "failed", "failed")</f>
        <v>0</v>
      </c>
      <c r="E3180" t="b">
        <f>IF(Starter_Book!F3180 = "failed", Starter_Book!L3180)</f>
        <v>0</v>
      </c>
      <c r="G3180" t="b">
        <f>IF(Starter_Book!F3180 = "Canceled", "Canceled")</f>
        <v>0</v>
      </c>
      <c r="H3180" t="b">
        <f>IF(Starter_Book!F3180 = "Canceled", Starter_Book!L3180)</f>
        <v>0</v>
      </c>
    </row>
    <row r="3181" spans="1:8" x14ac:dyDescent="0.25">
      <c r="A3181" t="str">
        <f>IF(Starter_Book!F3181 = "successful", "Successful")</f>
        <v>Successful</v>
      </c>
      <c r="B3181">
        <f>IF(Starter_Book!F3181 = "Successful", Starter_Book!L3181)</f>
        <v>62</v>
      </c>
      <c r="D3181" t="b">
        <f>IF(Starter_Book!F3181 = "failed", "failed")</f>
        <v>0</v>
      </c>
      <c r="E3181" t="b">
        <f>IF(Starter_Book!F3181 = "failed", Starter_Book!L3181)</f>
        <v>0</v>
      </c>
      <c r="G3181" t="b">
        <f>IF(Starter_Book!F3181 = "Canceled", "Canceled")</f>
        <v>0</v>
      </c>
      <c r="H3181" t="b">
        <f>IF(Starter_Book!F3181 = "Canceled", Starter_Book!L3181)</f>
        <v>0</v>
      </c>
    </row>
    <row r="3182" spans="1:8" x14ac:dyDescent="0.25">
      <c r="A3182" t="str">
        <f>IF(Starter_Book!F3182 = "successful", "Successful")</f>
        <v>Successful</v>
      </c>
      <c r="B3182">
        <f>IF(Starter_Book!F3182 = "Successful", Starter_Book!L3182)</f>
        <v>45</v>
      </c>
      <c r="D3182" t="b">
        <f>IF(Starter_Book!F3182 = "failed", "failed")</f>
        <v>0</v>
      </c>
      <c r="E3182" t="b">
        <f>IF(Starter_Book!F3182 = "failed", Starter_Book!L3182)</f>
        <v>0</v>
      </c>
      <c r="G3182" t="b">
        <f>IF(Starter_Book!F3182 = "Canceled", "Canceled")</f>
        <v>0</v>
      </c>
      <c r="H3182" t="b">
        <f>IF(Starter_Book!F3182 = "Canceled", Starter_Book!L3182)</f>
        <v>0</v>
      </c>
    </row>
    <row r="3183" spans="1:8" x14ac:dyDescent="0.25">
      <c r="A3183" t="str">
        <f>IF(Starter_Book!F3183 = "successful", "Successful")</f>
        <v>Successful</v>
      </c>
      <c r="B3183">
        <f>IF(Starter_Book!F3183 = "Successful", Starter_Book!L3183)</f>
        <v>15</v>
      </c>
      <c r="D3183" t="b">
        <f>IF(Starter_Book!F3183 = "failed", "failed")</f>
        <v>0</v>
      </c>
      <c r="E3183" t="b">
        <f>IF(Starter_Book!F3183 = "failed", Starter_Book!L3183)</f>
        <v>0</v>
      </c>
      <c r="G3183" t="b">
        <f>IF(Starter_Book!F3183 = "Canceled", "Canceled")</f>
        <v>0</v>
      </c>
      <c r="H3183" t="b">
        <f>IF(Starter_Book!F3183 = "Canceled", Starter_Book!L3183)</f>
        <v>0</v>
      </c>
    </row>
    <row r="3184" spans="1:8" x14ac:dyDescent="0.25">
      <c r="A3184" t="str">
        <f>IF(Starter_Book!F3184 = "successful", "Successful")</f>
        <v>Successful</v>
      </c>
      <c r="B3184">
        <f>IF(Starter_Book!F3184 = "Successful", Starter_Book!L3184)</f>
        <v>151</v>
      </c>
      <c r="D3184" t="b">
        <f>IF(Starter_Book!F3184 = "failed", "failed")</f>
        <v>0</v>
      </c>
      <c r="E3184" t="b">
        <f>IF(Starter_Book!F3184 = "failed", Starter_Book!L3184)</f>
        <v>0</v>
      </c>
      <c r="G3184" t="b">
        <f>IF(Starter_Book!F3184 = "Canceled", "Canceled")</f>
        <v>0</v>
      </c>
      <c r="H3184" t="b">
        <f>IF(Starter_Book!F3184 = "Canceled", Starter_Book!L3184)</f>
        <v>0</v>
      </c>
    </row>
    <row r="3185" spans="1:8" x14ac:dyDescent="0.25">
      <c r="A3185" t="str">
        <f>IF(Starter_Book!F3185 = "successful", "Successful")</f>
        <v>Successful</v>
      </c>
      <c r="B3185">
        <f>IF(Starter_Book!F3185 = "Successful", Starter_Book!L3185)</f>
        <v>68</v>
      </c>
      <c r="D3185" t="b">
        <f>IF(Starter_Book!F3185 = "failed", "failed")</f>
        <v>0</v>
      </c>
      <c r="E3185" t="b">
        <f>IF(Starter_Book!F3185 = "failed", Starter_Book!L3185)</f>
        <v>0</v>
      </c>
      <c r="G3185" t="b">
        <f>IF(Starter_Book!F3185 = "Canceled", "Canceled")</f>
        <v>0</v>
      </c>
      <c r="H3185" t="b">
        <f>IF(Starter_Book!F3185 = "Canceled", Starter_Book!L3185)</f>
        <v>0</v>
      </c>
    </row>
    <row r="3186" spans="1:8" x14ac:dyDescent="0.25">
      <c r="A3186" t="str">
        <f>IF(Starter_Book!F3186 = "successful", "Successful")</f>
        <v>Successful</v>
      </c>
      <c r="B3186">
        <f>IF(Starter_Book!F3186 = "Successful", Starter_Book!L3186)</f>
        <v>46</v>
      </c>
      <c r="D3186" t="b">
        <f>IF(Starter_Book!F3186 = "failed", "failed")</f>
        <v>0</v>
      </c>
      <c r="E3186" t="b">
        <f>IF(Starter_Book!F3186 = "failed", Starter_Book!L3186)</f>
        <v>0</v>
      </c>
      <c r="G3186" t="b">
        <f>IF(Starter_Book!F3186 = "Canceled", "Canceled")</f>
        <v>0</v>
      </c>
      <c r="H3186" t="b">
        <f>IF(Starter_Book!F3186 = "Canceled", Starter_Book!L3186)</f>
        <v>0</v>
      </c>
    </row>
    <row r="3187" spans="1:8" x14ac:dyDescent="0.25">
      <c r="A3187" t="str">
        <f>IF(Starter_Book!F3187 = "successful", "Successful")</f>
        <v>Successful</v>
      </c>
      <c r="B3187">
        <f>IF(Starter_Book!F3187 = "Successful", Starter_Book!L3187)</f>
        <v>24</v>
      </c>
      <c r="D3187" t="b">
        <f>IF(Starter_Book!F3187 = "failed", "failed")</f>
        <v>0</v>
      </c>
      <c r="E3187" t="b">
        <f>IF(Starter_Book!F3187 = "failed", Starter_Book!L3187)</f>
        <v>0</v>
      </c>
      <c r="G3187" t="b">
        <f>IF(Starter_Book!F3187 = "Canceled", "Canceled")</f>
        <v>0</v>
      </c>
      <c r="H3187" t="b">
        <f>IF(Starter_Book!F3187 = "Canceled", Starter_Book!L3187)</f>
        <v>0</v>
      </c>
    </row>
    <row r="3188" spans="1:8" x14ac:dyDescent="0.25">
      <c r="A3188" t="str">
        <f>IF(Starter_Book!F3188 = "successful", "Successful")</f>
        <v>Successful</v>
      </c>
      <c r="B3188">
        <f>IF(Starter_Book!F3188 = "Successful", Starter_Book!L3188)</f>
        <v>70</v>
      </c>
      <c r="D3188" t="b">
        <f>IF(Starter_Book!F3188 = "failed", "failed")</f>
        <v>0</v>
      </c>
      <c r="E3188" t="b">
        <f>IF(Starter_Book!F3188 = "failed", Starter_Book!L3188)</f>
        <v>0</v>
      </c>
      <c r="G3188" t="b">
        <f>IF(Starter_Book!F3188 = "Canceled", "Canceled")</f>
        <v>0</v>
      </c>
      <c r="H3188" t="b">
        <f>IF(Starter_Book!F3188 = "Canceled", Starter_Book!L3188)</f>
        <v>0</v>
      </c>
    </row>
    <row r="3189" spans="1:8" x14ac:dyDescent="0.25">
      <c r="A3189" t="str">
        <f>IF(Starter_Book!F3189 = "successful", "Successful")</f>
        <v>Successful</v>
      </c>
      <c r="B3189">
        <f>IF(Starter_Book!F3189 = "Successful", Starter_Book!L3189)</f>
        <v>244</v>
      </c>
      <c r="D3189" t="b">
        <f>IF(Starter_Book!F3189 = "failed", "failed")</f>
        <v>0</v>
      </c>
      <c r="E3189" t="b">
        <f>IF(Starter_Book!F3189 = "failed", Starter_Book!L3189)</f>
        <v>0</v>
      </c>
      <c r="G3189" t="b">
        <f>IF(Starter_Book!F3189 = "Canceled", "Canceled")</f>
        <v>0</v>
      </c>
      <c r="H3189" t="b">
        <f>IF(Starter_Book!F3189 = "Canceled", Starter_Book!L3189)</f>
        <v>0</v>
      </c>
    </row>
    <row r="3190" spans="1:8" x14ac:dyDescent="0.25">
      <c r="A3190" t="b">
        <f>IF(Starter_Book!F3190 = "successful", "Successful")</f>
        <v>0</v>
      </c>
      <c r="B3190" t="b">
        <f>IF(Starter_Book!F3190 = "Successful", Starter_Book!L3190)</f>
        <v>0</v>
      </c>
      <c r="D3190" t="str">
        <f>IF(Starter_Book!F3190 = "failed", "failed")</f>
        <v>failed</v>
      </c>
      <c r="E3190">
        <f>IF(Starter_Book!F3190 = "failed", Starter_Book!L3190)</f>
        <v>9</v>
      </c>
      <c r="G3190" t="b">
        <f>IF(Starter_Book!F3190 = "Canceled", "Canceled")</f>
        <v>0</v>
      </c>
      <c r="H3190" t="b">
        <f>IF(Starter_Book!F3190 = "Canceled", Starter_Book!L3190)</f>
        <v>0</v>
      </c>
    </row>
    <row r="3191" spans="1:8" x14ac:dyDescent="0.25">
      <c r="A3191" t="b">
        <f>IF(Starter_Book!F3191 = "successful", "Successful")</f>
        <v>0</v>
      </c>
      <c r="B3191" t="b">
        <f>IF(Starter_Book!F3191 = "Successful", Starter_Book!L3191)</f>
        <v>0</v>
      </c>
      <c r="D3191" t="str">
        <f>IF(Starter_Book!F3191 = "failed", "failed")</f>
        <v>failed</v>
      </c>
      <c r="E3191">
        <f>IF(Starter_Book!F3191 = "failed", Starter_Book!L3191)</f>
        <v>19</v>
      </c>
      <c r="G3191" t="b">
        <f>IF(Starter_Book!F3191 = "Canceled", "Canceled")</f>
        <v>0</v>
      </c>
      <c r="H3191" t="b">
        <f>IF(Starter_Book!F3191 = "Canceled", Starter_Book!L3191)</f>
        <v>0</v>
      </c>
    </row>
    <row r="3192" spans="1:8" x14ac:dyDescent="0.25">
      <c r="A3192" t="b">
        <f>IF(Starter_Book!F3192 = "successful", "Successful")</f>
        <v>0</v>
      </c>
      <c r="B3192" t="b">
        <f>IF(Starter_Book!F3192 = "Successful", Starter_Book!L3192)</f>
        <v>0</v>
      </c>
      <c r="D3192" t="str">
        <f>IF(Starter_Book!F3192 = "failed", "failed")</f>
        <v>failed</v>
      </c>
      <c r="E3192">
        <f>IF(Starter_Book!F3192 = "failed", Starter_Book!L3192)</f>
        <v>0</v>
      </c>
      <c r="G3192" t="b">
        <f>IF(Starter_Book!F3192 = "Canceled", "Canceled")</f>
        <v>0</v>
      </c>
      <c r="H3192" t="b">
        <f>IF(Starter_Book!F3192 = "Canceled", Starter_Book!L3192)</f>
        <v>0</v>
      </c>
    </row>
    <row r="3193" spans="1:8" x14ac:dyDescent="0.25">
      <c r="A3193" t="b">
        <f>IF(Starter_Book!F3193 = "successful", "Successful")</f>
        <v>0</v>
      </c>
      <c r="B3193" t="b">
        <f>IF(Starter_Book!F3193 = "Successful", Starter_Book!L3193)</f>
        <v>0</v>
      </c>
      <c r="D3193" t="str">
        <f>IF(Starter_Book!F3193 = "failed", "failed")</f>
        <v>failed</v>
      </c>
      <c r="E3193">
        <f>IF(Starter_Book!F3193 = "failed", Starter_Book!L3193)</f>
        <v>4</v>
      </c>
      <c r="G3193" t="b">
        <f>IF(Starter_Book!F3193 = "Canceled", "Canceled")</f>
        <v>0</v>
      </c>
      <c r="H3193" t="b">
        <f>IF(Starter_Book!F3193 = "Canceled", Starter_Book!L3193)</f>
        <v>0</v>
      </c>
    </row>
    <row r="3194" spans="1:8" x14ac:dyDescent="0.25">
      <c r="A3194" t="b">
        <f>IF(Starter_Book!F3194 = "successful", "Successful")</f>
        <v>0</v>
      </c>
      <c r="B3194" t="b">
        <f>IF(Starter_Book!F3194 = "Successful", Starter_Book!L3194)</f>
        <v>0</v>
      </c>
      <c r="D3194" t="str">
        <f>IF(Starter_Book!F3194 = "failed", "failed")</f>
        <v>failed</v>
      </c>
      <c r="E3194">
        <f>IF(Starter_Book!F3194 = "failed", Starter_Book!L3194)</f>
        <v>8</v>
      </c>
      <c r="G3194" t="b">
        <f>IF(Starter_Book!F3194 = "Canceled", "Canceled")</f>
        <v>0</v>
      </c>
      <c r="H3194" t="b">
        <f>IF(Starter_Book!F3194 = "Canceled", Starter_Book!L3194)</f>
        <v>0</v>
      </c>
    </row>
    <row r="3195" spans="1:8" x14ac:dyDescent="0.25">
      <c r="A3195" t="b">
        <f>IF(Starter_Book!F3195 = "successful", "Successful")</f>
        <v>0</v>
      </c>
      <c r="B3195" t="b">
        <f>IF(Starter_Book!F3195 = "Successful", Starter_Book!L3195)</f>
        <v>0</v>
      </c>
      <c r="D3195" t="str">
        <f>IF(Starter_Book!F3195 = "failed", "failed")</f>
        <v>failed</v>
      </c>
      <c r="E3195">
        <f>IF(Starter_Book!F3195 = "failed", Starter_Book!L3195)</f>
        <v>24</v>
      </c>
      <c r="G3195" t="b">
        <f>IF(Starter_Book!F3195 = "Canceled", "Canceled")</f>
        <v>0</v>
      </c>
      <c r="H3195" t="b">
        <f>IF(Starter_Book!F3195 = "Canceled", Starter_Book!L3195)</f>
        <v>0</v>
      </c>
    </row>
    <row r="3196" spans="1:8" x14ac:dyDescent="0.25">
      <c r="A3196" t="b">
        <f>IF(Starter_Book!F3196 = "successful", "Successful")</f>
        <v>0</v>
      </c>
      <c r="B3196" t="b">
        <f>IF(Starter_Book!F3196 = "Successful", Starter_Book!L3196)</f>
        <v>0</v>
      </c>
      <c r="D3196" t="str">
        <f>IF(Starter_Book!F3196 = "failed", "failed")</f>
        <v>failed</v>
      </c>
      <c r="E3196">
        <f>IF(Starter_Book!F3196 = "failed", Starter_Book!L3196)</f>
        <v>0</v>
      </c>
      <c r="G3196" t="b">
        <f>IF(Starter_Book!F3196 = "Canceled", "Canceled")</f>
        <v>0</v>
      </c>
      <c r="H3196" t="b">
        <f>IF(Starter_Book!F3196 = "Canceled", Starter_Book!L3196)</f>
        <v>0</v>
      </c>
    </row>
    <row r="3197" spans="1:8" x14ac:dyDescent="0.25">
      <c r="A3197" t="b">
        <f>IF(Starter_Book!F3197 = "successful", "Successful")</f>
        <v>0</v>
      </c>
      <c r="B3197" t="b">
        <f>IF(Starter_Book!F3197 = "Successful", Starter_Book!L3197)</f>
        <v>0</v>
      </c>
      <c r="D3197" t="str">
        <f>IF(Starter_Book!F3197 = "failed", "failed")</f>
        <v>failed</v>
      </c>
      <c r="E3197">
        <f>IF(Starter_Book!F3197 = "failed", Starter_Book!L3197)</f>
        <v>39</v>
      </c>
      <c r="G3197" t="b">
        <f>IF(Starter_Book!F3197 = "Canceled", "Canceled")</f>
        <v>0</v>
      </c>
      <c r="H3197" t="b">
        <f>IF(Starter_Book!F3197 = "Canceled", Starter_Book!L3197)</f>
        <v>0</v>
      </c>
    </row>
    <row r="3198" spans="1:8" x14ac:dyDescent="0.25">
      <c r="A3198" t="b">
        <f>IF(Starter_Book!F3198 = "successful", "Successful")</f>
        <v>0</v>
      </c>
      <c r="B3198" t="b">
        <f>IF(Starter_Book!F3198 = "Successful", Starter_Book!L3198)</f>
        <v>0</v>
      </c>
      <c r="D3198" t="str">
        <f>IF(Starter_Book!F3198 = "failed", "failed")</f>
        <v>failed</v>
      </c>
      <c r="E3198">
        <f>IF(Starter_Book!F3198 = "failed", Starter_Book!L3198)</f>
        <v>6</v>
      </c>
      <c r="G3198" t="b">
        <f>IF(Starter_Book!F3198 = "Canceled", "Canceled")</f>
        <v>0</v>
      </c>
      <c r="H3198" t="b">
        <f>IF(Starter_Book!F3198 = "Canceled", Starter_Book!L3198)</f>
        <v>0</v>
      </c>
    </row>
    <row r="3199" spans="1:8" x14ac:dyDescent="0.25">
      <c r="A3199" t="b">
        <f>IF(Starter_Book!F3199 = "successful", "Successful")</f>
        <v>0</v>
      </c>
      <c r="B3199" t="b">
        <f>IF(Starter_Book!F3199 = "Successful", Starter_Book!L3199)</f>
        <v>0</v>
      </c>
      <c r="D3199" t="str">
        <f>IF(Starter_Book!F3199 = "failed", "failed")</f>
        <v>failed</v>
      </c>
      <c r="E3199">
        <f>IF(Starter_Book!F3199 = "failed", Starter_Book!L3199)</f>
        <v>4</v>
      </c>
      <c r="G3199" t="b">
        <f>IF(Starter_Book!F3199 = "Canceled", "Canceled")</f>
        <v>0</v>
      </c>
      <c r="H3199" t="b">
        <f>IF(Starter_Book!F3199 = "Canceled", Starter_Book!L3199)</f>
        <v>0</v>
      </c>
    </row>
    <row r="3200" spans="1:8" x14ac:dyDescent="0.25">
      <c r="A3200" t="b">
        <f>IF(Starter_Book!F3200 = "successful", "Successful")</f>
        <v>0</v>
      </c>
      <c r="B3200" t="b">
        <f>IF(Starter_Book!F3200 = "Successful", Starter_Book!L3200)</f>
        <v>0</v>
      </c>
      <c r="D3200" t="str">
        <f>IF(Starter_Book!F3200 = "failed", "failed")</f>
        <v>failed</v>
      </c>
      <c r="E3200">
        <f>IF(Starter_Book!F3200 = "failed", Starter_Book!L3200)</f>
        <v>3</v>
      </c>
      <c r="G3200" t="b">
        <f>IF(Starter_Book!F3200 = "Canceled", "Canceled")</f>
        <v>0</v>
      </c>
      <c r="H3200" t="b">
        <f>IF(Starter_Book!F3200 = "Canceled", Starter_Book!L3200)</f>
        <v>0</v>
      </c>
    </row>
    <row r="3201" spans="1:8" x14ac:dyDescent="0.25">
      <c r="A3201" t="b">
        <f>IF(Starter_Book!F3201 = "successful", "Successful")</f>
        <v>0</v>
      </c>
      <c r="B3201" t="b">
        <f>IF(Starter_Book!F3201 = "Successful", Starter_Book!L3201)</f>
        <v>0</v>
      </c>
      <c r="D3201" t="str">
        <f>IF(Starter_Book!F3201 = "failed", "failed")</f>
        <v>failed</v>
      </c>
      <c r="E3201">
        <f>IF(Starter_Book!F3201 = "failed", Starter_Book!L3201)</f>
        <v>53</v>
      </c>
      <c r="G3201" t="b">
        <f>IF(Starter_Book!F3201 = "Canceled", "Canceled")</f>
        <v>0</v>
      </c>
      <c r="H3201" t="b">
        <f>IF(Starter_Book!F3201 = "Canceled", Starter_Book!L3201)</f>
        <v>0</v>
      </c>
    </row>
    <row r="3202" spans="1:8" x14ac:dyDescent="0.25">
      <c r="A3202" t="b">
        <f>IF(Starter_Book!F3202 = "successful", "Successful")</f>
        <v>0</v>
      </c>
      <c r="B3202" t="b">
        <f>IF(Starter_Book!F3202 = "Successful", Starter_Book!L3202)</f>
        <v>0</v>
      </c>
      <c r="D3202" t="str">
        <f>IF(Starter_Book!F3202 = "failed", "failed")</f>
        <v>failed</v>
      </c>
      <c r="E3202">
        <f>IF(Starter_Book!F3202 = "failed", Starter_Book!L3202)</f>
        <v>1</v>
      </c>
      <c r="G3202" t="b">
        <f>IF(Starter_Book!F3202 = "Canceled", "Canceled")</f>
        <v>0</v>
      </c>
      <c r="H3202" t="b">
        <f>IF(Starter_Book!F3202 = "Canceled", Starter_Book!L3202)</f>
        <v>0</v>
      </c>
    </row>
    <row r="3203" spans="1:8" x14ac:dyDescent="0.25">
      <c r="A3203" t="b">
        <f>IF(Starter_Book!F3203 = "successful", "Successful")</f>
        <v>0</v>
      </c>
      <c r="B3203" t="b">
        <f>IF(Starter_Book!F3203 = "Successful", Starter_Book!L3203)</f>
        <v>0</v>
      </c>
      <c r="D3203" t="str">
        <f>IF(Starter_Book!F3203 = "failed", "failed")</f>
        <v>failed</v>
      </c>
      <c r="E3203">
        <f>IF(Starter_Book!F3203 = "failed", Starter_Book!L3203)</f>
        <v>2</v>
      </c>
      <c r="G3203" t="b">
        <f>IF(Starter_Book!F3203 = "Canceled", "Canceled")</f>
        <v>0</v>
      </c>
      <c r="H3203" t="b">
        <f>IF(Starter_Book!F3203 = "Canceled", Starter_Book!L3203)</f>
        <v>0</v>
      </c>
    </row>
    <row r="3204" spans="1:8" x14ac:dyDescent="0.25">
      <c r="A3204" t="b">
        <f>IF(Starter_Book!F3204 = "successful", "Successful")</f>
        <v>0</v>
      </c>
      <c r="B3204" t="b">
        <f>IF(Starter_Book!F3204 = "Successful", Starter_Book!L3204)</f>
        <v>0</v>
      </c>
      <c r="D3204" t="str">
        <f>IF(Starter_Book!F3204 = "failed", "failed")</f>
        <v>failed</v>
      </c>
      <c r="E3204">
        <f>IF(Starter_Book!F3204 = "failed", Starter_Book!L3204)</f>
        <v>25</v>
      </c>
      <c r="G3204" t="b">
        <f>IF(Starter_Book!F3204 = "Canceled", "Canceled")</f>
        <v>0</v>
      </c>
      <c r="H3204" t="b">
        <f>IF(Starter_Book!F3204 = "Canceled", Starter_Book!L3204)</f>
        <v>0</v>
      </c>
    </row>
    <row r="3205" spans="1:8" x14ac:dyDescent="0.25">
      <c r="A3205" t="b">
        <f>IF(Starter_Book!F3205 = "successful", "Successful")</f>
        <v>0</v>
      </c>
      <c r="B3205" t="b">
        <f>IF(Starter_Book!F3205 = "Successful", Starter_Book!L3205)</f>
        <v>0</v>
      </c>
      <c r="D3205" t="str">
        <f>IF(Starter_Book!F3205 = "failed", "failed")</f>
        <v>failed</v>
      </c>
      <c r="E3205">
        <f>IF(Starter_Book!F3205 = "failed", Starter_Book!L3205)</f>
        <v>6</v>
      </c>
      <c r="G3205" t="b">
        <f>IF(Starter_Book!F3205 = "Canceled", "Canceled")</f>
        <v>0</v>
      </c>
      <c r="H3205" t="b">
        <f>IF(Starter_Book!F3205 = "Canceled", Starter_Book!L3205)</f>
        <v>0</v>
      </c>
    </row>
    <row r="3206" spans="1:8" x14ac:dyDescent="0.25">
      <c r="A3206" t="b">
        <f>IF(Starter_Book!F3206 = "successful", "Successful")</f>
        <v>0</v>
      </c>
      <c r="B3206" t="b">
        <f>IF(Starter_Book!F3206 = "Successful", Starter_Book!L3206)</f>
        <v>0</v>
      </c>
      <c r="D3206" t="str">
        <f>IF(Starter_Book!F3206 = "failed", "failed")</f>
        <v>failed</v>
      </c>
      <c r="E3206">
        <f>IF(Starter_Book!F3206 = "failed", Starter_Book!L3206)</f>
        <v>0</v>
      </c>
      <c r="G3206" t="b">
        <f>IF(Starter_Book!F3206 = "Canceled", "Canceled")</f>
        <v>0</v>
      </c>
      <c r="H3206" t="b">
        <f>IF(Starter_Book!F3206 = "Canceled", Starter_Book!L3206)</f>
        <v>0</v>
      </c>
    </row>
    <row r="3207" spans="1:8" x14ac:dyDescent="0.25">
      <c r="A3207" t="b">
        <f>IF(Starter_Book!F3207 = "successful", "Successful")</f>
        <v>0</v>
      </c>
      <c r="B3207" t="b">
        <f>IF(Starter_Book!F3207 = "Successful", Starter_Book!L3207)</f>
        <v>0</v>
      </c>
      <c r="D3207" t="str">
        <f>IF(Starter_Book!F3207 = "failed", "failed")</f>
        <v>failed</v>
      </c>
      <c r="E3207">
        <f>IF(Starter_Book!F3207 = "failed", Starter_Book!L3207)</f>
        <v>12</v>
      </c>
      <c r="G3207" t="b">
        <f>IF(Starter_Book!F3207 = "Canceled", "Canceled")</f>
        <v>0</v>
      </c>
      <c r="H3207" t="b">
        <f>IF(Starter_Book!F3207 = "Canceled", Starter_Book!L3207)</f>
        <v>0</v>
      </c>
    </row>
    <row r="3208" spans="1:8" x14ac:dyDescent="0.25">
      <c r="A3208" t="b">
        <f>IF(Starter_Book!F3208 = "successful", "Successful")</f>
        <v>0</v>
      </c>
      <c r="B3208" t="b">
        <f>IF(Starter_Book!F3208 = "Successful", Starter_Book!L3208)</f>
        <v>0</v>
      </c>
      <c r="D3208" t="str">
        <f>IF(Starter_Book!F3208 = "failed", "failed")</f>
        <v>failed</v>
      </c>
      <c r="E3208">
        <f>IF(Starter_Book!F3208 = "failed", Starter_Book!L3208)</f>
        <v>0</v>
      </c>
      <c r="G3208" t="b">
        <f>IF(Starter_Book!F3208 = "Canceled", "Canceled")</f>
        <v>0</v>
      </c>
      <c r="H3208" t="b">
        <f>IF(Starter_Book!F3208 = "Canceled", Starter_Book!L3208)</f>
        <v>0</v>
      </c>
    </row>
    <row r="3209" spans="1:8" x14ac:dyDescent="0.25">
      <c r="A3209" t="b">
        <f>IF(Starter_Book!F3209 = "successful", "Successful")</f>
        <v>0</v>
      </c>
      <c r="B3209" t="b">
        <f>IF(Starter_Book!F3209 = "Successful", Starter_Book!L3209)</f>
        <v>0</v>
      </c>
      <c r="D3209" t="str">
        <f>IF(Starter_Book!F3209 = "failed", "failed")</f>
        <v>failed</v>
      </c>
      <c r="E3209">
        <f>IF(Starter_Book!F3209 = "failed", Starter_Book!L3209)</f>
        <v>36</v>
      </c>
      <c r="G3209" t="b">
        <f>IF(Starter_Book!F3209 = "Canceled", "Canceled")</f>
        <v>0</v>
      </c>
      <c r="H3209" t="b">
        <f>IF(Starter_Book!F3209 = "Canceled", Starter_Book!L3209)</f>
        <v>0</v>
      </c>
    </row>
    <row r="3210" spans="1:8" x14ac:dyDescent="0.25">
      <c r="A3210" t="str">
        <f>IF(Starter_Book!F3210 = "successful", "Successful")</f>
        <v>Successful</v>
      </c>
      <c r="B3210">
        <f>IF(Starter_Book!F3210 = "Successful", Starter_Book!L3210)</f>
        <v>82</v>
      </c>
      <c r="D3210" t="b">
        <f>IF(Starter_Book!F3210 = "failed", "failed")</f>
        <v>0</v>
      </c>
      <c r="E3210" t="b">
        <f>IF(Starter_Book!F3210 = "failed", Starter_Book!L3210)</f>
        <v>0</v>
      </c>
      <c r="G3210" t="b">
        <f>IF(Starter_Book!F3210 = "Canceled", "Canceled")</f>
        <v>0</v>
      </c>
      <c r="H3210" t="b">
        <f>IF(Starter_Book!F3210 = "Canceled", Starter_Book!L3210)</f>
        <v>0</v>
      </c>
    </row>
    <row r="3211" spans="1:8" x14ac:dyDescent="0.25">
      <c r="A3211" t="str">
        <f>IF(Starter_Book!F3211 = "successful", "Successful")</f>
        <v>Successful</v>
      </c>
      <c r="B3211">
        <f>IF(Starter_Book!F3211 = "Successful", Starter_Book!L3211)</f>
        <v>226</v>
      </c>
      <c r="D3211" t="b">
        <f>IF(Starter_Book!F3211 = "failed", "failed")</f>
        <v>0</v>
      </c>
      <c r="E3211" t="b">
        <f>IF(Starter_Book!F3211 = "failed", Starter_Book!L3211)</f>
        <v>0</v>
      </c>
      <c r="G3211" t="b">
        <f>IF(Starter_Book!F3211 = "Canceled", "Canceled")</f>
        <v>0</v>
      </c>
      <c r="H3211" t="b">
        <f>IF(Starter_Book!F3211 = "Canceled", Starter_Book!L3211)</f>
        <v>0</v>
      </c>
    </row>
    <row r="3212" spans="1:8" x14ac:dyDescent="0.25">
      <c r="A3212" t="str">
        <f>IF(Starter_Book!F3212 = "successful", "Successful")</f>
        <v>Successful</v>
      </c>
      <c r="B3212">
        <f>IF(Starter_Book!F3212 = "Successful", Starter_Book!L3212)</f>
        <v>60</v>
      </c>
      <c r="D3212" t="b">
        <f>IF(Starter_Book!F3212 = "failed", "failed")</f>
        <v>0</v>
      </c>
      <c r="E3212" t="b">
        <f>IF(Starter_Book!F3212 = "failed", Starter_Book!L3212)</f>
        <v>0</v>
      </c>
      <c r="G3212" t="b">
        <f>IF(Starter_Book!F3212 = "Canceled", "Canceled")</f>
        <v>0</v>
      </c>
      <c r="H3212" t="b">
        <f>IF(Starter_Book!F3212 = "Canceled", Starter_Book!L3212)</f>
        <v>0</v>
      </c>
    </row>
    <row r="3213" spans="1:8" x14ac:dyDescent="0.25">
      <c r="A3213" t="str">
        <f>IF(Starter_Book!F3213 = "successful", "Successful")</f>
        <v>Successful</v>
      </c>
      <c r="B3213">
        <f>IF(Starter_Book!F3213 = "Successful", Starter_Book!L3213)</f>
        <v>322</v>
      </c>
      <c r="D3213" t="b">
        <f>IF(Starter_Book!F3213 = "failed", "failed")</f>
        <v>0</v>
      </c>
      <c r="E3213" t="b">
        <f>IF(Starter_Book!F3213 = "failed", Starter_Book!L3213)</f>
        <v>0</v>
      </c>
      <c r="G3213" t="b">
        <f>IF(Starter_Book!F3213 = "Canceled", "Canceled")</f>
        <v>0</v>
      </c>
      <c r="H3213" t="b">
        <f>IF(Starter_Book!F3213 = "Canceled", Starter_Book!L3213)</f>
        <v>0</v>
      </c>
    </row>
    <row r="3214" spans="1:8" x14ac:dyDescent="0.25">
      <c r="A3214" t="str">
        <f>IF(Starter_Book!F3214 = "successful", "Successful")</f>
        <v>Successful</v>
      </c>
      <c r="B3214">
        <f>IF(Starter_Book!F3214 = "Successful", Starter_Book!L3214)</f>
        <v>94</v>
      </c>
      <c r="D3214" t="b">
        <f>IF(Starter_Book!F3214 = "failed", "failed")</f>
        <v>0</v>
      </c>
      <c r="E3214" t="b">
        <f>IF(Starter_Book!F3214 = "failed", Starter_Book!L3214)</f>
        <v>0</v>
      </c>
      <c r="G3214" t="b">
        <f>IF(Starter_Book!F3214 = "Canceled", "Canceled")</f>
        <v>0</v>
      </c>
      <c r="H3214" t="b">
        <f>IF(Starter_Book!F3214 = "Canceled", Starter_Book!L3214)</f>
        <v>0</v>
      </c>
    </row>
    <row r="3215" spans="1:8" x14ac:dyDescent="0.25">
      <c r="A3215" t="str">
        <f>IF(Starter_Book!F3215 = "successful", "Successful")</f>
        <v>Successful</v>
      </c>
      <c r="B3215">
        <f>IF(Starter_Book!F3215 = "Successful", Starter_Book!L3215)</f>
        <v>47</v>
      </c>
      <c r="D3215" t="b">
        <f>IF(Starter_Book!F3215 = "failed", "failed")</f>
        <v>0</v>
      </c>
      <c r="E3215" t="b">
        <f>IF(Starter_Book!F3215 = "failed", Starter_Book!L3215)</f>
        <v>0</v>
      </c>
      <c r="G3215" t="b">
        <f>IF(Starter_Book!F3215 = "Canceled", "Canceled")</f>
        <v>0</v>
      </c>
      <c r="H3215" t="b">
        <f>IF(Starter_Book!F3215 = "Canceled", Starter_Book!L3215)</f>
        <v>0</v>
      </c>
    </row>
    <row r="3216" spans="1:8" x14ac:dyDescent="0.25">
      <c r="A3216" t="str">
        <f>IF(Starter_Book!F3216 = "successful", "Successful")</f>
        <v>Successful</v>
      </c>
      <c r="B3216">
        <f>IF(Starter_Book!F3216 = "Successful", Starter_Book!L3216)</f>
        <v>115</v>
      </c>
      <c r="D3216" t="b">
        <f>IF(Starter_Book!F3216 = "failed", "failed")</f>
        <v>0</v>
      </c>
      <c r="E3216" t="b">
        <f>IF(Starter_Book!F3216 = "failed", Starter_Book!L3216)</f>
        <v>0</v>
      </c>
      <c r="G3216" t="b">
        <f>IF(Starter_Book!F3216 = "Canceled", "Canceled")</f>
        <v>0</v>
      </c>
      <c r="H3216" t="b">
        <f>IF(Starter_Book!F3216 = "Canceled", Starter_Book!L3216)</f>
        <v>0</v>
      </c>
    </row>
    <row r="3217" spans="1:8" x14ac:dyDescent="0.25">
      <c r="A3217" t="str">
        <f>IF(Starter_Book!F3217 = "successful", "Successful")</f>
        <v>Successful</v>
      </c>
      <c r="B3217">
        <f>IF(Starter_Book!F3217 = "Successful", Starter_Book!L3217)</f>
        <v>134</v>
      </c>
      <c r="D3217" t="b">
        <f>IF(Starter_Book!F3217 = "failed", "failed")</f>
        <v>0</v>
      </c>
      <c r="E3217" t="b">
        <f>IF(Starter_Book!F3217 = "failed", Starter_Book!L3217)</f>
        <v>0</v>
      </c>
      <c r="G3217" t="b">
        <f>IF(Starter_Book!F3217 = "Canceled", "Canceled")</f>
        <v>0</v>
      </c>
      <c r="H3217" t="b">
        <f>IF(Starter_Book!F3217 = "Canceled", Starter_Book!L3217)</f>
        <v>0</v>
      </c>
    </row>
    <row r="3218" spans="1:8" x14ac:dyDescent="0.25">
      <c r="A3218" t="str">
        <f>IF(Starter_Book!F3218 = "successful", "Successful")</f>
        <v>Successful</v>
      </c>
      <c r="B3218">
        <f>IF(Starter_Book!F3218 = "Successful", Starter_Book!L3218)</f>
        <v>35</v>
      </c>
      <c r="D3218" t="b">
        <f>IF(Starter_Book!F3218 = "failed", "failed")</f>
        <v>0</v>
      </c>
      <c r="E3218" t="b">
        <f>IF(Starter_Book!F3218 = "failed", Starter_Book!L3218)</f>
        <v>0</v>
      </c>
      <c r="G3218" t="b">
        <f>IF(Starter_Book!F3218 = "Canceled", "Canceled")</f>
        <v>0</v>
      </c>
      <c r="H3218" t="b">
        <f>IF(Starter_Book!F3218 = "Canceled", Starter_Book!L3218)</f>
        <v>0</v>
      </c>
    </row>
    <row r="3219" spans="1:8" x14ac:dyDescent="0.25">
      <c r="A3219" t="str">
        <f>IF(Starter_Book!F3219 = "successful", "Successful")</f>
        <v>Successful</v>
      </c>
      <c r="B3219">
        <f>IF(Starter_Book!F3219 = "Successful", Starter_Book!L3219)</f>
        <v>104</v>
      </c>
      <c r="D3219" t="b">
        <f>IF(Starter_Book!F3219 = "failed", "failed")</f>
        <v>0</v>
      </c>
      <c r="E3219" t="b">
        <f>IF(Starter_Book!F3219 = "failed", Starter_Book!L3219)</f>
        <v>0</v>
      </c>
      <c r="G3219" t="b">
        <f>IF(Starter_Book!F3219 = "Canceled", "Canceled")</f>
        <v>0</v>
      </c>
      <c r="H3219" t="b">
        <f>IF(Starter_Book!F3219 = "Canceled", Starter_Book!L3219)</f>
        <v>0</v>
      </c>
    </row>
    <row r="3220" spans="1:8" x14ac:dyDescent="0.25">
      <c r="A3220" t="str">
        <f>IF(Starter_Book!F3220 = "successful", "Successful")</f>
        <v>Successful</v>
      </c>
      <c r="B3220">
        <f>IF(Starter_Book!F3220 = "Successful", Starter_Book!L3220)</f>
        <v>184</v>
      </c>
      <c r="D3220" t="b">
        <f>IF(Starter_Book!F3220 = "failed", "failed")</f>
        <v>0</v>
      </c>
      <c r="E3220" t="b">
        <f>IF(Starter_Book!F3220 = "failed", Starter_Book!L3220)</f>
        <v>0</v>
      </c>
      <c r="G3220" t="b">
        <f>IF(Starter_Book!F3220 = "Canceled", "Canceled")</f>
        <v>0</v>
      </c>
      <c r="H3220" t="b">
        <f>IF(Starter_Book!F3220 = "Canceled", Starter_Book!L3220)</f>
        <v>0</v>
      </c>
    </row>
    <row r="3221" spans="1:8" x14ac:dyDescent="0.25">
      <c r="A3221" t="str">
        <f>IF(Starter_Book!F3221 = "successful", "Successful")</f>
        <v>Successful</v>
      </c>
      <c r="B3221">
        <f>IF(Starter_Book!F3221 = "Successful", Starter_Book!L3221)</f>
        <v>119</v>
      </c>
      <c r="D3221" t="b">
        <f>IF(Starter_Book!F3221 = "failed", "failed")</f>
        <v>0</v>
      </c>
      <c r="E3221" t="b">
        <f>IF(Starter_Book!F3221 = "failed", Starter_Book!L3221)</f>
        <v>0</v>
      </c>
      <c r="G3221" t="b">
        <f>IF(Starter_Book!F3221 = "Canceled", "Canceled")</f>
        <v>0</v>
      </c>
      <c r="H3221" t="b">
        <f>IF(Starter_Book!F3221 = "Canceled", Starter_Book!L3221)</f>
        <v>0</v>
      </c>
    </row>
    <row r="3222" spans="1:8" x14ac:dyDescent="0.25">
      <c r="A3222" t="str">
        <f>IF(Starter_Book!F3222 = "successful", "Successful")</f>
        <v>Successful</v>
      </c>
      <c r="B3222">
        <f>IF(Starter_Book!F3222 = "Successful", Starter_Book!L3222)</f>
        <v>59</v>
      </c>
      <c r="D3222" t="b">
        <f>IF(Starter_Book!F3222 = "failed", "failed")</f>
        <v>0</v>
      </c>
      <c r="E3222" t="b">
        <f>IF(Starter_Book!F3222 = "failed", Starter_Book!L3222)</f>
        <v>0</v>
      </c>
      <c r="G3222" t="b">
        <f>IF(Starter_Book!F3222 = "Canceled", "Canceled")</f>
        <v>0</v>
      </c>
      <c r="H3222" t="b">
        <f>IF(Starter_Book!F3222 = "Canceled", Starter_Book!L3222)</f>
        <v>0</v>
      </c>
    </row>
    <row r="3223" spans="1:8" x14ac:dyDescent="0.25">
      <c r="A3223" t="str">
        <f>IF(Starter_Book!F3223 = "successful", "Successful")</f>
        <v>Successful</v>
      </c>
      <c r="B3223">
        <f>IF(Starter_Book!F3223 = "Successful", Starter_Book!L3223)</f>
        <v>113</v>
      </c>
      <c r="D3223" t="b">
        <f>IF(Starter_Book!F3223 = "failed", "failed")</f>
        <v>0</v>
      </c>
      <c r="E3223" t="b">
        <f>IF(Starter_Book!F3223 = "failed", Starter_Book!L3223)</f>
        <v>0</v>
      </c>
      <c r="G3223" t="b">
        <f>IF(Starter_Book!F3223 = "Canceled", "Canceled")</f>
        <v>0</v>
      </c>
      <c r="H3223" t="b">
        <f>IF(Starter_Book!F3223 = "Canceled", Starter_Book!L3223)</f>
        <v>0</v>
      </c>
    </row>
    <row r="3224" spans="1:8" x14ac:dyDescent="0.25">
      <c r="A3224" t="str">
        <f>IF(Starter_Book!F3224 = "successful", "Successful")</f>
        <v>Successful</v>
      </c>
      <c r="B3224">
        <f>IF(Starter_Book!F3224 = "Successful", Starter_Book!L3224)</f>
        <v>84</v>
      </c>
      <c r="D3224" t="b">
        <f>IF(Starter_Book!F3224 = "failed", "failed")</f>
        <v>0</v>
      </c>
      <c r="E3224" t="b">
        <f>IF(Starter_Book!F3224 = "failed", Starter_Book!L3224)</f>
        <v>0</v>
      </c>
      <c r="G3224" t="b">
        <f>IF(Starter_Book!F3224 = "Canceled", "Canceled")</f>
        <v>0</v>
      </c>
      <c r="H3224" t="b">
        <f>IF(Starter_Book!F3224 = "Canceled", Starter_Book!L3224)</f>
        <v>0</v>
      </c>
    </row>
    <row r="3225" spans="1:8" x14ac:dyDescent="0.25">
      <c r="A3225" t="str">
        <f>IF(Starter_Book!F3225 = "successful", "Successful")</f>
        <v>Successful</v>
      </c>
      <c r="B3225">
        <f>IF(Starter_Book!F3225 = "Successful", Starter_Book!L3225)</f>
        <v>74</v>
      </c>
      <c r="D3225" t="b">
        <f>IF(Starter_Book!F3225 = "failed", "failed")</f>
        <v>0</v>
      </c>
      <c r="E3225" t="b">
        <f>IF(Starter_Book!F3225 = "failed", Starter_Book!L3225)</f>
        <v>0</v>
      </c>
      <c r="G3225" t="b">
        <f>IF(Starter_Book!F3225 = "Canceled", "Canceled")</f>
        <v>0</v>
      </c>
      <c r="H3225" t="b">
        <f>IF(Starter_Book!F3225 = "Canceled", Starter_Book!L3225)</f>
        <v>0</v>
      </c>
    </row>
    <row r="3226" spans="1:8" x14ac:dyDescent="0.25">
      <c r="A3226" t="str">
        <f>IF(Starter_Book!F3226 = "successful", "Successful")</f>
        <v>Successful</v>
      </c>
      <c r="B3226">
        <f>IF(Starter_Book!F3226 = "Successful", Starter_Book!L3226)</f>
        <v>216</v>
      </c>
      <c r="D3226" t="b">
        <f>IF(Starter_Book!F3226 = "failed", "failed")</f>
        <v>0</v>
      </c>
      <c r="E3226" t="b">
        <f>IF(Starter_Book!F3226 = "failed", Starter_Book!L3226)</f>
        <v>0</v>
      </c>
      <c r="G3226" t="b">
        <f>IF(Starter_Book!F3226 = "Canceled", "Canceled")</f>
        <v>0</v>
      </c>
      <c r="H3226" t="b">
        <f>IF(Starter_Book!F3226 = "Canceled", Starter_Book!L3226)</f>
        <v>0</v>
      </c>
    </row>
    <row r="3227" spans="1:8" x14ac:dyDescent="0.25">
      <c r="A3227" t="str">
        <f>IF(Starter_Book!F3227 = "successful", "Successful")</f>
        <v>Successful</v>
      </c>
      <c r="B3227">
        <f>IF(Starter_Book!F3227 = "Successful", Starter_Book!L3227)</f>
        <v>39</v>
      </c>
      <c r="D3227" t="b">
        <f>IF(Starter_Book!F3227 = "failed", "failed")</f>
        <v>0</v>
      </c>
      <c r="E3227" t="b">
        <f>IF(Starter_Book!F3227 = "failed", Starter_Book!L3227)</f>
        <v>0</v>
      </c>
      <c r="G3227" t="b">
        <f>IF(Starter_Book!F3227 = "Canceled", "Canceled")</f>
        <v>0</v>
      </c>
      <c r="H3227" t="b">
        <f>IF(Starter_Book!F3227 = "Canceled", Starter_Book!L3227)</f>
        <v>0</v>
      </c>
    </row>
    <row r="3228" spans="1:8" x14ac:dyDescent="0.25">
      <c r="A3228" t="str">
        <f>IF(Starter_Book!F3228 = "successful", "Successful")</f>
        <v>Successful</v>
      </c>
      <c r="B3228">
        <f>IF(Starter_Book!F3228 = "Successful", Starter_Book!L3228)</f>
        <v>21</v>
      </c>
      <c r="D3228" t="b">
        <f>IF(Starter_Book!F3228 = "failed", "failed")</f>
        <v>0</v>
      </c>
      <c r="E3228" t="b">
        <f>IF(Starter_Book!F3228 = "failed", Starter_Book!L3228)</f>
        <v>0</v>
      </c>
      <c r="G3228" t="b">
        <f>IF(Starter_Book!F3228 = "Canceled", "Canceled")</f>
        <v>0</v>
      </c>
      <c r="H3228" t="b">
        <f>IF(Starter_Book!F3228 = "Canceled", Starter_Book!L3228)</f>
        <v>0</v>
      </c>
    </row>
    <row r="3229" spans="1:8" x14ac:dyDescent="0.25">
      <c r="A3229" t="str">
        <f>IF(Starter_Book!F3229 = "successful", "Successful")</f>
        <v>Successful</v>
      </c>
      <c r="B3229">
        <f>IF(Starter_Book!F3229 = "Successful", Starter_Book!L3229)</f>
        <v>30</v>
      </c>
      <c r="D3229" t="b">
        <f>IF(Starter_Book!F3229 = "failed", "failed")</f>
        <v>0</v>
      </c>
      <c r="E3229" t="b">
        <f>IF(Starter_Book!F3229 = "failed", Starter_Book!L3229)</f>
        <v>0</v>
      </c>
      <c r="G3229" t="b">
        <f>IF(Starter_Book!F3229 = "Canceled", "Canceled")</f>
        <v>0</v>
      </c>
      <c r="H3229" t="b">
        <f>IF(Starter_Book!F3229 = "Canceled", Starter_Book!L3229)</f>
        <v>0</v>
      </c>
    </row>
    <row r="3230" spans="1:8" x14ac:dyDescent="0.25">
      <c r="A3230" t="str">
        <f>IF(Starter_Book!F3230 = "successful", "Successful")</f>
        <v>Successful</v>
      </c>
      <c r="B3230">
        <f>IF(Starter_Book!F3230 = "Successful", Starter_Book!L3230)</f>
        <v>37</v>
      </c>
      <c r="D3230" t="b">
        <f>IF(Starter_Book!F3230 = "failed", "failed")</f>
        <v>0</v>
      </c>
      <c r="E3230" t="b">
        <f>IF(Starter_Book!F3230 = "failed", Starter_Book!L3230)</f>
        <v>0</v>
      </c>
      <c r="G3230" t="b">
        <f>IF(Starter_Book!F3230 = "Canceled", "Canceled")</f>
        <v>0</v>
      </c>
      <c r="H3230" t="b">
        <f>IF(Starter_Book!F3230 = "Canceled", Starter_Book!L3230)</f>
        <v>0</v>
      </c>
    </row>
    <row r="3231" spans="1:8" x14ac:dyDescent="0.25">
      <c r="A3231" t="str">
        <f>IF(Starter_Book!F3231 = "successful", "Successful")</f>
        <v>Successful</v>
      </c>
      <c r="B3231">
        <f>IF(Starter_Book!F3231 = "Successful", Starter_Book!L3231)</f>
        <v>202</v>
      </c>
      <c r="D3231" t="b">
        <f>IF(Starter_Book!F3231 = "failed", "failed")</f>
        <v>0</v>
      </c>
      <c r="E3231" t="b">
        <f>IF(Starter_Book!F3231 = "failed", Starter_Book!L3231)</f>
        <v>0</v>
      </c>
      <c r="G3231" t="b">
        <f>IF(Starter_Book!F3231 = "Canceled", "Canceled")</f>
        <v>0</v>
      </c>
      <c r="H3231" t="b">
        <f>IF(Starter_Book!F3231 = "Canceled", Starter_Book!L3231)</f>
        <v>0</v>
      </c>
    </row>
    <row r="3232" spans="1:8" x14ac:dyDescent="0.25">
      <c r="A3232" t="str">
        <f>IF(Starter_Book!F3232 = "successful", "Successful")</f>
        <v>Successful</v>
      </c>
      <c r="B3232">
        <f>IF(Starter_Book!F3232 = "Successful", Starter_Book!L3232)</f>
        <v>37</v>
      </c>
      <c r="D3232" t="b">
        <f>IF(Starter_Book!F3232 = "failed", "failed")</f>
        <v>0</v>
      </c>
      <c r="E3232" t="b">
        <f>IF(Starter_Book!F3232 = "failed", Starter_Book!L3232)</f>
        <v>0</v>
      </c>
      <c r="G3232" t="b">
        <f>IF(Starter_Book!F3232 = "Canceled", "Canceled")</f>
        <v>0</v>
      </c>
      <c r="H3232" t="b">
        <f>IF(Starter_Book!F3232 = "Canceled", Starter_Book!L3232)</f>
        <v>0</v>
      </c>
    </row>
    <row r="3233" spans="1:8" x14ac:dyDescent="0.25">
      <c r="A3233" t="str">
        <f>IF(Starter_Book!F3233 = "successful", "Successful")</f>
        <v>Successful</v>
      </c>
      <c r="B3233">
        <f>IF(Starter_Book!F3233 = "Successful", Starter_Book!L3233)</f>
        <v>28</v>
      </c>
      <c r="D3233" t="b">
        <f>IF(Starter_Book!F3233 = "failed", "failed")</f>
        <v>0</v>
      </c>
      <c r="E3233" t="b">
        <f>IF(Starter_Book!F3233 = "failed", Starter_Book!L3233)</f>
        <v>0</v>
      </c>
      <c r="G3233" t="b">
        <f>IF(Starter_Book!F3233 = "Canceled", "Canceled")</f>
        <v>0</v>
      </c>
      <c r="H3233" t="b">
        <f>IF(Starter_Book!F3233 = "Canceled", Starter_Book!L3233)</f>
        <v>0</v>
      </c>
    </row>
    <row r="3234" spans="1:8" x14ac:dyDescent="0.25">
      <c r="A3234" t="str">
        <f>IF(Starter_Book!F3234 = "successful", "Successful")</f>
        <v>Successful</v>
      </c>
      <c r="B3234">
        <f>IF(Starter_Book!F3234 = "Successful", Starter_Book!L3234)</f>
        <v>26</v>
      </c>
      <c r="D3234" t="b">
        <f>IF(Starter_Book!F3234 = "failed", "failed")</f>
        <v>0</v>
      </c>
      <c r="E3234" t="b">
        <f>IF(Starter_Book!F3234 = "failed", Starter_Book!L3234)</f>
        <v>0</v>
      </c>
      <c r="G3234" t="b">
        <f>IF(Starter_Book!F3234 = "Canceled", "Canceled")</f>
        <v>0</v>
      </c>
      <c r="H3234" t="b">
        <f>IF(Starter_Book!F3234 = "Canceled", Starter_Book!L3234)</f>
        <v>0</v>
      </c>
    </row>
    <row r="3235" spans="1:8" x14ac:dyDescent="0.25">
      <c r="A3235" t="str">
        <f>IF(Starter_Book!F3235 = "successful", "Successful")</f>
        <v>Successful</v>
      </c>
      <c r="B3235">
        <f>IF(Starter_Book!F3235 = "Successful", Starter_Book!L3235)</f>
        <v>61</v>
      </c>
      <c r="D3235" t="b">
        <f>IF(Starter_Book!F3235 = "failed", "failed")</f>
        <v>0</v>
      </c>
      <c r="E3235" t="b">
        <f>IF(Starter_Book!F3235 = "failed", Starter_Book!L3235)</f>
        <v>0</v>
      </c>
      <c r="G3235" t="b">
        <f>IF(Starter_Book!F3235 = "Canceled", "Canceled")</f>
        <v>0</v>
      </c>
      <c r="H3235" t="b">
        <f>IF(Starter_Book!F3235 = "Canceled", Starter_Book!L3235)</f>
        <v>0</v>
      </c>
    </row>
    <row r="3236" spans="1:8" x14ac:dyDescent="0.25">
      <c r="A3236" t="str">
        <f>IF(Starter_Book!F3236 = "successful", "Successful")</f>
        <v>Successful</v>
      </c>
      <c r="B3236">
        <f>IF(Starter_Book!F3236 = "Successful", Starter_Book!L3236)</f>
        <v>115</v>
      </c>
      <c r="D3236" t="b">
        <f>IF(Starter_Book!F3236 = "failed", "failed")</f>
        <v>0</v>
      </c>
      <c r="E3236" t="b">
        <f>IF(Starter_Book!F3236 = "failed", Starter_Book!L3236)</f>
        <v>0</v>
      </c>
      <c r="G3236" t="b">
        <f>IF(Starter_Book!F3236 = "Canceled", "Canceled")</f>
        <v>0</v>
      </c>
      <c r="H3236" t="b">
        <f>IF(Starter_Book!F3236 = "Canceled", Starter_Book!L3236)</f>
        <v>0</v>
      </c>
    </row>
    <row r="3237" spans="1:8" x14ac:dyDescent="0.25">
      <c r="A3237" t="str">
        <f>IF(Starter_Book!F3237 = "successful", "Successful")</f>
        <v>Successful</v>
      </c>
      <c r="B3237">
        <f>IF(Starter_Book!F3237 = "Successful", Starter_Book!L3237)</f>
        <v>181</v>
      </c>
      <c r="D3237" t="b">
        <f>IF(Starter_Book!F3237 = "failed", "failed")</f>
        <v>0</v>
      </c>
      <c r="E3237" t="b">
        <f>IF(Starter_Book!F3237 = "failed", Starter_Book!L3237)</f>
        <v>0</v>
      </c>
      <c r="G3237" t="b">
        <f>IF(Starter_Book!F3237 = "Canceled", "Canceled")</f>
        <v>0</v>
      </c>
      <c r="H3237" t="b">
        <f>IF(Starter_Book!F3237 = "Canceled", Starter_Book!L3237)</f>
        <v>0</v>
      </c>
    </row>
    <row r="3238" spans="1:8" x14ac:dyDescent="0.25">
      <c r="A3238" t="str">
        <f>IF(Starter_Book!F3238 = "successful", "Successful")</f>
        <v>Successful</v>
      </c>
      <c r="B3238">
        <f>IF(Starter_Book!F3238 = "Successful", Starter_Book!L3238)</f>
        <v>110</v>
      </c>
      <c r="D3238" t="b">
        <f>IF(Starter_Book!F3238 = "failed", "failed")</f>
        <v>0</v>
      </c>
      <c r="E3238" t="b">
        <f>IF(Starter_Book!F3238 = "failed", Starter_Book!L3238)</f>
        <v>0</v>
      </c>
      <c r="G3238" t="b">
        <f>IF(Starter_Book!F3238 = "Canceled", "Canceled")</f>
        <v>0</v>
      </c>
      <c r="H3238" t="b">
        <f>IF(Starter_Book!F3238 = "Canceled", Starter_Book!L3238)</f>
        <v>0</v>
      </c>
    </row>
    <row r="3239" spans="1:8" x14ac:dyDescent="0.25">
      <c r="A3239" t="str">
        <f>IF(Starter_Book!F3239 = "successful", "Successful")</f>
        <v>Successful</v>
      </c>
      <c r="B3239">
        <f>IF(Starter_Book!F3239 = "Successful", Starter_Book!L3239)</f>
        <v>269</v>
      </c>
      <c r="D3239" t="b">
        <f>IF(Starter_Book!F3239 = "failed", "failed")</f>
        <v>0</v>
      </c>
      <c r="E3239" t="b">
        <f>IF(Starter_Book!F3239 = "failed", Starter_Book!L3239)</f>
        <v>0</v>
      </c>
      <c r="G3239" t="b">
        <f>IF(Starter_Book!F3239 = "Canceled", "Canceled")</f>
        <v>0</v>
      </c>
      <c r="H3239" t="b">
        <f>IF(Starter_Book!F3239 = "Canceled", Starter_Book!L3239)</f>
        <v>0</v>
      </c>
    </row>
    <row r="3240" spans="1:8" x14ac:dyDescent="0.25">
      <c r="A3240" t="str">
        <f>IF(Starter_Book!F3240 = "successful", "Successful")</f>
        <v>Successful</v>
      </c>
      <c r="B3240">
        <f>IF(Starter_Book!F3240 = "Successful", Starter_Book!L3240)</f>
        <v>79</v>
      </c>
      <c r="D3240" t="b">
        <f>IF(Starter_Book!F3240 = "failed", "failed")</f>
        <v>0</v>
      </c>
      <c r="E3240" t="b">
        <f>IF(Starter_Book!F3240 = "failed", Starter_Book!L3240)</f>
        <v>0</v>
      </c>
      <c r="G3240" t="b">
        <f>IF(Starter_Book!F3240 = "Canceled", "Canceled")</f>
        <v>0</v>
      </c>
      <c r="H3240" t="b">
        <f>IF(Starter_Book!F3240 = "Canceled", Starter_Book!L3240)</f>
        <v>0</v>
      </c>
    </row>
    <row r="3241" spans="1:8" x14ac:dyDescent="0.25">
      <c r="A3241" t="str">
        <f>IF(Starter_Book!F3241 = "successful", "Successful")</f>
        <v>Successful</v>
      </c>
      <c r="B3241">
        <f>IF(Starter_Book!F3241 = "Successful", Starter_Book!L3241)</f>
        <v>104</v>
      </c>
      <c r="D3241" t="b">
        <f>IF(Starter_Book!F3241 = "failed", "failed")</f>
        <v>0</v>
      </c>
      <c r="E3241" t="b">
        <f>IF(Starter_Book!F3241 = "failed", Starter_Book!L3241)</f>
        <v>0</v>
      </c>
      <c r="G3241" t="b">
        <f>IF(Starter_Book!F3241 = "Canceled", "Canceled")</f>
        <v>0</v>
      </c>
      <c r="H3241" t="b">
        <f>IF(Starter_Book!F3241 = "Canceled", Starter_Book!L3241)</f>
        <v>0</v>
      </c>
    </row>
    <row r="3242" spans="1:8" x14ac:dyDescent="0.25">
      <c r="A3242" t="str">
        <f>IF(Starter_Book!F3242 = "successful", "Successful")</f>
        <v>Successful</v>
      </c>
      <c r="B3242">
        <f>IF(Starter_Book!F3242 = "Successful", Starter_Book!L3242)</f>
        <v>34</v>
      </c>
      <c r="D3242" t="b">
        <f>IF(Starter_Book!F3242 = "failed", "failed")</f>
        <v>0</v>
      </c>
      <c r="E3242" t="b">
        <f>IF(Starter_Book!F3242 = "failed", Starter_Book!L3242)</f>
        <v>0</v>
      </c>
      <c r="G3242" t="b">
        <f>IF(Starter_Book!F3242 = "Canceled", "Canceled")</f>
        <v>0</v>
      </c>
      <c r="H3242" t="b">
        <f>IF(Starter_Book!F3242 = "Canceled", Starter_Book!L3242)</f>
        <v>0</v>
      </c>
    </row>
    <row r="3243" spans="1:8" x14ac:dyDescent="0.25">
      <c r="A3243" t="str">
        <f>IF(Starter_Book!F3243 = "successful", "Successful")</f>
        <v>Successful</v>
      </c>
      <c r="B3243">
        <f>IF(Starter_Book!F3243 = "Successful", Starter_Book!L3243)</f>
        <v>167</v>
      </c>
      <c r="D3243" t="b">
        <f>IF(Starter_Book!F3243 = "failed", "failed")</f>
        <v>0</v>
      </c>
      <c r="E3243" t="b">
        <f>IF(Starter_Book!F3243 = "failed", Starter_Book!L3243)</f>
        <v>0</v>
      </c>
      <c r="G3243" t="b">
        <f>IF(Starter_Book!F3243 = "Canceled", "Canceled")</f>
        <v>0</v>
      </c>
      <c r="H3243" t="b">
        <f>IF(Starter_Book!F3243 = "Canceled", Starter_Book!L3243)</f>
        <v>0</v>
      </c>
    </row>
    <row r="3244" spans="1:8" x14ac:dyDescent="0.25">
      <c r="A3244" t="str">
        <f>IF(Starter_Book!F3244 = "successful", "Successful")</f>
        <v>Successful</v>
      </c>
      <c r="B3244">
        <f>IF(Starter_Book!F3244 = "Successful", Starter_Book!L3244)</f>
        <v>183</v>
      </c>
      <c r="D3244" t="b">
        <f>IF(Starter_Book!F3244 = "failed", "failed")</f>
        <v>0</v>
      </c>
      <c r="E3244" t="b">
        <f>IF(Starter_Book!F3244 = "failed", Starter_Book!L3244)</f>
        <v>0</v>
      </c>
      <c r="G3244" t="b">
        <f>IF(Starter_Book!F3244 = "Canceled", "Canceled")</f>
        <v>0</v>
      </c>
      <c r="H3244" t="b">
        <f>IF(Starter_Book!F3244 = "Canceled", Starter_Book!L3244)</f>
        <v>0</v>
      </c>
    </row>
    <row r="3245" spans="1:8" x14ac:dyDescent="0.25">
      <c r="A3245" t="str">
        <f>IF(Starter_Book!F3245 = "successful", "Successful")</f>
        <v>Successful</v>
      </c>
      <c r="B3245">
        <f>IF(Starter_Book!F3245 = "Successful", Starter_Book!L3245)</f>
        <v>71</v>
      </c>
      <c r="D3245" t="b">
        <f>IF(Starter_Book!F3245 = "failed", "failed")</f>
        <v>0</v>
      </c>
      <c r="E3245" t="b">
        <f>IF(Starter_Book!F3245 = "failed", Starter_Book!L3245)</f>
        <v>0</v>
      </c>
      <c r="G3245" t="b">
        <f>IF(Starter_Book!F3245 = "Canceled", "Canceled")</f>
        <v>0</v>
      </c>
      <c r="H3245" t="b">
        <f>IF(Starter_Book!F3245 = "Canceled", Starter_Book!L3245)</f>
        <v>0</v>
      </c>
    </row>
    <row r="3246" spans="1:8" x14ac:dyDescent="0.25">
      <c r="A3246" t="str">
        <f>IF(Starter_Book!F3246 = "successful", "Successful")</f>
        <v>Successful</v>
      </c>
      <c r="B3246">
        <f>IF(Starter_Book!F3246 = "Successful", Starter_Book!L3246)</f>
        <v>69</v>
      </c>
      <c r="D3246" t="b">
        <f>IF(Starter_Book!F3246 = "failed", "failed")</f>
        <v>0</v>
      </c>
      <c r="E3246" t="b">
        <f>IF(Starter_Book!F3246 = "failed", Starter_Book!L3246)</f>
        <v>0</v>
      </c>
      <c r="G3246" t="b">
        <f>IF(Starter_Book!F3246 = "Canceled", "Canceled")</f>
        <v>0</v>
      </c>
      <c r="H3246" t="b">
        <f>IF(Starter_Book!F3246 = "Canceled", Starter_Book!L3246)</f>
        <v>0</v>
      </c>
    </row>
    <row r="3247" spans="1:8" x14ac:dyDescent="0.25">
      <c r="A3247" t="str">
        <f>IF(Starter_Book!F3247 = "successful", "Successful")</f>
        <v>Successful</v>
      </c>
      <c r="B3247">
        <f>IF(Starter_Book!F3247 = "Successful", Starter_Book!L3247)</f>
        <v>270</v>
      </c>
      <c r="D3247" t="b">
        <f>IF(Starter_Book!F3247 = "failed", "failed")</f>
        <v>0</v>
      </c>
      <c r="E3247" t="b">
        <f>IF(Starter_Book!F3247 = "failed", Starter_Book!L3247)</f>
        <v>0</v>
      </c>
      <c r="G3247" t="b">
        <f>IF(Starter_Book!F3247 = "Canceled", "Canceled")</f>
        <v>0</v>
      </c>
      <c r="H3247" t="b">
        <f>IF(Starter_Book!F3247 = "Canceled", Starter_Book!L3247)</f>
        <v>0</v>
      </c>
    </row>
    <row r="3248" spans="1:8" x14ac:dyDescent="0.25">
      <c r="A3248" t="str">
        <f>IF(Starter_Book!F3248 = "successful", "Successful")</f>
        <v>Successful</v>
      </c>
      <c r="B3248">
        <f>IF(Starter_Book!F3248 = "Successful", Starter_Book!L3248)</f>
        <v>193</v>
      </c>
      <c r="D3248" t="b">
        <f>IF(Starter_Book!F3248 = "failed", "failed")</f>
        <v>0</v>
      </c>
      <c r="E3248" t="b">
        <f>IF(Starter_Book!F3248 = "failed", Starter_Book!L3248)</f>
        <v>0</v>
      </c>
      <c r="G3248" t="b">
        <f>IF(Starter_Book!F3248 = "Canceled", "Canceled")</f>
        <v>0</v>
      </c>
      <c r="H3248" t="b">
        <f>IF(Starter_Book!F3248 = "Canceled", Starter_Book!L3248)</f>
        <v>0</v>
      </c>
    </row>
    <row r="3249" spans="1:8" x14ac:dyDescent="0.25">
      <c r="A3249" t="str">
        <f>IF(Starter_Book!F3249 = "successful", "Successful")</f>
        <v>Successful</v>
      </c>
      <c r="B3249">
        <f>IF(Starter_Book!F3249 = "Successful", Starter_Book!L3249)</f>
        <v>57</v>
      </c>
      <c r="D3249" t="b">
        <f>IF(Starter_Book!F3249 = "failed", "failed")</f>
        <v>0</v>
      </c>
      <c r="E3249" t="b">
        <f>IF(Starter_Book!F3249 = "failed", Starter_Book!L3249)</f>
        <v>0</v>
      </c>
      <c r="G3249" t="b">
        <f>IF(Starter_Book!F3249 = "Canceled", "Canceled")</f>
        <v>0</v>
      </c>
      <c r="H3249" t="b">
        <f>IF(Starter_Book!F3249 = "Canceled", Starter_Book!L3249)</f>
        <v>0</v>
      </c>
    </row>
    <row r="3250" spans="1:8" x14ac:dyDescent="0.25">
      <c r="A3250" t="str">
        <f>IF(Starter_Book!F3250 = "successful", "Successful")</f>
        <v>Successful</v>
      </c>
      <c r="B3250">
        <f>IF(Starter_Book!F3250 = "Successful", Starter_Book!L3250)</f>
        <v>200</v>
      </c>
      <c r="D3250" t="b">
        <f>IF(Starter_Book!F3250 = "failed", "failed")</f>
        <v>0</v>
      </c>
      <c r="E3250" t="b">
        <f>IF(Starter_Book!F3250 = "failed", Starter_Book!L3250)</f>
        <v>0</v>
      </c>
      <c r="G3250" t="b">
        <f>IF(Starter_Book!F3250 = "Canceled", "Canceled")</f>
        <v>0</v>
      </c>
      <c r="H3250" t="b">
        <f>IF(Starter_Book!F3250 = "Canceled", Starter_Book!L3250)</f>
        <v>0</v>
      </c>
    </row>
    <row r="3251" spans="1:8" x14ac:dyDescent="0.25">
      <c r="A3251" t="str">
        <f>IF(Starter_Book!F3251 = "successful", "Successful")</f>
        <v>Successful</v>
      </c>
      <c r="B3251">
        <f>IF(Starter_Book!F3251 = "Successful", Starter_Book!L3251)</f>
        <v>88</v>
      </c>
      <c r="D3251" t="b">
        <f>IF(Starter_Book!F3251 = "failed", "failed")</f>
        <v>0</v>
      </c>
      <c r="E3251" t="b">
        <f>IF(Starter_Book!F3251 = "failed", Starter_Book!L3251)</f>
        <v>0</v>
      </c>
      <c r="G3251" t="b">
        <f>IF(Starter_Book!F3251 = "Canceled", "Canceled")</f>
        <v>0</v>
      </c>
      <c r="H3251" t="b">
        <f>IF(Starter_Book!F3251 = "Canceled", Starter_Book!L3251)</f>
        <v>0</v>
      </c>
    </row>
    <row r="3252" spans="1:8" x14ac:dyDescent="0.25">
      <c r="A3252" t="str">
        <f>IF(Starter_Book!F3252 = "successful", "Successful")</f>
        <v>Successful</v>
      </c>
      <c r="B3252">
        <f>IF(Starter_Book!F3252 = "Successful", Starter_Book!L3252)</f>
        <v>213</v>
      </c>
      <c r="D3252" t="b">
        <f>IF(Starter_Book!F3252 = "failed", "failed")</f>
        <v>0</v>
      </c>
      <c r="E3252" t="b">
        <f>IF(Starter_Book!F3252 = "failed", Starter_Book!L3252)</f>
        <v>0</v>
      </c>
      <c r="G3252" t="b">
        <f>IF(Starter_Book!F3252 = "Canceled", "Canceled")</f>
        <v>0</v>
      </c>
      <c r="H3252" t="b">
        <f>IF(Starter_Book!F3252 = "Canceled", Starter_Book!L3252)</f>
        <v>0</v>
      </c>
    </row>
    <row r="3253" spans="1:8" x14ac:dyDescent="0.25">
      <c r="A3253" t="str">
        <f>IF(Starter_Book!F3253 = "successful", "Successful")</f>
        <v>Successful</v>
      </c>
      <c r="B3253">
        <f>IF(Starter_Book!F3253 = "Successful", Starter_Book!L3253)</f>
        <v>20</v>
      </c>
      <c r="D3253" t="b">
        <f>IF(Starter_Book!F3253 = "failed", "failed")</f>
        <v>0</v>
      </c>
      <c r="E3253" t="b">
        <f>IF(Starter_Book!F3253 = "failed", Starter_Book!L3253)</f>
        <v>0</v>
      </c>
      <c r="G3253" t="b">
        <f>IF(Starter_Book!F3253 = "Canceled", "Canceled")</f>
        <v>0</v>
      </c>
      <c r="H3253" t="b">
        <f>IF(Starter_Book!F3253 = "Canceled", Starter_Book!L3253)</f>
        <v>0</v>
      </c>
    </row>
    <row r="3254" spans="1:8" x14ac:dyDescent="0.25">
      <c r="A3254" t="str">
        <f>IF(Starter_Book!F3254 = "successful", "Successful")</f>
        <v>Successful</v>
      </c>
      <c r="B3254">
        <f>IF(Starter_Book!F3254 = "Successful", Starter_Book!L3254)</f>
        <v>50</v>
      </c>
      <c r="D3254" t="b">
        <f>IF(Starter_Book!F3254 = "failed", "failed")</f>
        <v>0</v>
      </c>
      <c r="E3254" t="b">
        <f>IF(Starter_Book!F3254 = "failed", Starter_Book!L3254)</f>
        <v>0</v>
      </c>
      <c r="G3254" t="b">
        <f>IF(Starter_Book!F3254 = "Canceled", "Canceled")</f>
        <v>0</v>
      </c>
      <c r="H3254" t="b">
        <f>IF(Starter_Book!F3254 = "Canceled", Starter_Book!L3254)</f>
        <v>0</v>
      </c>
    </row>
    <row r="3255" spans="1:8" x14ac:dyDescent="0.25">
      <c r="A3255" t="str">
        <f>IF(Starter_Book!F3255 = "successful", "Successful")</f>
        <v>Successful</v>
      </c>
      <c r="B3255">
        <f>IF(Starter_Book!F3255 = "Successful", Starter_Book!L3255)</f>
        <v>115</v>
      </c>
      <c r="D3255" t="b">
        <f>IF(Starter_Book!F3255 = "failed", "failed")</f>
        <v>0</v>
      </c>
      <c r="E3255" t="b">
        <f>IF(Starter_Book!F3255 = "failed", Starter_Book!L3255)</f>
        <v>0</v>
      </c>
      <c r="G3255" t="b">
        <f>IF(Starter_Book!F3255 = "Canceled", "Canceled")</f>
        <v>0</v>
      </c>
      <c r="H3255" t="b">
        <f>IF(Starter_Book!F3255 = "Canceled", Starter_Book!L3255)</f>
        <v>0</v>
      </c>
    </row>
    <row r="3256" spans="1:8" x14ac:dyDescent="0.25">
      <c r="A3256" t="str">
        <f>IF(Starter_Book!F3256 = "successful", "Successful")</f>
        <v>Successful</v>
      </c>
      <c r="B3256">
        <f>IF(Starter_Book!F3256 = "Successful", Starter_Book!L3256)</f>
        <v>186</v>
      </c>
      <c r="D3256" t="b">
        <f>IF(Starter_Book!F3256 = "failed", "failed")</f>
        <v>0</v>
      </c>
      <c r="E3256" t="b">
        <f>IF(Starter_Book!F3256 = "failed", Starter_Book!L3256)</f>
        <v>0</v>
      </c>
      <c r="G3256" t="b">
        <f>IF(Starter_Book!F3256 = "Canceled", "Canceled")</f>
        <v>0</v>
      </c>
      <c r="H3256" t="b">
        <f>IF(Starter_Book!F3256 = "Canceled", Starter_Book!L3256)</f>
        <v>0</v>
      </c>
    </row>
    <row r="3257" spans="1:8" x14ac:dyDescent="0.25">
      <c r="A3257" t="str">
        <f>IF(Starter_Book!F3257 = "successful", "Successful")</f>
        <v>Successful</v>
      </c>
      <c r="B3257">
        <f>IF(Starter_Book!F3257 = "Successful", Starter_Book!L3257)</f>
        <v>18</v>
      </c>
      <c r="D3257" t="b">
        <f>IF(Starter_Book!F3257 = "failed", "failed")</f>
        <v>0</v>
      </c>
      <c r="E3257" t="b">
        <f>IF(Starter_Book!F3257 = "failed", Starter_Book!L3257)</f>
        <v>0</v>
      </c>
      <c r="G3257" t="b">
        <f>IF(Starter_Book!F3257 = "Canceled", "Canceled")</f>
        <v>0</v>
      </c>
      <c r="H3257" t="b">
        <f>IF(Starter_Book!F3257 = "Canceled", Starter_Book!L3257)</f>
        <v>0</v>
      </c>
    </row>
    <row r="3258" spans="1:8" x14ac:dyDescent="0.25">
      <c r="A3258" t="str">
        <f>IF(Starter_Book!F3258 = "successful", "Successful")</f>
        <v>Successful</v>
      </c>
      <c r="B3258">
        <f>IF(Starter_Book!F3258 = "Successful", Starter_Book!L3258)</f>
        <v>176</v>
      </c>
      <c r="D3258" t="b">
        <f>IF(Starter_Book!F3258 = "failed", "failed")</f>
        <v>0</v>
      </c>
      <c r="E3258" t="b">
        <f>IF(Starter_Book!F3258 = "failed", Starter_Book!L3258)</f>
        <v>0</v>
      </c>
      <c r="G3258" t="b">
        <f>IF(Starter_Book!F3258 = "Canceled", "Canceled")</f>
        <v>0</v>
      </c>
      <c r="H3258" t="b">
        <f>IF(Starter_Book!F3258 = "Canceled", Starter_Book!L3258)</f>
        <v>0</v>
      </c>
    </row>
    <row r="3259" spans="1:8" x14ac:dyDescent="0.25">
      <c r="A3259" t="str">
        <f>IF(Starter_Book!F3259 = "successful", "Successful")</f>
        <v>Successful</v>
      </c>
      <c r="B3259">
        <f>IF(Starter_Book!F3259 = "Successful", Starter_Book!L3259)</f>
        <v>41</v>
      </c>
      <c r="D3259" t="b">
        <f>IF(Starter_Book!F3259 = "failed", "failed")</f>
        <v>0</v>
      </c>
      <c r="E3259" t="b">
        <f>IF(Starter_Book!F3259 = "failed", Starter_Book!L3259)</f>
        <v>0</v>
      </c>
      <c r="G3259" t="b">
        <f>IF(Starter_Book!F3259 = "Canceled", "Canceled")</f>
        <v>0</v>
      </c>
      <c r="H3259" t="b">
        <f>IF(Starter_Book!F3259 = "Canceled", Starter_Book!L3259)</f>
        <v>0</v>
      </c>
    </row>
    <row r="3260" spans="1:8" x14ac:dyDescent="0.25">
      <c r="A3260" t="str">
        <f>IF(Starter_Book!F3260 = "successful", "Successful")</f>
        <v>Successful</v>
      </c>
      <c r="B3260">
        <f>IF(Starter_Book!F3260 = "Successful", Starter_Book!L3260)</f>
        <v>75</v>
      </c>
      <c r="D3260" t="b">
        <f>IF(Starter_Book!F3260 = "failed", "failed")</f>
        <v>0</v>
      </c>
      <c r="E3260" t="b">
        <f>IF(Starter_Book!F3260 = "failed", Starter_Book!L3260)</f>
        <v>0</v>
      </c>
      <c r="G3260" t="b">
        <f>IF(Starter_Book!F3260 = "Canceled", "Canceled")</f>
        <v>0</v>
      </c>
      <c r="H3260" t="b">
        <f>IF(Starter_Book!F3260 = "Canceled", Starter_Book!L3260)</f>
        <v>0</v>
      </c>
    </row>
    <row r="3261" spans="1:8" x14ac:dyDescent="0.25">
      <c r="A3261" t="str">
        <f>IF(Starter_Book!F3261 = "successful", "Successful")</f>
        <v>Successful</v>
      </c>
      <c r="B3261">
        <f>IF(Starter_Book!F3261 = "Successful", Starter_Book!L3261)</f>
        <v>97</v>
      </c>
      <c r="D3261" t="b">
        <f>IF(Starter_Book!F3261 = "failed", "failed")</f>
        <v>0</v>
      </c>
      <c r="E3261" t="b">
        <f>IF(Starter_Book!F3261 = "failed", Starter_Book!L3261)</f>
        <v>0</v>
      </c>
      <c r="G3261" t="b">
        <f>IF(Starter_Book!F3261 = "Canceled", "Canceled")</f>
        <v>0</v>
      </c>
      <c r="H3261" t="b">
        <f>IF(Starter_Book!F3261 = "Canceled", Starter_Book!L3261)</f>
        <v>0</v>
      </c>
    </row>
    <row r="3262" spans="1:8" x14ac:dyDescent="0.25">
      <c r="A3262" t="str">
        <f>IF(Starter_Book!F3262 = "successful", "Successful")</f>
        <v>Successful</v>
      </c>
      <c r="B3262">
        <f>IF(Starter_Book!F3262 = "Successful", Starter_Book!L3262)</f>
        <v>73</v>
      </c>
      <c r="D3262" t="b">
        <f>IF(Starter_Book!F3262 = "failed", "failed")</f>
        <v>0</v>
      </c>
      <c r="E3262" t="b">
        <f>IF(Starter_Book!F3262 = "failed", Starter_Book!L3262)</f>
        <v>0</v>
      </c>
      <c r="G3262" t="b">
        <f>IF(Starter_Book!F3262 = "Canceled", "Canceled")</f>
        <v>0</v>
      </c>
      <c r="H3262" t="b">
        <f>IF(Starter_Book!F3262 = "Canceled", Starter_Book!L3262)</f>
        <v>0</v>
      </c>
    </row>
    <row r="3263" spans="1:8" x14ac:dyDescent="0.25">
      <c r="A3263" t="str">
        <f>IF(Starter_Book!F3263 = "successful", "Successful")</f>
        <v>Successful</v>
      </c>
      <c r="B3263">
        <f>IF(Starter_Book!F3263 = "Successful", Starter_Book!L3263)</f>
        <v>49</v>
      </c>
      <c r="D3263" t="b">
        <f>IF(Starter_Book!F3263 = "failed", "failed")</f>
        <v>0</v>
      </c>
      <c r="E3263" t="b">
        <f>IF(Starter_Book!F3263 = "failed", Starter_Book!L3263)</f>
        <v>0</v>
      </c>
      <c r="G3263" t="b">
        <f>IF(Starter_Book!F3263 = "Canceled", "Canceled")</f>
        <v>0</v>
      </c>
      <c r="H3263" t="b">
        <f>IF(Starter_Book!F3263 = "Canceled", Starter_Book!L3263)</f>
        <v>0</v>
      </c>
    </row>
    <row r="3264" spans="1:8" x14ac:dyDescent="0.25">
      <c r="A3264" t="str">
        <f>IF(Starter_Book!F3264 = "successful", "Successful")</f>
        <v>Successful</v>
      </c>
      <c r="B3264">
        <f>IF(Starter_Book!F3264 = "Successful", Starter_Book!L3264)</f>
        <v>134</v>
      </c>
      <c r="D3264" t="b">
        <f>IF(Starter_Book!F3264 = "failed", "failed")</f>
        <v>0</v>
      </c>
      <c r="E3264" t="b">
        <f>IF(Starter_Book!F3264 = "failed", Starter_Book!L3264)</f>
        <v>0</v>
      </c>
      <c r="G3264" t="b">
        <f>IF(Starter_Book!F3264 = "Canceled", "Canceled")</f>
        <v>0</v>
      </c>
      <c r="H3264" t="b">
        <f>IF(Starter_Book!F3264 = "Canceled", Starter_Book!L3264)</f>
        <v>0</v>
      </c>
    </row>
    <row r="3265" spans="1:8" x14ac:dyDescent="0.25">
      <c r="A3265" t="str">
        <f>IF(Starter_Book!F3265 = "successful", "Successful")</f>
        <v>Successful</v>
      </c>
      <c r="B3265">
        <f>IF(Starter_Book!F3265 = "Successful", Starter_Book!L3265)</f>
        <v>68</v>
      </c>
      <c r="D3265" t="b">
        <f>IF(Starter_Book!F3265 = "failed", "failed")</f>
        <v>0</v>
      </c>
      <c r="E3265" t="b">
        <f>IF(Starter_Book!F3265 = "failed", Starter_Book!L3265)</f>
        <v>0</v>
      </c>
      <c r="G3265" t="b">
        <f>IF(Starter_Book!F3265 = "Canceled", "Canceled")</f>
        <v>0</v>
      </c>
      <c r="H3265" t="b">
        <f>IF(Starter_Book!F3265 = "Canceled", Starter_Book!L3265)</f>
        <v>0</v>
      </c>
    </row>
    <row r="3266" spans="1:8" x14ac:dyDescent="0.25">
      <c r="A3266" t="str">
        <f>IF(Starter_Book!F3266 = "successful", "Successful")</f>
        <v>Successful</v>
      </c>
      <c r="B3266">
        <f>IF(Starter_Book!F3266 = "Successful", Starter_Book!L3266)</f>
        <v>49</v>
      </c>
      <c r="D3266" t="b">
        <f>IF(Starter_Book!F3266 = "failed", "failed")</f>
        <v>0</v>
      </c>
      <c r="E3266" t="b">
        <f>IF(Starter_Book!F3266 = "failed", Starter_Book!L3266)</f>
        <v>0</v>
      </c>
      <c r="G3266" t="b">
        <f>IF(Starter_Book!F3266 = "Canceled", "Canceled")</f>
        <v>0</v>
      </c>
      <c r="H3266" t="b">
        <f>IF(Starter_Book!F3266 = "Canceled", Starter_Book!L3266)</f>
        <v>0</v>
      </c>
    </row>
    <row r="3267" spans="1:8" x14ac:dyDescent="0.25">
      <c r="A3267" t="str">
        <f>IF(Starter_Book!F3267 = "successful", "Successful")</f>
        <v>Successful</v>
      </c>
      <c r="B3267">
        <f>IF(Starter_Book!F3267 = "Successful", Starter_Book!L3267)</f>
        <v>63</v>
      </c>
      <c r="D3267" t="b">
        <f>IF(Starter_Book!F3267 = "failed", "failed")</f>
        <v>0</v>
      </c>
      <c r="E3267" t="b">
        <f>IF(Starter_Book!F3267 = "failed", Starter_Book!L3267)</f>
        <v>0</v>
      </c>
      <c r="G3267" t="b">
        <f>IF(Starter_Book!F3267 = "Canceled", "Canceled")</f>
        <v>0</v>
      </c>
      <c r="H3267" t="b">
        <f>IF(Starter_Book!F3267 = "Canceled", Starter_Book!L3267)</f>
        <v>0</v>
      </c>
    </row>
    <row r="3268" spans="1:8" x14ac:dyDescent="0.25">
      <c r="A3268" t="str">
        <f>IF(Starter_Book!F3268 = "successful", "Successful")</f>
        <v>Successful</v>
      </c>
      <c r="B3268">
        <f>IF(Starter_Book!F3268 = "Successful", Starter_Book!L3268)</f>
        <v>163</v>
      </c>
      <c r="D3268" t="b">
        <f>IF(Starter_Book!F3268 = "failed", "failed")</f>
        <v>0</v>
      </c>
      <c r="E3268" t="b">
        <f>IF(Starter_Book!F3268 = "failed", Starter_Book!L3268)</f>
        <v>0</v>
      </c>
      <c r="G3268" t="b">
        <f>IF(Starter_Book!F3268 = "Canceled", "Canceled")</f>
        <v>0</v>
      </c>
      <c r="H3268" t="b">
        <f>IF(Starter_Book!F3268 = "Canceled", Starter_Book!L3268)</f>
        <v>0</v>
      </c>
    </row>
    <row r="3269" spans="1:8" x14ac:dyDescent="0.25">
      <c r="A3269" t="str">
        <f>IF(Starter_Book!F3269 = "successful", "Successful")</f>
        <v>Successful</v>
      </c>
      <c r="B3269">
        <f>IF(Starter_Book!F3269 = "Successful", Starter_Book!L3269)</f>
        <v>288</v>
      </c>
      <c r="D3269" t="b">
        <f>IF(Starter_Book!F3269 = "failed", "failed")</f>
        <v>0</v>
      </c>
      <c r="E3269" t="b">
        <f>IF(Starter_Book!F3269 = "failed", Starter_Book!L3269)</f>
        <v>0</v>
      </c>
      <c r="G3269" t="b">
        <f>IF(Starter_Book!F3269 = "Canceled", "Canceled")</f>
        <v>0</v>
      </c>
      <c r="H3269" t="b">
        <f>IF(Starter_Book!F3269 = "Canceled", Starter_Book!L3269)</f>
        <v>0</v>
      </c>
    </row>
    <row r="3270" spans="1:8" x14ac:dyDescent="0.25">
      <c r="A3270" t="str">
        <f>IF(Starter_Book!F3270 = "successful", "Successful")</f>
        <v>Successful</v>
      </c>
      <c r="B3270">
        <f>IF(Starter_Book!F3270 = "Successful", Starter_Book!L3270)</f>
        <v>42</v>
      </c>
      <c r="D3270" t="b">
        <f>IF(Starter_Book!F3270 = "failed", "failed")</f>
        <v>0</v>
      </c>
      <c r="E3270" t="b">
        <f>IF(Starter_Book!F3270 = "failed", Starter_Book!L3270)</f>
        <v>0</v>
      </c>
      <c r="G3270" t="b">
        <f>IF(Starter_Book!F3270 = "Canceled", "Canceled")</f>
        <v>0</v>
      </c>
      <c r="H3270" t="b">
        <f>IF(Starter_Book!F3270 = "Canceled", Starter_Book!L3270)</f>
        <v>0</v>
      </c>
    </row>
    <row r="3271" spans="1:8" x14ac:dyDescent="0.25">
      <c r="A3271" t="str">
        <f>IF(Starter_Book!F3271 = "successful", "Successful")</f>
        <v>Successful</v>
      </c>
      <c r="B3271">
        <f>IF(Starter_Book!F3271 = "Successful", Starter_Book!L3271)</f>
        <v>70</v>
      </c>
      <c r="D3271" t="b">
        <f>IF(Starter_Book!F3271 = "failed", "failed")</f>
        <v>0</v>
      </c>
      <c r="E3271" t="b">
        <f>IF(Starter_Book!F3271 = "failed", Starter_Book!L3271)</f>
        <v>0</v>
      </c>
      <c r="G3271" t="b">
        <f>IF(Starter_Book!F3271 = "Canceled", "Canceled")</f>
        <v>0</v>
      </c>
      <c r="H3271" t="b">
        <f>IF(Starter_Book!F3271 = "Canceled", Starter_Book!L3271)</f>
        <v>0</v>
      </c>
    </row>
    <row r="3272" spans="1:8" x14ac:dyDescent="0.25">
      <c r="A3272" t="str">
        <f>IF(Starter_Book!F3272 = "successful", "Successful")</f>
        <v>Successful</v>
      </c>
      <c r="B3272">
        <f>IF(Starter_Book!F3272 = "Successful", Starter_Book!L3272)</f>
        <v>30</v>
      </c>
      <c r="D3272" t="b">
        <f>IF(Starter_Book!F3272 = "failed", "failed")</f>
        <v>0</v>
      </c>
      <c r="E3272" t="b">
        <f>IF(Starter_Book!F3272 = "failed", Starter_Book!L3272)</f>
        <v>0</v>
      </c>
      <c r="G3272" t="b">
        <f>IF(Starter_Book!F3272 = "Canceled", "Canceled")</f>
        <v>0</v>
      </c>
      <c r="H3272" t="b">
        <f>IF(Starter_Book!F3272 = "Canceled", Starter_Book!L3272)</f>
        <v>0</v>
      </c>
    </row>
    <row r="3273" spans="1:8" x14ac:dyDescent="0.25">
      <c r="A3273" t="str">
        <f>IF(Starter_Book!F3273 = "successful", "Successful")</f>
        <v>Successful</v>
      </c>
      <c r="B3273">
        <f>IF(Starter_Book!F3273 = "Successful", Starter_Book!L3273)</f>
        <v>51</v>
      </c>
      <c r="D3273" t="b">
        <f>IF(Starter_Book!F3273 = "failed", "failed")</f>
        <v>0</v>
      </c>
      <c r="E3273" t="b">
        <f>IF(Starter_Book!F3273 = "failed", Starter_Book!L3273)</f>
        <v>0</v>
      </c>
      <c r="G3273" t="b">
        <f>IF(Starter_Book!F3273 = "Canceled", "Canceled")</f>
        <v>0</v>
      </c>
      <c r="H3273" t="b">
        <f>IF(Starter_Book!F3273 = "Canceled", Starter_Book!L3273)</f>
        <v>0</v>
      </c>
    </row>
    <row r="3274" spans="1:8" x14ac:dyDescent="0.25">
      <c r="A3274" t="str">
        <f>IF(Starter_Book!F3274 = "successful", "Successful")</f>
        <v>Successful</v>
      </c>
      <c r="B3274">
        <f>IF(Starter_Book!F3274 = "Successful", Starter_Book!L3274)</f>
        <v>145</v>
      </c>
      <c r="D3274" t="b">
        <f>IF(Starter_Book!F3274 = "failed", "failed")</f>
        <v>0</v>
      </c>
      <c r="E3274" t="b">
        <f>IF(Starter_Book!F3274 = "failed", Starter_Book!L3274)</f>
        <v>0</v>
      </c>
      <c r="G3274" t="b">
        <f>IF(Starter_Book!F3274 = "Canceled", "Canceled")</f>
        <v>0</v>
      </c>
      <c r="H3274" t="b">
        <f>IF(Starter_Book!F3274 = "Canceled", Starter_Book!L3274)</f>
        <v>0</v>
      </c>
    </row>
    <row r="3275" spans="1:8" x14ac:dyDescent="0.25">
      <c r="A3275" t="str">
        <f>IF(Starter_Book!F3275 = "successful", "Successful")</f>
        <v>Successful</v>
      </c>
      <c r="B3275">
        <f>IF(Starter_Book!F3275 = "Successful", Starter_Book!L3275)</f>
        <v>21</v>
      </c>
      <c r="D3275" t="b">
        <f>IF(Starter_Book!F3275 = "failed", "failed")</f>
        <v>0</v>
      </c>
      <c r="E3275" t="b">
        <f>IF(Starter_Book!F3275 = "failed", Starter_Book!L3275)</f>
        <v>0</v>
      </c>
      <c r="G3275" t="b">
        <f>IF(Starter_Book!F3275 = "Canceled", "Canceled")</f>
        <v>0</v>
      </c>
      <c r="H3275" t="b">
        <f>IF(Starter_Book!F3275 = "Canceled", Starter_Book!L3275)</f>
        <v>0</v>
      </c>
    </row>
    <row r="3276" spans="1:8" x14ac:dyDescent="0.25">
      <c r="A3276" t="str">
        <f>IF(Starter_Book!F3276 = "successful", "Successful")</f>
        <v>Successful</v>
      </c>
      <c r="B3276">
        <f>IF(Starter_Book!F3276 = "Successful", Starter_Book!L3276)</f>
        <v>286</v>
      </c>
      <c r="D3276" t="b">
        <f>IF(Starter_Book!F3276 = "failed", "failed")</f>
        <v>0</v>
      </c>
      <c r="E3276" t="b">
        <f>IF(Starter_Book!F3276 = "failed", Starter_Book!L3276)</f>
        <v>0</v>
      </c>
      <c r="G3276" t="b">
        <f>IF(Starter_Book!F3276 = "Canceled", "Canceled")</f>
        <v>0</v>
      </c>
      <c r="H3276" t="b">
        <f>IF(Starter_Book!F3276 = "Canceled", Starter_Book!L3276)</f>
        <v>0</v>
      </c>
    </row>
    <row r="3277" spans="1:8" x14ac:dyDescent="0.25">
      <c r="A3277" t="str">
        <f>IF(Starter_Book!F3277 = "successful", "Successful")</f>
        <v>Successful</v>
      </c>
      <c r="B3277">
        <f>IF(Starter_Book!F3277 = "Successful", Starter_Book!L3277)</f>
        <v>12</v>
      </c>
      <c r="D3277" t="b">
        <f>IF(Starter_Book!F3277 = "failed", "failed")</f>
        <v>0</v>
      </c>
      <c r="E3277" t="b">
        <f>IF(Starter_Book!F3277 = "failed", Starter_Book!L3277)</f>
        <v>0</v>
      </c>
      <c r="G3277" t="b">
        <f>IF(Starter_Book!F3277 = "Canceled", "Canceled")</f>
        <v>0</v>
      </c>
      <c r="H3277" t="b">
        <f>IF(Starter_Book!F3277 = "Canceled", Starter_Book!L3277)</f>
        <v>0</v>
      </c>
    </row>
    <row r="3278" spans="1:8" x14ac:dyDescent="0.25">
      <c r="A3278" t="str">
        <f>IF(Starter_Book!F3278 = "successful", "Successful")</f>
        <v>Successful</v>
      </c>
      <c r="B3278">
        <f>IF(Starter_Book!F3278 = "Successful", Starter_Book!L3278)</f>
        <v>100</v>
      </c>
      <c r="D3278" t="b">
        <f>IF(Starter_Book!F3278 = "failed", "failed")</f>
        <v>0</v>
      </c>
      <c r="E3278" t="b">
        <f>IF(Starter_Book!F3278 = "failed", Starter_Book!L3278)</f>
        <v>0</v>
      </c>
      <c r="G3278" t="b">
        <f>IF(Starter_Book!F3278 = "Canceled", "Canceled")</f>
        <v>0</v>
      </c>
      <c r="H3278" t="b">
        <f>IF(Starter_Book!F3278 = "Canceled", Starter_Book!L3278)</f>
        <v>0</v>
      </c>
    </row>
    <row r="3279" spans="1:8" x14ac:dyDescent="0.25">
      <c r="A3279" t="str">
        <f>IF(Starter_Book!F3279 = "successful", "Successful")</f>
        <v>Successful</v>
      </c>
      <c r="B3279">
        <f>IF(Starter_Book!F3279 = "Successful", Starter_Book!L3279)</f>
        <v>100</v>
      </c>
      <c r="D3279" t="b">
        <f>IF(Starter_Book!F3279 = "failed", "failed")</f>
        <v>0</v>
      </c>
      <c r="E3279" t="b">
        <f>IF(Starter_Book!F3279 = "failed", Starter_Book!L3279)</f>
        <v>0</v>
      </c>
      <c r="G3279" t="b">
        <f>IF(Starter_Book!F3279 = "Canceled", "Canceled")</f>
        <v>0</v>
      </c>
      <c r="H3279" t="b">
        <f>IF(Starter_Book!F3279 = "Canceled", Starter_Book!L3279)</f>
        <v>0</v>
      </c>
    </row>
    <row r="3280" spans="1:8" x14ac:dyDescent="0.25">
      <c r="A3280" t="str">
        <f>IF(Starter_Book!F3280 = "successful", "Successful")</f>
        <v>Successful</v>
      </c>
      <c r="B3280">
        <f>IF(Starter_Book!F3280 = "Successful", Starter_Book!L3280)</f>
        <v>34</v>
      </c>
      <c r="D3280" t="b">
        <f>IF(Starter_Book!F3280 = "failed", "failed")</f>
        <v>0</v>
      </c>
      <c r="E3280" t="b">
        <f>IF(Starter_Book!F3280 = "failed", Starter_Book!L3280)</f>
        <v>0</v>
      </c>
      <c r="G3280" t="b">
        <f>IF(Starter_Book!F3280 = "Canceled", "Canceled")</f>
        <v>0</v>
      </c>
      <c r="H3280" t="b">
        <f>IF(Starter_Book!F3280 = "Canceled", Starter_Book!L3280)</f>
        <v>0</v>
      </c>
    </row>
    <row r="3281" spans="1:8" x14ac:dyDescent="0.25">
      <c r="A3281" t="str">
        <f>IF(Starter_Book!F3281 = "successful", "Successful")</f>
        <v>Successful</v>
      </c>
      <c r="B3281">
        <f>IF(Starter_Book!F3281 = "Successful", Starter_Book!L3281)</f>
        <v>63</v>
      </c>
      <c r="D3281" t="b">
        <f>IF(Starter_Book!F3281 = "failed", "failed")</f>
        <v>0</v>
      </c>
      <c r="E3281" t="b">
        <f>IF(Starter_Book!F3281 = "failed", Starter_Book!L3281)</f>
        <v>0</v>
      </c>
      <c r="G3281" t="b">
        <f>IF(Starter_Book!F3281 = "Canceled", "Canceled")</f>
        <v>0</v>
      </c>
      <c r="H3281" t="b">
        <f>IF(Starter_Book!F3281 = "Canceled", Starter_Book!L3281)</f>
        <v>0</v>
      </c>
    </row>
    <row r="3282" spans="1:8" x14ac:dyDescent="0.25">
      <c r="A3282" t="str">
        <f>IF(Starter_Book!F3282 = "successful", "Successful")</f>
        <v>Successful</v>
      </c>
      <c r="B3282">
        <f>IF(Starter_Book!F3282 = "Successful", Starter_Book!L3282)</f>
        <v>30</v>
      </c>
      <c r="D3282" t="b">
        <f>IF(Starter_Book!F3282 = "failed", "failed")</f>
        <v>0</v>
      </c>
      <c r="E3282" t="b">
        <f>IF(Starter_Book!F3282 = "failed", Starter_Book!L3282)</f>
        <v>0</v>
      </c>
      <c r="G3282" t="b">
        <f>IF(Starter_Book!F3282 = "Canceled", "Canceled")</f>
        <v>0</v>
      </c>
      <c r="H3282" t="b">
        <f>IF(Starter_Book!F3282 = "Canceled", Starter_Book!L3282)</f>
        <v>0</v>
      </c>
    </row>
    <row r="3283" spans="1:8" x14ac:dyDescent="0.25">
      <c r="A3283" t="str">
        <f>IF(Starter_Book!F3283 = "successful", "Successful")</f>
        <v>Successful</v>
      </c>
      <c r="B3283">
        <f>IF(Starter_Book!F3283 = "Successful", Starter_Book!L3283)</f>
        <v>47</v>
      </c>
      <c r="D3283" t="b">
        <f>IF(Starter_Book!F3283 = "failed", "failed")</f>
        <v>0</v>
      </c>
      <c r="E3283" t="b">
        <f>IF(Starter_Book!F3283 = "failed", Starter_Book!L3283)</f>
        <v>0</v>
      </c>
      <c r="G3283" t="b">
        <f>IF(Starter_Book!F3283 = "Canceled", "Canceled")</f>
        <v>0</v>
      </c>
      <c r="H3283" t="b">
        <f>IF(Starter_Book!F3283 = "Canceled", Starter_Book!L3283)</f>
        <v>0</v>
      </c>
    </row>
    <row r="3284" spans="1:8" x14ac:dyDescent="0.25">
      <c r="A3284" t="str">
        <f>IF(Starter_Book!F3284 = "successful", "Successful")</f>
        <v>Successful</v>
      </c>
      <c r="B3284">
        <f>IF(Starter_Book!F3284 = "Successful", Starter_Book!L3284)</f>
        <v>237</v>
      </c>
      <c r="D3284" t="b">
        <f>IF(Starter_Book!F3284 = "failed", "failed")</f>
        <v>0</v>
      </c>
      <c r="E3284" t="b">
        <f>IF(Starter_Book!F3284 = "failed", Starter_Book!L3284)</f>
        <v>0</v>
      </c>
      <c r="G3284" t="b">
        <f>IF(Starter_Book!F3284 = "Canceled", "Canceled")</f>
        <v>0</v>
      </c>
      <c r="H3284" t="b">
        <f>IF(Starter_Book!F3284 = "Canceled", Starter_Book!L3284)</f>
        <v>0</v>
      </c>
    </row>
    <row r="3285" spans="1:8" x14ac:dyDescent="0.25">
      <c r="A3285" t="str">
        <f>IF(Starter_Book!F3285 = "successful", "Successful")</f>
        <v>Successful</v>
      </c>
      <c r="B3285">
        <f>IF(Starter_Book!F3285 = "Successful", Starter_Book!L3285)</f>
        <v>47</v>
      </c>
      <c r="D3285" t="b">
        <f>IF(Starter_Book!F3285 = "failed", "failed")</f>
        <v>0</v>
      </c>
      <c r="E3285" t="b">
        <f>IF(Starter_Book!F3285 = "failed", Starter_Book!L3285)</f>
        <v>0</v>
      </c>
      <c r="G3285" t="b">
        <f>IF(Starter_Book!F3285 = "Canceled", "Canceled")</f>
        <v>0</v>
      </c>
      <c r="H3285" t="b">
        <f>IF(Starter_Book!F3285 = "Canceled", Starter_Book!L3285)</f>
        <v>0</v>
      </c>
    </row>
    <row r="3286" spans="1:8" x14ac:dyDescent="0.25">
      <c r="A3286" t="str">
        <f>IF(Starter_Book!F3286 = "successful", "Successful")</f>
        <v>Successful</v>
      </c>
      <c r="B3286">
        <f>IF(Starter_Book!F3286 = "Successful", Starter_Book!L3286)</f>
        <v>15</v>
      </c>
      <c r="D3286" t="b">
        <f>IF(Starter_Book!F3286 = "failed", "failed")</f>
        <v>0</v>
      </c>
      <c r="E3286" t="b">
        <f>IF(Starter_Book!F3286 = "failed", Starter_Book!L3286)</f>
        <v>0</v>
      </c>
      <c r="G3286" t="b">
        <f>IF(Starter_Book!F3286 = "Canceled", "Canceled")</f>
        <v>0</v>
      </c>
      <c r="H3286" t="b">
        <f>IF(Starter_Book!F3286 = "Canceled", Starter_Book!L3286)</f>
        <v>0</v>
      </c>
    </row>
    <row r="3287" spans="1:8" x14ac:dyDescent="0.25">
      <c r="A3287" t="str">
        <f>IF(Starter_Book!F3287 = "successful", "Successful")</f>
        <v>Successful</v>
      </c>
      <c r="B3287">
        <f>IF(Starter_Book!F3287 = "Successful", Starter_Book!L3287)</f>
        <v>81</v>
      </c>
      <c r="D3287" t="b">
        <f>IF(Starter_Book!F3287 = "failed", "failed")</f>
        <v>0</v>
      </c>
      <c r="E3287" t="b">
        <f>IF(Starter_Book!F3287 = "failed", Starter_Book!L3287)</f>
        <v>0</v>
      </c>
      <c r="G3287" t="b">
        <f>IF(Starter_Book!F3287 = "Canceled", "Canceled")</f>
        <v>0</v>
      </c>
      <c r="H3287" t="b">
        <f>IF(Starter_Book!F3287 = "Canceled", Starter_Book!L3287)</f>
        <v>0</v>
      </c>
    </row>
    <row r="3288" spans="1:8" x14ac:dyDescent="0.25">
      <c r="A3288" t="str">
        <f>IF(Starter_Book!F3288 = "successful", "Successful")</f>
        <v>Successful</v>
      </c>
      <c r="B3288">
        <f>IF(Starter_Book!F3288 = "Successful", Starter_Book!L3288)</f>
        <v>122</v>
      </c>
      <c r="D3288" t="b">
        <f>IF(Starter_Book!F3288 = "failed", "failed")</f>
        <v>0</v>
      </c>
      <c r="E3288" t="b">
        <f>IF(Starter_Book!F3288 = "failed", Starter_Book!L3288)</f>
        <v>0</v>
      </c>
      <c r="G3288" t="b">
        <f>IF(Starter_Book!F3288 = "Canceled", "Canceled")</f>
        <v>0</v>
      </c>
      <c r="H3288" t="b">
        <f>IF(Starter_Book!F3288 = "Canceled", Starter_Book!L3288)</f>
        <v>0</v>
      </c>
    </row>
    <row r="3289" spans="1:8" x14ac:dyDescent="0.25">
      <c r="A3289" t="str">
        <f>IF(Starter_Book!F3289 = "successful", "Successful")</f>
        <v>Successful</v>
      </c>
      <c r="B3289">
        <f>IF(Starter_Book!F3289 = "Successful", Starter_Book!L3289)</f>
        <v>34</v>
      </c>
      <c r="D3289" t="b">
        <f>IF(Starter_Book!F3289 = "failed", "failed")</f>
        <v>0</v>
      </c>
      <c r="E3289" t="b">
        <f>IF(Starter_Book!F3289 = "failed", Starter_Book!L3289)</f>
        <v>0</v>
      </c>
      <c r="G3289" t="b">
        <f>IF(Starter_Book!F3289 = "Canceled", "Canceled")</f>
        <v>0</v>
      </c>
      <c r="H3289" t="b">
        <f>IF(Starter_Book!F3289 = "Canceled", Starter_Book!L3289)</f>
        <v>0</v>
      </c>
    </row>
    <row r="3290" spans="1:8" x14ac:dyDescent="0.25">
      <c r="A3290" t="str">
        <f>IF(Starter_Book!F3290 = "successful", "Successful")</f>
        <v>Successful</v>
      </c>
      <c r="B3290">
        <f>IF(Starter_Book!F3290 = "Successful", Starter_Book!L3290)</f>
        <v>207</v>
      </c>
      <c r="D3290" t="b">
        <f>IF(Starter_Book!F3290 = "failed", "failed")</f>
        <v>0</v>
      </c>
      <c r="E3290" t="b">
        <f>IF(Starter_Book!F3290 = "failed", Starter_Book!L3290)</f>
        <v>0</v>
      </c>
      <c r="G3290" t="b">
        <f>IF(Starter_Book!F3290 = "Canceled", "Canceled")</f>
        <v>0</v>
      </c>
      <c r="H3290" t="b">
        <f>IF(Starter_Book!F3290 = "Canceled", Starter_Book!L3290)</f>
        <v>0</v>
      </c>
    </row>
    <row r="3291" spans="1:8" x14ac:dyDescent="0.25">
      <c r="A3291" t="str">
        <f>IF(Starter_Book!F3291 = "successful", "Successful")</f>
        <v>Successful</v>
      </c>
      <c r="B3291">
        <f>IF(Starter_Book!F3291 = "Successful", Starter_Book!L3291)</f>
        <v>25</v>
      </c>
      <c r="D3291" t="b">
        <f>IF(Starter_Book!F3291 = "failed", "failed")</f>
        <v>0</v>
      </c>
      <c r="E3291" t="b">
        <f>IF(Starter_Book!F3291 = "failed", Starter_Book!L3291)</f>
        <v>0</v>
      </c>
      <c r="G3291" t="b">
        <f>IF(Starter_Book!F3291 = "Canceled", "Canceled")</f>
        <v>0</v>
      </c>
      <c r="H3291" t="b">
        <f>IF(Starter_Book!F3291 = "Canceled", Starter_Book!L3291)</f>
        <v>0</v>
      </c>
    </row>
    <row r="3292" spans="1:8" x14ac:dyDescent="0.25">
      <c r="A3292" t="str">
        <f>IF(Starter_Book!F3292 = "successful", "Successful")</f>
        <v>Successful</v>
      </c>
      <c r="B3292">
        <f>IF(Starter_Book!F3292 = "Successful", Starter_Book!L3292)</f>
        <v>72</v>
      </c>
      <c r="D3292" t="b">
        <f>IF(Starter_Book!F3292 = "failed", "failed")</f>
        <v>0</v>
      </c>
      <c r="E3292" t="b">
        <f>IF(Starter_Book!F3292 = "failed", Starter_Book!L3292)</f>
        <v>0</v>
      </c>
      <c r="G3292" t="b">
        <f>IF(Starter_Book!F3292 = "Canceled", "Canceled")</f>
        <v>0</v>
      </c>
      <c r="H3292" t="b">
        <f>IF(Starter_Book!F3292 = "Canceled", Starter_Book!L3292)</f>
        <v>0</v>
      </c>
    </row>
    <row r="3293" spans="1:8" x14ac:dyDescent="0.25">
      <c r="A3293" t="str">
        <f>IF(Starter_Book!F3293 = "successful", "Successful")</f>
        <v>Successful</v>
      </c>
      <c r="B3293">
        <f>IF(Starter_Book!F3293 = "Successful", Starter_Book!L3293)</f>
        <v>14</v>
      </c>
      <c r="D3293" t="b">
        <f>IF(Starter_Book!F3293 = "failed", "failed")</f>
        <v>0</v>
      </c>
      <c r="E3293" t="b">
        <f>IF(Starter_Book!F3293 = "failed", Starter_Book!L3293)</f>
        <v>0</v>
      </c>
      <c r="G3293" t="b">
        <f>IF(Starter_Book!F3293 = "Canceled", "Canceled")</f>
        <v>0</v>
      </c>
      <c r="H3293" t="b">
        <f>IF(Starter_Book!F3293 = "Canceled", Starter_Book!L3293)</f>
        <v>0</v>
      </c>
    </row>
    <row r="3294" spans="1:8" x14ac:dyDescent="0.25">
      <c r="A3294" t="str">
        <f>IF(Starter_Book!F3294 = "successful", "Successful")</f>
        <v>Successful</v>
      </c>
      <c r="B3294">
        <f>IF(Starter_Book!F3294 = "Successful", Starter_Book!L3294)</f>
        <v>15</v>
      </c>
      <c r="D3294" t="b">
        <f>IF(Starter_Book!F3294 = "failed", "failed")</f>
        <v>0</v>
      </c>
      <c r="E3294" t="b">
        <f>IF(Starter_Book!F3294 = "failed", Starter_Book!L3294)</f>
        <v>0</v>
      </c>
      <c r="G3294" t="b">
        <f>IF(Starter_Book!F3294 = "Canceled", "Canceled")</f>
        <v>0</v>
      </c>
      <c r="H3294" t="b">
        <f>IF(Starter_Book!F3294 = "Canceled", Starter_Book!L3294)</f>
        <v>0</v>
      </c>
    </row>
    <row r="3295" spans="1:8" x14ac:dyDescent="0.25">
      <c r="A3295" t="str">
        <f>IF(Starter_Book!F3295 = "successful", "Successful")</f>
        <v>Successful</v>
      </c>
      <c r="B3295">
        <f>IF(Starter_Book!F3295 = "Successful", Starter_Book!L3295)</f>
        <v>91</v>
      </c>
      <c r="D3295" t="b">
        <f>IF(Starter_Book!F3295 = "failed", "failed")</f>
        <v>0</v>
      </c>
      <c r="E3295" t="b">
        <f>IF(Starter_Book!F3295 = "failed", Starter_Book!L3295)</f>
        <v>0</v>
      </c>
      <c r="G3295" t="b">
        <f>IF(Starter_Book!F3295 = "Canceled", "Canceled")</f>
        <v>0</v>
      </c>
      <c r="H3295" t="b">
        <f>IF(Starter_Book!F3295 = "Canceled", Starter_Book!L3295)</f>
        <v>0</v>
      </c>
    </row>
    <row r="3296" spans="1:8" x14ac:dyDescent="0.25">
      <c r="A3296" t="str">
        <f>IF(Starter_Book!F3296 = "successful", "Successful")</f>
        <v>Successful</v>
      </c>
      <c r="B3296">
        <f>IF(Starter_Book!F3296 = "Successful", Starter_Book!L3296)</f>
        <v>24</v>
      </c>
      <c r="D3296" t="b">
        <f>IF(Starter_Book!F3296 = "failed", "failed")</f>
        <v>0</v>
      </c>
      <c r="E3296" t="b">
        <f>IF(Starter_Book!F3296 = "failed", Starter_Book!L3296)</f>
        <v>0</v>
      </c>
      <c r="G3296" t="b">
        <f>IF(Starter_Book!F3296 = "Canceled", "Canceled")</f>
        <v>0</v>
      </c>
      <c r="H3296" t="b">
        <f>IF(Starter_Book!F3296 = "Canceled", Starter_Book!L3296)</f>
        <v>0</v>
      </c>
    </row>
    <row r="3297" spans="1:8" x14ac:dyDescent="0.25">
      <c r="A3297" t="str">
        <f>IF(Starter_Book!F3297 = "successful", "Successful")</f>
        <v>Successful</v>
      </c>
      <c r="B3297">
        <f>IF(Starter_Book!F3297 = "Successful", Starter_Book!L3297)</f>
        <v>27</v>
      </c>
      <c r="D3297" t="b">
        <f>IF(Starter_Book!F3297 = "failed", "failed")</f>
        <v>0</v>
      </c>
      <c r="E3297" t="b">
        <f>IF(Starter_Book!F3297 = "failed", Starter_Book!L3297)</f>
        <v>0</v>
      </c>
      <c r="G3297" t="b">
        <f>IF(Starter_Book!F3297 = "Canceled", "Canceled")</f>
        <v>0</v>
      </c>
      <c r="H3297" t="b">
        <f>IF(Starter_Book!F3297 = "Canceled", Starter_Book!L3297)</f>
        <v>0</v>
      </c>
    </row>
    <row r="3298" spans="1:8" x14ac:dyDescent="0.25">
      <c r="A3298" t="str">
        <f>IF(Starter_Book!F3298 = "successful", "Successful")</f>
        <v>Successful</v>
      </c>
      <c r="B3298">
        <f>IF(Starter_Book!F3298 = "Successful", Starter_Book!L3298)</f>
        <v>47</v>
      </c>
      <c r="D3298" t="b">
        <f>IF(Starter_Book!F3298 = "failed", "failed")</f>
        <v>0</v>
      </c>
      <c r="E3298" t="b">
        <f>IF(Starter_Book!F3298 = "failed", Starter_Book!L3298)</f>
        <v>0</v>
      </c>
      <c r="G3298" t="b">
        <f>IF(Starter_Book!F3298 = "Canceled", "Canceled")</f>
        <v>0</v>
      </c>
      <c r="H3298" t="b">
        <f>IF(Starter_Book!F3298 = "Canceled", Starter_Book!L3298)</f>
        <v>0</v>
      </c>
    </row>
    <row r="3299" spans="1:8" x14ac:dyDescent="0.25">
      <c r="A3299" t="str">
        <f>IF(Starter_Book!F3299 = "successful", "Successful")</f>
        <v>Successful</v>
      </c>
      <c r="B3299">
        <f>IF(Starter_Book!F3299 = "Successful", Starter_Book!L3299)</f>
        <v>44</v>
      </c>
      <c r="D3299" t="b">
        <f>IF(Starter_Book!F3299 = "failed", "failed")</f>
        <v>0</v>
      </c>
      <c r="E3299" t="b">
        <f>IF(Starter_Book!F3299 = "failed", Starter_Book!L3299)</f>
        <v>0</v>
      </c>
      <c r="G3299" t="b">
        <f>IF(Starter_Book!F3299 = "Canceled", "Canceled")</f>
        <v>0</v>
      </c>
      <c r="H3299" t="b">
        <f>IF(Starter_Book!F3299 = "Canceled", Starter_Book!L3299)</f>
        <v>0</v>
      </c>
    </row>
    <row r="3300" spans="1:8" x14ac:dyDescent="0.25">
      <c r="A3300" t="str">
        <f>IF(Starter_Book!F3300 = "successful", "Successful")</f>
        <v>Successful</v>
      </c>
      <c r="B3300">
        <f>IF(Starter_Book!F3300 = "Successful", Starter_Book!L3300)</f>
        <v>72</v>
      </c>
      <c r="D3300" t="b">
        <f>IF(Starter_Book!F3300 = "failed", "failed")</f>
        <v>0</v>
      </c>
      <c r="E3300" t="b">
        <f>IF(Starter_Book!F3300 = "failed", Starter_Book!L3300)</f>
        <v>0</v>
      </c>
      <c r="G3300" t="b">
        <f>IF(Starter_Book!F3300 = "Canceled", "Canceled")</f>
        <v>0</v>
      </c>
      <c r="H3300" t="b">
        <f>IF(Starter_Book!F3300 = "Canceled", Starter_Book!L3300)</f>
        <v>0</v>
      </c>
    </row>
    <row r="3301" spans="1:8" x14ac:dyDescent="0.25">
      <c r="A3301" t="str">
        <f>IF(Starter_Book!F3301 = "successful", "Successful")</f>
        <v>Successful</v>
      </c>
      <c r="B3301">
        <f>IF(Starter_Book!F3301 = "Successful", Starter_Book!L3301)</f>
        <v>63</v>
      </c>
      <c r="D3301" t="b">
        <f>IF(Starter_Book!F3301 = "failed", "failed")</f>
        <v>0</v>
      </c>
      <c r="E3301" t="b">
        <f>IF(Starter_Book!F3301 = "failed", Starter_Book!L3301)</f>
        <v>0</v>
      </c>
      <c r="G3301" t="b">
        <f>IF(Starter_Book!F3301 = "Canceled", "Canceled")</f>
        <v>0</v>
      </c>
      <c r="H3301" t="b">
        <f>IF(Starter_Book!F3301 = "Canceled", Starter_Book!L3301)</f>
        <v>0</v>
      </c>
    </row>
    <row r="3302" spans="1:8" x14ac:dyDescent="0.25">
      <c r="A3302" t="str">
        <f>IF(Starter_Book!F3302 = "successful", "Successful")</f>
        <v>Successful</v>
      </c>
      <c r="B3302">
        <f>IF(Starter_Book!F3302 = "Successful", Starter_Book!L3302)</f>
        <v>88</v>
      </c>
      <c r="D3302" t="b">
        <f>IF(Starter_Book!F3302 = "failed", "failed")</f>
        <v>0</v>
      </c>
      <c r="E3302" t="b">
        <f>IF(Starter_Book!F3302 = "failed", Starter_Book!L3302)</f>
        <v>0</v>
      </c>
      <c r="G3302" t="b">
        <f>IF(Starter_Book!F3302 = "Canceled", "Canceled")</f>
        <v>0</v>
      </c>
      <c r="H3302" t="b">
        <f>IF(Starter_Book!F3302 = "Canceled", Starter_Book!L3302)</f>
        <v>0</v>
      </c>
    </row>
    <row r="3303" spans="1:8" x14ac:dyDescent="0.25">
      <c r="A3303" t="str">
        <f>IF(Starter_Book!F3303 = "successful", "Successful")</f>
        <v>Successful</v>
      </c>
      <c r="B3303">
        <f>IF(Starter_Book!F3303 = "Successful", Starter_Book!L3303)</f>
        <v>70</v>
      </c>
      <c r="D3303" t="b">
        <f>IF(Starter_Book!F3303 = "failed", "failed")</f>
        <v>0</v>
      </c>
      <c r="E3303" t="b">
        <f>IF(Starter_Book!F3303 = "failed", Starter_Book!L3303)</f>
        <v>0</v>
      </c>
      <c r="G3303" t="b">
        <f>IF(Starter_Book!F3303 = "Canceled", "Canceled")</f>
        <v>0</v>
      </c>
      <c r="H3303" t="b">
        <f>IF(Starter_Book!F3303 = "Canceled", Starter_Book!L3303)</f>
        <v>0</v>
      </c>
    </row>
    <row r="3304" spans="1:8" x14ac:dyDescent="0.25">
      <c r="A3304" t="str">
        <f>IF(Starter_Book!F3304 = "successful", "Successful")</f>
        <v>Successful</v>
      </c>
      <c r="B3304">
        <f>IF(Starter_Book!F3304 = "Successful", Starter_Book!L3304)</f>
        <v>50</v>
      </c>
      <c r="D3304" t="b">
        <f>IF(Starter_Book!F3304 = "failed", "failed")</f>
        <v>0</v>
      </c>
      <c r="E3304" t="b">
        <f>IF(Starter_Book!F3304 = "failed", Starter_Book!L3304)</f>
        <v>0</v>
      </c>
      <c r="G3304" t="b">
        <f>IF(Starter_Book!F3304 = "Canceled", "Canceled")</f>
        <v>0</v>
      </c>
      <c r="H3304" t="b">
        <f>IF(Starter_Book!F3304 = "Canceled", Starter_Book!L3304)</f>
        <v>0</v>
      </c>
    </row>
    <row r="3305" spans="1:8" x14ac:dyDescent="0.25">
      <c r="A3305" t="str">
        <f>IF(Starter_Book!F3305 = "successful", "Successful")</f>
        <v>Successful</v>
      </c>
      <c r="B3305">
        <f>IF(Starter_Book!F3305 = "Successful", Starter_Book!L3305)</f>
        <v>35</v>
      </c>
      <c r="D3305" t="b">
        <f>IF(Starter_Book!F3305 = "failed", "failed")</f>
        <v>0</v>
      </c>
      <c r="E3305" t="b">
        <f>IF(Starter_Book!F3305 = "failed", Starter_Book!L3305)</f>
        <v>0</v>
      </c>
      <c r="G3305" t="b">
        <f>IF(Starter_Book!F3305 = "Canceled", "Canceled")</f>
        <v>0</v>
      </c>
      <c r="H3305" t="b">
        <f>IF(Starter_Book!F3305 = "Canceled", Starter_Book!L3305)</f>
        <v>0</v>
      </c>
    </row>
    <row r="3306" spans="1:8" x14ac:dyDescent="0.25">
      <c r="A3306" t="str">
        <f>IF(Starter_Book!F3306 = "successful", "Successful")</f>
        <v>Successful</v>
      </c>
      <c r="B3306">
        <f>IF(Starter_Book!F3306 = "Successful", Starter_Book!L3306)</f>
        <v>175</v>
      </c>
      <c r="D3306" t="b">
        <f>IF(Starter_Book!F3306 = "failed", "failed")</f>
        <v>0</v>
      </c>
      <c r="E3306" t="b">
        <f>IF(Starter_Book!F3306 = "failed", Starter_Book!L3306)</f>
        <v>0</v>
      </c>
      <c r="G3306" t="b">
        <f>IF(Starter_Book!F3306 = "Canceled", "Canceled")</f>
        <v>0</v>
      </c>
      <c r="H3306" t="b">
        <f>IF(Starter_Book!F3306 = "Canceled", Starter_Book!L3306)</f>
        <v>0</v>
      </c>
    </row>
    <row r="3307" spans="1:8" x14ac:dyDescent="0.25">
      <c r="A3307" t="str">
        <f>IF(Starter_Book!F3307 = "successful", "Successful")</f>
        <v>Successful</v>
      </c>
      <c r="B3307">
        <f>IF(Starter_Book!F3307 = "Successful", Starter_Book!L3307)</f>
        <v>20</v>
      </c>
      <c r="D3307" t="b">
        <f>IF(Starter_Book!F3307 = "failed", "failed")</f>
        <v>0</v>
      </c>
      <c r="E3307" t="b">
        <f>IF(Starter_Book!F3307 = "failed", Starter_Book!L3307)</f>
        <v>0</v>
      </c>
      <c r="G3307" t="b">
        <f>IF(Starter_Book!F3307 = "Canceled", "Canceled")</f>
        <v>0</v>
      </c>
      <c r="H3307" t="b">
        <f>IF(Starter_Book!F3307 = "Canceled", Starter_Book!L3307)</f>
        <v>0</v>
      </c>
    </row>
    <row r="3308" spans="1:8" x14ac:dyDescent="0.25">
      <c r="A3308" t="str">
        <f>IF(Starter_Book!F3308 = "successful", "Successful")</f>
        <v>Successful</v>
      </c>
      <c r="B3308">
        <f>IF(Starter_Book!F3308 = "Successful", Starter_Book!L3308)</f>
        <v>54</v>
      </c>
      <c r="D3308" t="b">
        <f>IF(Starter_Book!F3308 = "failed", "failed")</f>
        <v>0</v>
      </c>
      <c r="E3308" t="b">
        <f>IF(Starter_Book!F3308 = "failed", Starter_Book!L3308)</f>
        <v>0</v>
      </c>
      <c r="G3308" t="b">
        <f>IF(Starter_Book!F3308 = "Canceled", "Canceled")</f>
        <v>0</v>
      </c>
      <c r="H3308" t="b">
        <f>IF(Starter_Book!F3308 = "Canceled", Starter_Book!L3308)</f>
        <v>0</v>
      </c>
    </row>
    <row r="3309" spans="1:8" x14ac:dyDescent="0.25">
      <c r="A3309" t="str">
        <f>IF(Starter_Book!F3309 = "successful", "Successful")</f>
        <v>Successful</v>
      </c>
      <c r="B3309">
        <f>IF(Starter_Book!F3309 = "Successful", Starter_Book!L3309)</f>
        <v>20</v>
      </c>
      <c r="D3309" t="b">
        <f>IF(Starter_Book!F3309 = "failed", "failed")</f>
        <v>0</v>
      </c>
      <c r="E3309" t="b">
        <f>IF(Starter_Book!F3309 = "failed", Starter_Book!L3309)</f>
        <v>0</v>
      </c>
      <c r="G3309" t="b">
        <f>IF(Starter_Book!F3309 = "Canceled", "Canceled")</f>
        <v>0</v>
      </c>
      <c r="H3309" t="b">
        <f>IF(Starter_Book!F3309 = "Canceled", Starter_Book!L3309)</f>
        <v>0</v>
      </c>
    </row>
    <row r="3310" spans="1:8" x14ac:dyDescent="0.25">
      <c r="A3310" t="str">
        <f>IF(Starter_Book!F3310 = "successful", "Successful")</f>
        <v>Successful</v>
      </c>
      <c r="B3310">
        <f>IF(Starter_Book!F3310 = "Successful", Starter_Book!L3310)</f>
        <v>57</v>
      </c>
      <c r="D3310" t="b">
        <f>IF(Starter_Book!F3310 = "failed", "failed")</f>
        <v>0</v>
      </c>
      <c r="E3310" t="b">
        <f>IF(Starter_Book!F3310 = "failed", Starter_Book!L3310)</f>
        <v>0</v>
      </c>
      <c r="G3310" t="b">
        <f>IF(Starter_Book!F3310 = "Canceled", "Canceled")</f>
        <v>0</v>
      </c>
      <c r="H3310" t="b">
        <f>IF(Starter_Book!F3310 = "Canceled", Starter_Book!L3310)</f>
        <v>0</v>
      </c>
    </row>
    <row r="3311" spans="1:8" x14ac:dyDescent="0.25">
      <c r="A3311" t="str">
        <f>IF(Starter_Book!F3311 = "successful", "Successful")</f>
        <v>Successful</v>
      </c>
      <c r="B3311">
        <f>IF(Starter_Book!F3311 = "Successful", Starter_Book!L3311)</f>
        <v>31</v>
      </c>
      <c r="D3311" t="b">
        <f>IF(Starter_Book!F3311 = "failed", "failed")</f>
        <v>0</v>
      </c>
      <c r="E3311" t="b">
        <f>IF(Starter_Book!F3311 = "failed", Starter_Book!L3311)</f>
        <v>0</v>
      </c>
      <c r="G3311" t="b">
        <f>IF(Starter_Book!F3311 = "Canceled", "Canceled")</f>
        <v>0</v>
      </c>
      <c r="H3311" t="b">
        <f>IF(Starter_Book!F3311 = "Canceled", Starter_Book!L3311)</f>
        <v>0</v>
      </c>
    </row>
    <row r="3312" spans="1:8" x14ac:dyDescent="0.25">
      <c r="A3312" t="str">
        <f>IF(Starter_Book!F3312 = "successful", "Successful")</f>
        <v>Successful</v>
      </c>
      <c r="B3312">
        <f>IF(Starter_Book!F3312 = "Successful", Starter_Book!L3312)</f>
        <v>31</v>
      </c>
      <c r="D3312" t="b">
        <f>IF(Starter_Book!F3312 = "failed", "failed")</f>
        <v>0</v>
      </c>
      <c r="E3312" t="b">
        <f>IF(Starter_Book!F3312 = "failed", Starter_Book!L3312)</f>
        <v>0</v>
      </c>
      <c r="G3312" t="b">
        <f>IF(Starter_Book!F3312 = "Canceled", "Canceled")</f>
        <v>0</v>
      </c>
      <c r="H3312" t="b">
        <f>IF(Starter_Book!F3312 = "Canceled", Starter_Book!L3312)</f>
        <v>0</v>
      </c>
    </row>
    <row r="3313" spans="1:8" x14ac:dyDescent="0.25">
      <c r="A3313" t="str">
        <f>IF(Starter_Book!F3313 = "successful", "Successful")</f>
        <v>Successful</v>
      </c>
      <c r="B3313">
        <f>IF(Starter_Book!F3313 = "Successful", Starter_Book!L3313)</f>
        <v>45</v>
      </c>
      <c r="D3313" t="b">
        <f>IF(Starter_Book!F3313 = "failed", "failed")</f>
        <v>0</v>
      </c>
      <c r="E3313" t="b">
        <f>IF(Starter_Book!F3313 = "failed", Starter_Book!L3313)</f>
        <v>0</v>
      </c>
      <c r="G3313" t="b">
        <f>IF(Starter_Book!F3313 = "Canceled", "Canceled")</f>
        <v>0</v>
      </c>
      <c r="H3313" t="b">
        <f>IF(Starter_Book!F3313 = "Canceled", Starter_Book!L3313)</f>
        <v>0</v>
      </c>
    </row>
    <row r="3314" spans="1:8" x14ac:dyDescent="0.25">
      <c r="A3314" t="str">
        <f>IF(Starter_Book!F3314 = "successful", "Successful")</f>
        <v>Successful</v>
      </c>
      <c r="B3314">
        <f>IF(Starter_Book!F3314 = "Successful", Starter_Book!L3314)</f>
        <v>41</v>
      </c>
      <c r="D3314" t="b">
        <f>IF(Starter_Book!F3314 = "failed", "failed")</f>
        <v>0</v>
      </c>
      <c r="E3314" t="b">
        <f>IF(Starter_Book!F3314 = "failed", Starter_Book!L3314)</f>
        <v>0</v>
      </c>
      <c r="G3314" t="b">
        <f>IF(Starter_Book!F3314 = "Canceled", "Canceled")</f>
        <v>0</v>
      </c>
      <c r="H3314" t="b">
        <f>IF(Starter_Book!F3314 = "Canceled", Starter_Book!L3314)</f>
        <v>0</v>
      </c>
    </row>
    <row r="3315" spans="1:8" x14ac:dyDescent="0.25">
      <c r="A3315" t="str">
        <f>IF(Starter_Book!F3315 = "successful", "Successful")</f>
        <v>Successful</v>
      </c>
      <c r="B3315">
        <f>IF(Starter_Book!F3315 = "Successful", Starter_Book!L3315)</f>
        <v>29</v>
      </c>
      <c r="D3315" t="b">
        <f>IF(Starter_Book!F3315 = "failed", "failed")</f>
        <v>0</v>
      </c>
      <c r="E3315" t="b">
        <f>IF(Starter_Book!F3315 = "failed", Starter_Book!L3315)</f>
        <v>0</v>
      </c>
      <c r="G3315" t="b">
        <f>IF(Starter_Book!F3315 = "Canceled", "Canceled")</f>
        <v>0</v>
      </c>
      <c r="H3315" t="b">
        <f>IF(Starter_Book!F3315 = "Canceled", Starter_Book!L3315)</f>
        <v>0</v>
      </c>
    </row>
    <row r="3316" spans="1:8" x14ac:dyDescent="0.25">
      <c r="A3316" t="str">
        <f>IF(Starter_Book!F3316 = "successful", "Successful")</f>
        <v>Successful</v>
      </c>
      <c r="B3316">
        <f>IF(Starter_Book!F3316 = "Successful", Starter_Book!L3316)</f>
        <v>58</v>
      </c>
      <c r="D3316" t="b">
        <f>IF(Starter_Book!F3316 = "failed", "failed")</f>
        <v>0</v>
      </c>
      <c r="E3316" t="b">
        <f>IF(Starter_Book!F3316 = "failed", Starter_Book!L3316)</f>
        <v>0</v>
      </c>
      <c r="G3316" t="b">
        <f>IF(Starter_Book!F3316 = "Canceled", "Canceled")</f>
        <v>0</v>
      </c>
      <c r="H3316" t="b">
        <f>IF(Starter_Book!F3316 = "Canceled", Starter_Book!L3316)</f>
        <v>0</v>
      </c>
    </row>
    <row r="3317" spans="1:8" x14ac:dyDescent="0.25">
      <c r="A3317" t="str">
        <f>IF(Starter_Book!F3317 = "successful", "Successful")</f>
        <v>Successful</v>
      </c>
      <c r="B3317">
        <f>IF(Starter_Book!F3317 = "Successful", Starter_Book!L3317)</f>
        <v>89</v>
      </c>
      <c r="D3317" t="b">
        <f>IF(Starter_Book!F3317 = "failed", "failed")</f>
        <v>0</v>
      </c>
      <c r="E3317" t="b">
        <f>IF(Starter_Book!F3317 = "failed", Starter_Book!L3317)</f>
        <v>0</v>
      </c>
      <c r="G3317" t="b">
        <f>IF(Starter_Book!F3317 = "Canceled", "Canceled")</f>
        <v>0</v>
      </c>
      <c r="H3317" t="b">
        <f>IF(Starter_Book!F3317 = "Canceled", Starter_Book!L3317)</f>
        <v>0</v>
      </c>
    </row>
    <row r="3318" spans="1:8" x14ac:dyDescent="0.25">
      <c r="A3318" t="str">
        <f>IF(Starter_Book!F3318 = "successful", "Successful")</f>
        <v>Successful</v>
      </c>
      <c r="B3318">
        <f>IF(Starter_Book!F3318 = "Successful", Starter_Book!L3318)</f>
        <v>125</v>
      </c>
      <c r="D3318" t="b">
        <f>IF(Starter_Book!F3318 = "failed", "failed")</f>
        <v>0</v>
      </c>
      <c r="E3318" t="b">
        <f>IF(Starter_Book!F3318 = "failed", Starter_Book!L3318)</f>
        <v>0</v>
      </c>
      <c r="G3318" t="b">
        <f>IF(Starter_Book!F3318 = "Canceled", "Canceled")</f>
        <v>0</v>
      </c>
      <c r="H3318" t="b">
        <f>IF(Starter_Book!F3318 = "Canceled", Starter_Book!L3318)</f>
        <v>0</v>
      </c>
    </row>
    <row r="3319" spans="1:8" x14ac:dyDescent="0.25">
      <c r="A3319" t="str">
        <f>IF(Starter_Book!F3319 = "successful", "Successful")</f>
        <v>Successful</v>
      </c>
      <c r="B3319">
        <f>IF(Starter_Book!F3319 = "Successful", Starter_Book!L3319)</f>
        <v>18</v>
      </c>
      <c r="D3319" t="b">
        <f>IF(Starter_Book!F3319 = "failed", "failed")</f>
        <v>0</v>
      </c>
      <c r="E3319" t="b">
        <f>IF(Starter_Book!F3319 = "failed", Starter_Book!L3319)</f>
        <v>0</v>
      </c>
      <c r="G3319" t="b">
        <f>IF(Starter_Book!F3319 = "Canceled", "Canceled")</f>
        <v>0</v>
      </c>
      <c r="H3319" t="b">
        <f>IF(Starter_Book!F3319 = "Canceled", Starter_Book!L3319)</f>
        <v>0</v>
      </c>
    </row>
    <row r="3320" spans="1:8" x14ac:dyDescent="0.25">
      <c r="A3320" t="str">
        <f>IF(Starter_Book!F3320 = "successful", "Successful")</f>
        <v>Successful</v>
      </c>
      <c r="B3320">
        <f>IF(Starter_Book!F3320 = "Successful", Starter_Book!L3320)</f>
        <v>32</v>
      </c>
      <c r="D3320" t="b">
        <f>IF(Starter_Book!F3320 = "failed", "failed")</f>
        <v>0</v>
      </c>
      <c r="E3320" t="b">
        <f>IF(Starter_Book!F3320 = "failed", Starter_Book!L3320)</f>
        <v>0</v>
      </c>
      <c r="G3320" t="b">
        <f>IF(Starter_Book!F3320 = "Canceled", "Canceled")</f>
        <v>0</v>
      </c>
      <c r="H3320" t="b">
        <f>IF(Starter_Book!F3320 = "Canceled", Starter_Book!L3320)</f>
        <v>0</v>
      </c>
    </row>
    <row r="3321" spans="1:8" x14ac:dyDescent="0.25">
      <c r="A3321" t="str">
        <f>IF(Starter_Book!F3321 = "successful", "Successful")</f>
        <v>Successful</v>
      </c>
      <c r="B3321">
        <f>IF(Starter_Book!F3321 = "Successful", Starter_Book!L3321)</f>
        <v>16</v>
      </c>
      <c r="D3321" t="b">
        <f>IF(Starter_Book!F3321 = "failed", "failed")</f>
        <v>0</v>
      </c>
      <c r="E3321" t="b">
        <f>IF(Starter_Book!F3321 = "failed", Starter_Book!L3321)</f>
        <v>0</v>
      </c>
      <c r="G3321" t="b">
        <f>IF(Starter_Book!F3321 = "Canceled", "Canceled")</f>
        <v>0</v>
      </c>
      <c r="H3321" t="b">
        <f>IF(Starter_Book!F3321 = "Canceled", Starter_Book!L3321)</f>
        <v>0</v>
      </c>
    </row>
    <row r="3322" spans="1:8" x14ac:dyDescent="0.25">
      <c r="A3322" t="str">
        <f>IF(Starter_Book!F3322 = "successful", "Successful")</f>
        <v>Successful</v>
      </c>
      <c r="B3322">
        <f>IF(Starter_Book!F3322 = "Successful", Starter_Book!L3322)</f>
        <v>38</v>
      </c>
      <c r="D3322" t="b">
        <f>IF(Starter_Book!F3322 = "failed", "failed")</f>
        <v>0</v>
      </c>
      <c r="E3322" t="b">
        <f>IF(Starter_Book!F3322 = "failed", Starter_Book!L3322)</f>
        <v>0</v>
      </c>
      <c r="G3322" t="b">
        <f>IF(Starter_Book!F3322 = "Canceled", "Canceled")</f>
        <v>0</v>
      </c>
      <c r="H3322" t="b">
        <f>IF(Starter_Book!F3322 = "Canceled", Starter_Book!L3322)</f>
        <v>0</v>
      </c>
    </row>
    <row r="3323" spans="1:8" x14ac:dyDescent="0.25">
      <c r="A3323" t="str">
        <f>IF(Starter_Book!F3323 = "successful", "Successful")</f>
        <v>Successful</v>
      </c>
      <c r="B3323">
        <f>IF(Starter_Book!F3323 = "Successful", Starter_Book!L3323)</f>
        <v>15</v>
      </c>
      <c r="D3323" t="b">
        <f>IF(Starter_Book!F3323 = "failed", "failed")</f>
        <v>0</v>
      </c>
      <c r="E3323" t="b">
        <f>IF(Starter_Book!F3323 = "failed", Starter_Book!L3323)</f>
        <v>0</v>
      </c>
      <c r="G3323" t="b">
        <f>IF(Starter_Book!F3323 = "Canceled", "Canceled")</f>
        <v>0</v>
      </c>
      <c r="H3323" t="b">
        <f>IF(Starter_Book!F3323 = "Canceled", Starter_Book!L3323)</f>
        <v>0</v>
      </c>
    </row>
    <row r="3324" spans="1:8" x14ac:dyDescent="0.25">
      <c r="A3324" t="str">
        <f>IF(Starter_Book!F3324 = "successful", "Successful")</f>
        <v>Successful</v>
      </c>
      <c r="B3324">
        <f>IF(Starter_Book!F3324 = "Successful", Starter_Book!L3324)</f>
        <v>23</v>
      </c>
      <c r="D3324" t="b">
        <f>IF(Starter_Book!F3324 = "failed", "failed")</f>
        <v>0</v>
      </c>
      <c r="E3324" t="b">
        <f>IF(Starter_Book!F3324 = "failed", Starter_Book!L3324)</f>
        <v>0</v>
      </c>
      <c r="G3324" t="b">
        <f>IF(Starter_Book!F3324 = "Canceled", "Canceled")</f>
        <v>0</v>
      </c>
      <c r="H3324" t="b">
        <f>IF(Starter_Book!F3324 = "Canceled", Starter_Book!L3324)</f>
        <v>0</v>
      </c>
    </row>
    <row r="3325" spans="1:8" x14ac:dyDescent="0.25">
      <c r="A3325" t="str">
        <f>IF(Starter_Book!F3325 = "successful", "Successful")</f>
        <v>Successful</v>
      </c>
      <c r="B3325">
        <f>IF(Starter_Book!F3325 = "Successful", Starter_Book!L3325)</f>
        <v>49</v>
      </c>
      <c r="D3325" t="b">
        <f>IF(Starter_Book!F3325 = "failed", "failed")</f>
        <v>0</v>
      </c>
      <c r="E3325" t="b">
        <f>IF(Starter_Book!F3325 = "failed", Starter_Book!L3325)</f>
        <v>0</v>
      </c>
      <c r="G3325" t="b">
        <f>IF(Starter_Book!F3325 = "Canceled", "Canceled")</f>
        <v>0</v>
      </c>
      <c r="H3325" t="b">
        <f>IF(Starter_Book!F3325 = "Canceled", Starter_Book!L3325)</f>
        <v>0</v>
      </c>
    </row>
    <row r="3326" spans="1:8" x14ac:dyDescent="0.25">
      <c r="A3326" t="str">
        <f>IF(Starter_Book!F3326 = "successful", "Successful")</f>
        <v>Successful</v>
      </c>
      <c r="B3326">
        <f>IF(Starter_Book!F3326 = "Successful", Starter_Book!L3326)</f>
        <v>10</v>
      </c>
      <c r="D3326" t="b">
        <f>IF(Starter_Book!F3326 = "failed", "failed")</f>
        <v>0</v>
      </c>
      <c r="E3326" t="b">
        <f>IF(Starter_Book!F3326 = "failed", Starter_Book!L3326)</f>
        <v>0</v>
      </c>
      <c r="G3326" t="b">
        <f>IF(Starter_Book!F3326 = "Canceled", "Canceled")</f>
        <v>0</v>
      </c>
      <c r="H3326" t="b">
        <f>IF(Starter_Book!F3326 = "Canceled", Starter_Book!L3326)</f>
        <v>0</v>
      </c>
    </row>
    <row r="3327" spans="1:8" x14ac:dyDescent="0.25">
      <c r="A3327" t="str">
        <f>IF(Starter_Book!F3327 = "successful", "Successful")</f>
        <v>Successful</v>
      </c>
      <c r="B3327">
        <f>IF(Starter_Book!F3327 = "Successful", Starter_Book!L3327)</f>
        <v>15</v>
      </c>
      <c r="D3327" t="b">
        <f>IF(Starter_Book!F3327 = "failed", "failed")</f>
        <v>0</v>
      </c>
      <c r="E3327" t="b">
        <f>IF(Starter_Book!F3327 = "failed", Starter_Book!L3327)</f>
        <v>0</v>
      </c>
      <c r="G3327" t="b">
        <f>IF(Starter_Book!F3327 = "Canceled", "Canceled")</f>
        <v>0</v>
      </c>
      <c r="H3327" t="b">
        <f>IF(Starter_Book!F3327 = "Canceled", Starter_Book!L3327)</f>
        <v>0</v>
      </c>
    </row>
    <row r="3328" spans="1:8" x14ac:dyDescent="0.25">
      <c r="A3328" t="str">
        <f>IF(Starter_Book!F3328 = "successful", "Successful")</f>
        <v>Successful</v>
      </c>
      <c r="B3328">
        <f>IF(Starter_Book!F3328 = "Successful", Starter_Book!L3328)</f>
        <v>57</v>
      </c>
      <c r="D3328" t="b">
        <f>IF(Starter_Book!F3328 = "failed", "failed")</f>
        <v>0</v>
      </c>
      <c r="E3328" t="b">
        <f>IF(Starter_Book!F3328 = "failed", Starter_Book!L3328)</f>
        <v>0</v>
      </c>
      <c r="G3328" t="b">
        <f>IF(Starter_Book!F3328 = "Canceled", "Canceled")</f>
        <v>0</v>
      </c>
      <c r="H3328" t="b">
        <f>IF(Starter_Book!F3328 = "Canceled", Starter_Book!L3328)</f>
        <v>0</v>
      </c>
    </row>
    <row r="3329" spans="1:8" x14ac:dyDescent="0.25">
      <c r="A3329" t="str">
        <f>IF(Starter_Book!F3329 = "successful", "Successful")</f>
        <v>Successful</v>
      </c>
      <c r="B3329">
        <f>IF(Starter_Book!F3329 = "Successful", Starter_Book!L3329)</f>
        <v>33</v>
      </c>
      <c r="D3329" t="b">
        <f>IF(Starter_Book!F3329 = "failed", "failed")</f>
        <v>0</v>
      </c>
      <c r="E3329" t="b">
        <f>IF(Starter_Book!F3329 = "failed", Starter_Book!L3329)</f>
        <v>0</v>
      </c>
      <c r="G3329" t="b">
        <f>IF(Starter_Book!F3329 = "Canceled", "Canceled")</f>
        <v>0</v>
      </c>
      <c r="H3329" t="b">
        <f>IF(Starter_Book!F3329 = "Canceled", Starter_Book!L3329)</f>
        <v>0</v>
      </c>
    </row>
    <row r="3330" spans="1:8" x14ac:dyDescent="0.25">
      <c r="A3330" t="str">
        <f>IF(Starter_Book!F3330 = "successful", "Successful")</f>
        <v>Successful</v>
      </c>
      <c r="B3330">
        <f>IF(Starter_Book!F3330 = "Successful", Starter_Book!L3330)</f>
        <v>9</v>
      </c>
      <c r="D3330" t="b">
        <f>IF(Starter_Book!F3330 = "failed", "failed")</f>
        <v>0</v>
      </c>
      <c r="E3330" t="b">
        <f>IF(Starter_Book!F3330 = "failed", Starter_Book!L3330)</f>
        <v>0</v>
      </c>
      <c r="G3330" t="b">
        <f>IF(Starter_Book!F3330 = "Canceled", "Canceled")</f>
        <v>0</v>
      </c>
      <c r="H3330" t="b">
        <f>IF(Starter_Book!F3330 = "Canceled", Starter_Book!L3330)</f>
        <v>0</v>
      </c>
    </row>
    <row r="3331" spans="1:8" x14ac:dyDescent="0.25">
      <c r="A3331" t="str">
        <f>IF(Starter_Book!F3331 = "successful", "Successful")</f>
        <v>Successful</v>
      </c>
      <c r="B3331">
        <f>IF(Starter_Book!F3331 = "Successful", Starter_Book!L3331)</f>
        <v>26</v>
      </c>
      <c r="D3331" t="b">
        <f>IF(Starter_Book!F3331 = "failed", "failed")</f>
        <v>0</v>
      </c>
      <c r="E3331" t="b">
        <f>IF(Starter_Book!F3331 = "failed", Starter_Book!L3331)</f>
        <v>0</v>
      </c>
      <c r="G3331" t="b">
        <f>IF(Starter_Book!F3331 = "Canceled", "Canceled")</f>
        <v>0</v>
      </c>
      <c r="H3331" t="b">
        <f>IF(Starter_Book!F3331 = "Canceled", Starter_Book!L3331)</f>
        <v>0</v>
      </c>
    </row>
    <row r="3332" spans="1:8" x14ac:dyDescent="0.25">
      <c r="A3332" t="str">
        <f>IF(Starter_Book!F3332 = "successful", "Successful")</f>
        <v>Successful</v>
      </c>
      <c r="B3332">
        <f>IF(Starter_Book!F3332 = "Successful", Starter_Book!L3332)</f>
        <v>69</v>
      </c>
      <c r="D3332" t="b">
        <f>IF(Starter_Book!F3332 = "failed", "failed")</f>
        <v>0</v>
      </c>
      <c r="E3332" t="b">
        <f>IF(Starter_Book!F3332 = "failed", Starter_Book!L3332)</f>
        <v>0</v>
      </c>
      <c r="G3332" t="b">
        <f>IF(Starter_Book!F3332 = "Canceled", "Canceled")</f>
        <v>0</v>
      </c>
      <c r="H3332" t="b">
        <f>IF(Starter_Book!F3332 = "Canceled", Starter_Book!L3332)</f>
        <v>0</v>
      </c>
    </row>
    <row r="3333" spans="1:8" x14ac:dyDescent="0.25">
      <c r="A3333" t="str">
        <f>IF(Starter_Book!F3333 = "successful", "Successful")</f>
        <v>Successful</v>
      </c>
      <c r="B3333">
        <f>IF(Starter_Book!F3333 = "Successful", Starter_Book!L3333)</f>
        <v>65</v>
      </c>
      <c r="D3333" t="b">
        <f>IF(Starter_Book!F3333 = "failed", "failed")</f>
        <v>0</v>
      </c>
      <c r="E3333" t="b">
        <f>IF(Starter_Book!F3333 = "failed", Starter_Book!L3333)</f>
        <v>0</v>
      </c>
      <c r="G3333" t="b">
        <f>IF(Starter_Book!F3333 = "Canceled", "Canceled")</f>
        <v>0</v>
      </c>
      <c r="H3333" t="b">
        <f>IF(Starter_Book!F3333 = "Canceled", Starter_Book!L3333)</f>
        <v>0</v>
      </c>
    </row>
    <row r="3334" spans="1:8" x14ac:dyDescent="0.25">
      <c r="A3334" t="str">
        <f>IF(Starter_Book!F3334 = "successful", "Successful")</f>
        <v>Successful</v>
      </c>
      <c r="B3334">
        <f>IF(Starter_Book!F3334 = "Successful", Starter_Book!L3334)</f>
        <v>83</v>
      </c>
      <c r="D3334" t="b">
        <f>IF(Starter_Book!F3334 = "failed", "failed")</f>
        <v>0</v>
      </c>
      <c r="E3334" t="b">
        <f>IF(Starter_Book!F3334 = "failed", Starter_Book!L3334)</f>
        <v>0</v>
      </c>
      <c r="G3334" t="b">
        <f>IF(Starter_Book!F3334 = "Canceled", "Canceled")</f>
        <v>0</v>
      </c>
      <c r="H3334" t="b">
        <f>IF(Starter_Book!F3334 = "Canceled", Starter_Book!L3334)</f>
        <v>0</v>
      </c>
    </row>
    <row r="3335" spans="1:8" x14ac:dyDescent="0.25">
      <c r="A3335" t="str">
        <f>IF(Starter_Book!F3335 = "successful", "Successful")</f>
        <v>Successful</v>
      </c>
      <c r="B3335">
        <f>IF(Starter_Book!F3335 = "Successful", Starter_Book!L3335)</f>
        <v>111</v>
      </c>
      <c r="D3335" t="b">
        <f>IF(Starter_Book!F3335 = "failed", "failed")</f>
        <v>0</v>
      </c>
      <c r="E3335" t="b">
        <f>IF(Starter_Book!F3335 = "failed", Starter_Book!L3335)</f>
        <v>0</v>
      </c>
      <c r="G3335" t="b">
        <f>IF(Starter_Book!F3335 = "Canceled", "Canceled")</f>
        <v>0</v>
      </c>
      <c r="H3335" t="b">
        <f>IF(Starter_Book!F3335 = "Canceled", Starter_Book!L3335)</f>
        <v>0</v>
      </c>
    </row>
    <row r="3336" spans="1:8" x14ac:dyDescent="0.25">
      <c r="A3336" t="str">
        <f>IF(Starter_Book!F3336 = "successful", "Successful")</f>
        <v>Successful</v>
      </c>
      <c r="B3336">
        <f>IF(Starter_Book!F3336 = "Successful", Starter_Book!L3336)</f>
        <v>46</v>
      </c>
      <c r="D3336" t="b">
        <f>IF(Starter_Book!F3336 = "failed", "failed")</f>
        <v>0</v>
      </c>
      <c r="E3336" t="b">
        <f>IF(Starter_Book!F3336 = "failed", Starter_Book!L3336)</f>
        <v>0</v>
      </c>
      <c r="G3336" t="b">
        <f>IF(Starter_Book!F3336 = "Canceled", "Canceled")</f>
        <v>0</v>
      </c>
      <c r="H3336" t="b">
        <f>IF(Starter_Book!F3336 = "Canceled", Starter_Book!L3336)</f>
        <v>0</v>
      </c>
    </row>
    <row r="3337" spans="1:8" x14ac:dyDescent="0.25">
      <c r="A3337" t="str">
        <f>IF(Starter_Book!F3337 = "successful", "Successful")</f>
        <v>Successful</v>
      </c>
      <c r="B3337">
        <f>IF(Starter_Book!F3337 = "Successful", Starter_Book!L3337)</f>
        <v>63</v>
      </c>
      <c r="D3337" t="b">
        <f>IF(Starter_Book!F3337 = "failed", "failed")</f>
        <v>0</v>
      </c>
      <c r="E3337" t="b">
        <f>IF(Starter_Book!F3337 = "failed", Starter_Book!L3337)</f>
        <v>0</v>
      </c>
      <c r="G3337" t="b">
        <f>IF(Starter_Book!F3337 = "Canceled", "Canceled")</f>
        <v>0</v>
      </c>
      <c r="H3337" t="b">
        <f>IF(Starter_Book!F3337 = "Canceled", Starter_Book!L3337)</f>
        <v>0</v>
      </c>
    </row>
    <row r="3338" spans="1:8" x14ac:dyDescent="0.25">
      <c r="A3338" t="str">
        <f>IF(Starter_Book!F3338 = "successful", "Successful")</f>
        <v>Successful</v>
      </c>
      <c r="B3338">
        <f>IF(Starter_Book!F3338 = "Successful", Starter_Book!L3338)</f>
        <v>9</v>
      </c>
      <c r="D3338" t="b">
        <f>IF(Starter_Book!F3338 = "failed", "failed")</f>
        <v>0</v>
      </c>
      <c r="E3338" t="b">
        <f>IF(Starter_Book!F3338 = "failed", Starter_Book!L3338)</f>
        <v>0</v>
      </c>
      <c r="G3338" t="b">
        <f>IF(Starter_Book!F3338 = "Canceled", "Canceled")</f>
        <v>0</v>
      </c>
      <c r="H3338" t="b">
        <f>IF(Starter_Book!F3338 = "Canceled", Starter_Book!L3338)</f>
        <v>0</v>
      </c>
    </row>
    <row r="3339" spans="1:8" x14ac:dyDescent="0.25">
      <c r="A3339" t="str">
        <f>IF(Starter_Book!F3339 = "successful", "Successful")</f>
        <v>Successful</v>
      </c>
      <c r="B3339">
        <f>IF(Starter_Book!F3339 = "Successful", Starter_Book!L3339)</f>
        <v>34</v>
      </c>
      <c r="D3339" t="b">
        <f>IF(Starter_Book!F3339 = "failed", "failed")</f>
        <v>0</v>
      </c>
      <c r="E3339" t="b">
        <f>IF(Starter_Book!F3339 = "failed", Starter_Book!L3339)</f>
        <v>0</v>
      </c>
      <c r="G3339" t="b">
        <f>IF(Starter_Book!F3339 = "Canceled", "Canceled")</f>
        <v>0</v>
      </c>
      <c r="H3339" t="b">
        <f>IF(Starter_Book!F3339 = "Canceled", Starter_Book!L3339)</f>
        <v>0</v>
      </c>
    </row>
    <row r="3340" spans="1:8" x14ac:dyDescent="0.25">
      <c r="A3340" t="str">
        <f>IF(Starter_Book!F3340 = "successful", "Successful")</f>
        <v>Successful</v>
      </c>
      <c r="B3340">
        <f>IF(Starter_Book!F3340 = "Successful", Starter_Book!L3340)</f>
        <v>112</v>
      </c>
      <c r="D3340" t="b">
        <f>IF(Starter_Book!F3340 = "failed", "failed")</f>
        <v>0</v>
      </c>
      <c r="E3340" t="b">
        <f>IF(Starter_Book!F3340 = "failed", Starter_Book!L3340)</f>
        <v>0</v>
      </c>
      <c r="G3340" t="b">
        <f>IF(Starter_Book!F3340 = "Canceled", "Canceled")</f>
        <v>0</v>
      </c>
      <c r="H3340" t="b">
        <f>IF(Starter_Book!F3340 = "Canceled", Starter_Book!L3340)</f>
        <v>0</v>
      </c>
    </row>
    <row r="3341" spans="1:8" x14ac:dyDescent="0.25">
      <c r="A3341" t="str">
        <f>IF(Starter_Book!F3341 = "successful", "Successful")</f>
        <v>Successful</v>
      </c>
      <c r="B3341">
        <f>IF(Starter_Book!F3341 = "Successful", Starter_Book!L3341)</f>
        <v>47</v>
      </c>
      <c r="D3341" t="b">
        <f>IF(Starter_Book!F3341 = "failed", "failed")</f>
        <v>0</v>
      </c>
      <c r="E3341" t="b">
        <f>IF(Starter_Book!F3341 = "failed", Starter_Book!L3341)</f>
        <v>0</v>
      </c>
      <c r="G3341" t="b">
        <f>IF(Starter_Book!F3341 = "Canceled", "Canceled")</f>
        <v>0</v>
      </c>
      <c r="H3341" t="b">
        <f>IF(Starter_Book!F3341 = "Canceled", Starter_Book!L3341)</f>
        <v>0</v>
      </c>
    </row>
    <row r="3342" spans="1:8" x14ac:dyDescent="0.25">
      <c r="A3342" t="str">
        <f>IF(Starter_Book!F3342 = "successful", "Successful")</f>
        <v>Successful</v>
      </c>
      <c r="B3342">
        <f>IF(Starter_Book!F3342 = "Successful", Starter_Book!L3342)</f>
        <v>38</v>
      </c>
      <c r="D3342" t="b">
        <f>IF(Starter_Book!F3342 = "failed", "failed")</f>
        <v>0</v>
      </c>
      <c r="E3342" t="b">
        <f>IF(Starter_Book!F3342 = "failed", Starter_Book!L3342)</f>
        <v>0</v>
      </c>
      <c r="G3342" t="b">
        <f>IF(Starter_Book!F3342 = "Canceled", "Canceled")</f>
        <v>0</v>
      </c>
      <c r="H3342" t="b">
        <f>IF(Starter_Book!F3342 = "Canceled", Starter_Book!L3342)</f>
        <v>0</v>
      </c>
    </row>
    <row r="3343" spans="1:8" x14ac:dyDescent="0.25">
      <c r="A3343" t="str">
        <f>IF(Starter_Book!F3343 = "successful", "Successful")</f>
        <v>Successful</v>
      </c>
      <c r="B3343">
        <f>IF(Starter_Book!F3343 = "Successful", Starter_Book!L3343)</f>
        <v>28</v>
      </c>
      <c r="D3343" t="b">
        <f>IF(Starter_Book!F3343 = "failed", "failed")</f>
        <v>0</v>
      </c>
      <c r="E3343" t="b">
        <f>IF(Starter_Book!F3343 = "failed", Starter_Book!L3343)</f>
        <v>0</v>
      </c>
      <c r="G3343" t="b">
        <f>IF(Starter_Book!F3343 = "Canceled", "Canceled")</f>
        <v>0</v>
      </c>
      <c r="H3343" t="b">
        <f>IF(Starter_Book!F3343 = "Canceled", Starter_Book!L3343)</f>
        <v>0</v>
      </c>
    </row>
    <row r="3344" spans="1:8" x14ac:dyDescent="0.25">
      <c r="A3344" t="str">
        <f>IF(Starter_Book!F3344 = "successful", "Successful")</f>
        <v>Successful</v>
      </c>
      <c r="B3344">
        <f>IF(Starter_Book!F3344 = "Successful", Starter_Book!L3344)</f>
        <v>78</v>
      </c>
      <c r="D3344" t="b">
        <f>IF(Starter_Book!F3344 = "failed", "failed")</f>
        <v>0</v>
      </c>
      <c r="E3344" t="b">
        <f>IF(Starter_Book!F3344 = "failed", Starter_Book!L3344)</f>
        <v>0</v>
      </c>
      <c r="G3344" t="b">
        <f>IF(Starter_Book!F3344 = "Canceled", "Canceled")</f>
        <v>0</v>
      </c>
      <c r="H3344" t="b">
        <f>IF(Starter_Book!F3344 = "Canceled", Starter_Book!L3344)</f>
        <v>0</v>
      </c>
    </row>
    <row r="3345" spans="1:8" x14ac:dyDescent="0.25">
      <c r="A3345" t="str">
        <f>IF(Starter_Book!F3345 = "successful", "Successful")</f>
        <v>Successful</v>
      </c>
      <c r="B3345">
        <f>IF(Starter_Book!F3345 = "Successful", Starter_Book!L3345)</f>
        <v>23</v>
      </c>
      <c r="D3345" t="b">
        <f>IF(Starter_Book!F3345 = "failed", "failed")</f>
        <v>0</v>
      </c>
      <c r="E3345" t="b">
        <f>IF(Starter_Book!F3345 = "failed", Starter_Book!L3345)</f>
        <v>0</v>
      </c>
      <c r="G3345" t="b">
        <f>IF(Starter_Book!F3345 = "Canceled", "Canceled")</f>
        <v>0</v>
      </c>
      <c r="H3345" t="b">
        <f>IF(Starter_Book!F3345 = "Canceled", Starter_Book!L3345)</f>
        <v>0</v>
      </c>
    </row>
    <row r="3346" spans="1:8" x14ac:dyDescent="0.25">
      <c r="A3346" t="str">
        <f>IF(Starter_Book!F3346 = "successful", "Successful")</f>
        <v>Successful</v>
      </c>
      <c r="B3346">
        <f>IF(Starter_Book!F3346 = "Successful", Starter_Book!L3346)</f>
        <v>40</v>
      </c>
      <c r="D3346" t="b">
        <f>IF(Starter_Book!F3346 = "failed", "failed")</f>
        <v>0</v>
      </c>
      <c r="E3346" t="b">
        <f>IF(Starter_Book!F3346 = "failed", Starter_Book!L3346)</f>
        <v>0</v>
      </c>
      <c r="G3346" t="b">
        <f>IF(Starter_Book!F3346 = "Canceled", "Canceled")</f>
        <v>0</v>
      </c>
      <c r="H3346" t="b">
        <f>IF(Starter_Book!F3346 = "Canceled", Starter_Book!L3346)</f>
        <v>0</v>
      </c>
    </row>
    <row r="3347" spans="1:8" x14ac:dyDescent="0.25">
      <c r="A3347" t="str">
        <f>IF(Starter_Book!F3347 = "successful", "Successful")</f>
        <v>Successful</v>
      </c>
      <c r="B3347">
        <f>IF(Starter_Book!F3347 = "Successful", Starter_Book!L3347)</f>
        <v>13</v>
      </c>
      <c r="D3347" t="b">
        <f>IF(Starter_Book!F3347 = "failed", "failed")</f>
        <v>0</v>
      </c>
      <c r="E3347" t="b">
        <f>IF(Starter_Book!F3347 = "failed", Starter_Book!L3347)</f>
        <v>0</v>
      </c>
      <c r="G3347" t="b">
        <f>IF(Starter_Book!F3347 = "Canceled", "Canceled")</f>
        <v>0</v>
      </c>
      <c r="H3347" t="b">
        <f>IF(Starter_Book!F3347 = "Canceled", Starter_Book!L3347)</f>
        <v>0</v>
      </c>
    </row>
    <row r="3348" spans="1:8" x14ac:dyDescent="0.25">
      <c r="A3348" t="str">
        <f>IF(Starter_Book!F3348 = "successful", "Successful")</f>
        <v>Successful</v>
      </c>
      <c r="B3348">
        <f>IF(Starter_Book!F3348 = "Successful", Starter_Book!L3348)</f>
        <v>18</v>
      </c>
      <c r="D3348" t="b">
        <f>IF(Starter_Book!F3348 = "failed", "failed")</f>
        <v>0</v>
      </c>
      <c r="E3348" t="b">
        <f>IF(Starter_Book!F3348 = "failed", Starter_Book!L3348)</f>
        <v>0</v>
      </c>
      <c r="G3348" t="b">
        <f>IF(Starter_Book!F3348 = "Canceled", "Canceled")</f>
        <v>0</v>
      </c>
      <c r="H3348" t="b">
        <f>IF(Starter_Book!F3348 = "Canceled", Starter_Book!L3348)</f>
        <v>0</v>
      </c>
    </row>
    <row r="3349" spans="1:8" x14ac:dyDescent="0.25">
      <c r="A3349" t="str">
        <f>IF(Starter_Book!F3349 = "successful", "Successful")</f>
        <v>Successful</v>
      </c>
      <c r="B3349">
        <f>IF(Starter_Book!F3349 = "Successful", Starter_Book!L3349)</f>
        <v>22</v>
      </c>
      <c r="D3349" t="b">
        <f>IF(Starter_Book!F3349 = "failed", "failed")</f>
        <v>0</v>
      </c>
      <c r="E3349" t="b">
        <f>IF(Starter_Book!F3349 = "failed", Starter_Book!L3349)</f>
        <v>0</v>
      </c>
      <c r="G3349" t="b">
        <f>IF(Starter_Book!F3349 = "Canceled", "Canceled")</f>
        <v>0</v>
      </c>
      <c r="H3349" t="b">
        <f>IF(Starter_Book!F3349 = "Canceled", Starter_Book!L3349)</f>
        <v>0</v>
      </c>
    </row>
    <row r="3350" spans="1:8" x14ac:dyDescent="0.25">
      <c r="A3350" t="str">
        <f>IF(Starter_Book!F3350 = "successful", "Successful")</f>
        <v>Successful</v>
      </c>
      <c r="B3350">
        <f>IF(Starter_Book!F3350 = "Successful", Starter_Book!L3350)</f>
        <v>79</v>
      </c>
      <c r="D3350" t="b">
        <f>IF(Starter_Book!F3350 = "failed", "failed")</f>
        <v>0</v>
      </c>
      <c r="E3350" t="b">
        <f>IF(Starter_Book!F3350 = "failed", Starter_Book!L3350)</f>
        <v>0</v>
      </c>
      <c r="G3350" t="b">
        <f>IF(Starter_Book!F3350 = "Canceled", "Canceled")</f>
        <v>0</v>
      </c>
      <c r="H3350" t="b">
        <f>IF(Starter_Book!F3350 = "Canceled", Starter_Book!L3350)</f>
        <v>0</v>
      </c>
    </row>
    <row r="3351" spans="1:8" x14ac:dyDescent="0.25">
      <c r="A3351" t="str">
        <f>IF(Starter_Book!F3351 = "successful", "Successful")</f>
        <v>Successful</v>
      </c>
      <c r="B3351">
        <f>IF(Starter_Book!F3351 = "Successful", Starter_Book!L3351)</f>
        <v>14</v>
      </c>
      <c r="D3351" t="b">
        <f>IF(Starter_Book!F3351 = "failed", "failed")</f>
        <v>0</v>
      </c>
      <c r="E3351" t="b">
        <f>IF(Starter_Book!F3351 = "failed", Starter_Book!L3351)</f>
        <v>0</v>
      </c>
      <c r="G3351" t="b">
        <f>IF(Starter_Book!F3351 = "Canceled", "Canceled")</f>
        <v>0</v>
      </c>
      <c r="H3351" t="b">
        <f>IF(Starter_Book!F3351 = "Canceled", Starter_Book!L3351)</f>
        <v>0</v>
      </c>
    </row>
    <row r="3352" spans="1:8" x14ac:dyDescent="0.25">
      <c r="A3352" t="str">
        <f>IF(Starter_Book!F3352 = "successful", "Successful")</f>
        <v>Successful</v>
      </c>
      <c r="B3352">
        <f>IF(Starter_Book!F3352 = "Successful", Starter_Book!L3352)</f>
        <v>51</v>
      </c>
      <c r="D3352" t="b">
        <f>IF(Starter_Book!F3352 = "failed", "failed")</f>
        <v>0</v>
      </c>
      <c r="E3352" t="b">
        <f>IF(Starter_Book!F3352 = "failed", Starter_Book!L3352)</f>
        <v>0</v>
      </c>
      <c r="G3352" t="b">
        <f>IF(Starter_Book!F3352 = "Canceled", "Canceled")</f>
        <v>0</v>
      </c>
      <c r="H3352" t="b">
        <f>IF(Starter_Book!F3352 = "Canceled", Starter_Book!L3352)</f>
        <v>0</v>
      </c>
    </row>
    <row r="3353" spans="1:8" x14ac:dyDescent="0.25">
      <c r="A3353" t="str">
        <f>IF(Starter_Book!F3353 = "successful", "Successful")</f>
        <v>Successful</v>
      </c>
      <c r="B3353">
        <f>IF(Starter_Book!F3353 = "Successful", Starter_Book!L3353)</f>
        <v>54</v>
      </c>
      <c r="D3353" t="b">
        <f>IF(Starter_Book!F3353 = "failed", "failed")</f>
        <v>0</v>
      </c>
      <c r="E3353" t="b">
        <f>IF(Starter_Book!F3353 = "failed", Starter_Book!L3353)</f>
        <v>0</v>
      </c>
      <c r="G3353" t="b">
        <f>IF(Starter_Book!F3353 = "Canceled", "Canceled")</f>
        <v>0</v>
      </c>
      <c r="H3353" t="b">
        <f>IF(Starter_Book!F3353 = "Canceled", Starter_Book!L3353)</f>
        <v>0</v>
      </c>
    </row>
    <row r="3354" spans="1:8" x14ac:dyDescent="0.25">
      <c r="A3354" t="str">
        <f>IF(Starter_Book!F3354 = "successful", "Successful")</f>
        <v>Successful</v>
      </c>
      <c r="B3354">
        <f>IF(Starter_Book!F3354 = "Successful", Starter_Book!L3354)</f>
        <v>70</v>
      </c>
      <c r="D3354" t="b">
        <f>IF(Starter_Book!F3354 = "failed", "failed")</f>
        <v>0</v>
      </c>
      <c r="E3354" t="b">
        <f>IF(Starter_Book!F3354 = "failed", Starter_Book!L3354)</f>
        <v>0</v>
      </c>
      <c r="G3354" t="b">
        <f>IF(Starter_Book!F3354 = "Canceled", "Canceled")</f>
        <v>0</v>
      </c>
      <c r="H3354" t="b">
        <f>IF(Starter_Book!F3354 = "Canceled", Starter_Book!L3354)</f>
        <v>0</v>
      </c>
    </row>
    <row r="3355" spans="1:8" x14ac:dyDescent="0.25">
      <c r="A3355" t="str">
        <f>IF(Starter_Book!F3355 = "successful", "Successful")</f>
        <v>Successful</v>
      </c>
      <c r="B3355">
        <f>IF(Starter_Book!F3355 = "Successful", Starter_Book!L3355)</f>
        <v>44</v>
      </c>
      <c r="D3355" t="b">
        <f>IF(Starter_Book!F3355 = "failed", "failed")</f>
        <v>0</v>
      </c>
      <c r="E3355" t="b">
        <f>IF(Starter_Book!F3355 = "failed", Starter_Book!L3355)</f>
        <v>0</v>
      </c>
      <c r="G3355" t="b">
        <f>IF(Starter_Book!F3355 = "Canceled", "Canceled")</f>
        <v>0</v>
      </c>
      <c r="H3355" t="b">
        <f>IF(Starter_Book!F3355 = "Canceled", Starter_Book!L3355)</f>
        <v>0</v>
      </c>
    </row>
    <row r="3356" spans="1:8" x14ac:dyDescent="0.25">
      <c r="A3356" t="str">
        <f>IF(Starter_Book!F3356 = "successful", "Successful")</f>
        <v>Successful</v>
      </c>
      <c r="B3356">
        <f>IF(Starter_Book!F3356 = "Successful", Starter_Book!L3356)</f>
        <v>55</v>
      </c>
      <c r="D3356" t="b">
        <f>IF(Starter_Book!F3356 = "failed", "failed")</f>
        <v>0</v>
      </c>
      <c r="E3356" t="b">
        <f>IF(Starter_Book!F3356 = "failed", Starter_Book!L3356)</f>
        <v>0</v>
      </c>
      <c r="G3356" t="b">
        <f>IF(Starter_Book!F3356 = "Canceled", "Canceled")</f>
        <v>0</v>
      </c>
      <c r="H3356" t="b">
        <f>IF(Starter_Book!F3356 = "Canceled", Starter_Book!L3356)</f>
        <v>0</v>
      </c>
    </row>
    <row r="3357" spans="1:8" x14ac:dyDescent="0.25">
      <c r="A3357" t="str">
        <f>IF(Starter_Book!F3357 = "successful", "Successful")</f>
        <v>Successful</v>
      </c>
      <c r="B3357">
        <f>IF(Starter_Book!F3357 = "Successful", Starter_Book!L3357)</f>
        <v>15</v>
      </c>
      <c r="D3357" t="b">
        <f>IF(Starter_Book!F3357 = "failed", "failed")</f>
        <v>0</v>
      </c>
      <c r="E3357" t="b">
        <f>IF(Starter_Book!F3357 = "failed", Starter_Book!L3357)</f>
        <v>0</v>
      </c>
      <c r="G3357" t="b">
        <f>IF(Starter_Book!F3357 = "Canceled", "Canceled")</f>
        <v>0</v>
      </c>
      <c r="H3357" t="b">
        <f>IF(Starter_Book!F3357 = "Canceled", Starter_Book!L3357)</f>
        <v>0</v>
      </c>
    </row>
    <row r="3358" spans="1:8" x14ac:dyDescent="0.25">
      <c r="A3358" t="str">
        <f>IF(Starter_Book!F3358 = "successful", "Successful")</f>
        <v>Successful</v>
      </c>
      <c r="B3358">
        <f>IF(Starter_Book!F3358 = "Successful", Starter_Book!L3358)</f>
        <v>27</v>
      </c>
      <c r="D3358" t="b">
        <f>IF(Starter_Book!F3358 = "failed", "failed")</f>
        <v>0</v>
      </c>
      <c r="E3358" t="b">
        <f>IF(Starter_Book!F3358 = "failed", Starter_Book!L3358)</f>
        <v>0</v>
      </c>
      <c r="G3358" t="b">
        <f>IF(Starter_Book!F3358 = "Canceled", "Canceled")</f>
        <v>0</v>
      </c>
      <c r="H3358" t="b">
        <f>IF(Starter_Book!F3358 = "Canceled", Starter_Book!L3358)</f>
        <v>0</v>
      </c>
    </row>
    <row r="3359" spans="1:8" x14ac:dyDescent="0.25">
      <c r="A3359" t="str">
        <f>IF(Starter_Book!F3359 = "successful", "Successful")</f>
        <v>Successful</v>
      </c>
      <c r="B3359">
        <f>IF(Starter_Book!F3359 = "Successful", Starter_Book!L3359)</f>
        <v>21</v>
      </c>
      <c r="D3359" t="b">
        <f>IF(Starter_Book!F3359 = "failed", "failed")</f>
        <v>0</v>
      </c>
      <c r="E3359" t="b">
        <f>IF(Starter_Book!F3359 = "failed", Starter_Book!L3359)</f>
        <v>0</v>
      </c>
      <c r="G3359" t="b">
        <f>IF(Starter_Book!F3359 = "Canceled", "Canceled")</f>
        <v>0</v>
      </c>
      <c r="H3359" t="b">
        <f>IF(Starter_Book!F3359 = "Canceled", Starter_Book!L3359)</f>
        <v>0</v>
      </c>
    </row>
    <row r="3360" spans="1:8" x14ac:dyDescent="0.25">
      <c r="A3360" t="str">
        <f>IF(Starter_Book!F3360 = "successful", "Successful")</f>
        <v>Successful</v>
      </c>
      <c r="B3360">
        <f>IF(Starter_Book!F3360 = "Successful", Starter_Book!L3360)</f>
        <v>162</v>
      </c>
      <c r="D3360" t="b">
        <f>IF(Starter_Book!F3360 = "failed", "failed")</f>
        <v>0</v>
      </c>
      <c r="E3360" t="b">
        <f>IF(Starter_Book!F3360 = "failed", Starter_Book!L3360)</f>
        <v>0</v>
      </c>
      <c r="G3360" t="b">
        <f>IF(Starter_Book!F3360 = "Canceled", "Canceled")</f>
        <v>0</v>
      </c>
      <c r="H3360" t="b">
        <f>IF(Starter_Book!F3360 = "Canceled", Starter_Book!L3360)</f>
        <v>0</v>
      </c>
    </row>
    <row r="3361" spans="1:8" x14ac:dyDescent="0.25">
      <c r="A3361" t="str">
        <f>IF(Starter_Book!F3361 = "successful", "Successful")</f>
        <v>Successful</v>
      </c>
      <c r="B3361">
        <f>IF(Starter_Book!F3361 = "Successful", Starter_Book!L3361)</f>
        <v>23</v>
      </c>
      <c r="D3361" t="b">
        <f>IF(Starter_Book!F3361 = "failed", "failed")</f>
        <v>0</v>
      </c>
      <c r="E3361" t="b">
        <f>IF(Starter_Book!F3361 = "failed", Starter_Book!L3361)</f>
        <v>0</v>
      </c>
      <c r="G3361" t="b">
        <f>IF(Starter_Book!F3361 = "Canceled", "Canceled")</f>
        <v>0</v>
      </c>
      <c r="H3361" t="b">
        <f>IF(Starter_Book!F3361 = "Canceled", Starter_Book!L3361)</f>
        <v>0</v>
      </c>
    </row>
    <row r="3362" spans="1:8" x14ac:dyDescent="0.25">
      <c r="A3362" t="str">
        <f>IF(Starter_Book!F3362 = "successful", "Successful")</f>
        <v>Successful</v>
      </c>
      <c r="B3362">
        <f>IF(Starter_Book!F3362 = "Successful", Starter_Book!L3362)</f>
        <v>72</v>
      </c>
      <c r="D3362" t="b">
        <f>IF(Starter_Book!F3362 = "failed", "failed")</f>
        <v>0</v>
      </c>
      <c r="E3362" t="b">
        <f>IF(Starter_Book!F3362 = "failed", Starter_Book!L3362)</f>
        <v>0</v>
      </c>
      <c r="G3362" t="b">
        <f>IF(Starter_Book!F3362 = "Canceled", "Canceled")</f>
        <v>0</v>
      </c>
      <c r="H3362" t="b">
        <f>IF(Starter_Book!F3362 = "Canceled", Starter_Book!L3362)</f>
        <v>0</v>
      </c>
    </row>
    <row r="3363" spans="1:8" x14ac:dyDescent="0.25">
      <c r="A3363" t="str">
        <f>IF(Starter_Book!F3363 = "successful", "Successful")</f>
        <v>Successful</v>
      </c>
      <c r="B3363">
        <f>IF(Starter_Book!F3363 = "Successful", Starter_Book!L3363)</f>
        <v>68</v>
      </c>
      <c r="D3363" t="b">
        <f>IF(Starter_Book!F3363 = "failed", "failed")</f>
        <v>0</v>
      </c>
      <c r="E3363" t="b">
        <f>IF(Starter_Book!F3363 = "failed", Starter_Book!L3363)</f>
        <v>0</v>
      </c>
      <c r="G3363" t="b">
        <f>IF(Starter_Book!F3363 = "Canceled", "Canceled")</f>
        <v>0</v>
      </c>
      <c r="H3363" t="b">
        <f>IF(Starter_Book!F3363 = "Canceled", Starter_Book!L3363)</f>
        <v>0</v>
      </c>
    </row>
    <row r="3364" spans="1:8" x14ac:dyDescent="0.25">
      <c r="A3364" t="str">
        <f>IF(Starter_Book!F3364 = "successful", "Successful")</f>
        <v>Successful</v>
      </c>
      <c r="B3364">
        <f>IF(Starter_Book!F3364 = "Successful", Starter_Book!L3364)</f>
        <v>20</v>
      </c>
      <c r="D3364" t="b">
        <f>IF(Starter_Book!F3364 = "failed", "failed")</f>
        <v>0</v>
      </c>
      <c r="E3364" t="b">
        <f>IF(Starter_Book!F3364 = "failed", Starter_Book!L3364)</f>
        <v>0</v>
      </c>
      <c r="G3364" t="b">
        <f>IF(Starter_Book!F3364 = "Canceled", "Canceled")</f>
        <v>0</v>
      </c>
      <c r="H3364" t="b">
        <f>IF(Starter_Book!F3364 = "Canceled", Starter_Book!L3364)</f>
        <v>0</v>
      </c>
    </row>
    <row r="3365" spans="1:8" x14ac:dyDescent="0.25">
      <c r="A3365" t="str">
        <f>IF(Starter_Book!F3365 = "successful", "Successful")</f>
        <v>Successful</v>
      </c>
      <c r="B3365">
        <f>IF(Starter_Book!F3365 = "Successful", Starter_Book!L3365)</f>
        <v>26</v>
      </c>
      <c r="D3365" t="b">
        <f>IF(Starter_Book!F3365 = "failed", "failed")</f>
        <v>0</v>
      </c>
      <c r="E3365" t="b">
        <f>IF(Starter_Book!F3365 = "failed", Starter_Book!L3365)</f>
        <v>0</v>
      </c>
      <c r="G3365" t="b">
        <f>IF(Starter_Book!F3365 = "Canceled", "Canceled")</f>
        <v>0</v>
      </c>
      <c r="H3365" t="b">
        <f>IF(Starter_Book!F3365 = "Canceled", Starter_Book!L3365)</f>
        <v>0</v>
      </c>
    </row>
    <row r="3366" spans="1:8" x14ac:dyDescent="0.25">
      <c r="A3366" t="str">
        <f>IF(Starter_Book!F3366 = "successful", "Successful")</f>
        <v>Successful</v>
      </c>
      <c r="B3366">
        <f>IF(Starter_Book!F3366 = "Successful", Starter_Book!L3366)</f>
        <v>72</v>
      </c>
      <c r="D3366" t="b">
        <f>IF(Starter_Book!F3366 = "failed", "failed")</f>
        <v>0</v>
      </c>
      <c r="E3366" t="b">
        <f>IF(Starter_Book!F3366 = "failed", Starter_Book!L3366)</f>
        <v>0</v>
      </c>
      <c r="G3366" t="b">
        <f>IF(Starter_Book!F3366 = "Canceled", "Canceled")</f>
        <v>0</v>
      </c>
      <c r="H3366" t="b">
        <f>IF(Starter_Book!F3366 = "Canceled", Starter_Book!L3366)</f>
        <v>0</v>
      </c>
    </row>
    <row r="3367" spans="1:8" x14ac:dyDescent="0.25">
      <c r="A3367" t="str">
        <f>IF(Starter_Book!F3367 = "successful", "Successful")</f>
        <v>Successful</v>
      </c>
      <c r="B3367">
        <f>IF(Starter_Book!F3367 = "Successful", Starter_Book!L3367)</f>
        <v>3</v>
      </c>
      <c r="D3367" t="b">
        <f>IF(Starter_Book!F3367 = "failed", "failed")</f>
        <v>0</v>
      </c>
      <c r="E3367" t="b">
        <f>IF(Starter_Book!F3367 = "failed", Starter_Book!L3367)</f>
        <v>0</v>
      </c>
      <c r="G3367" t="b">
        <f>IF(Starter_Book!F3367 = "Canceled", "Canceled")</f>
        <v>0</v>
      </c>
      <c r="H3367" t="b">
        <f>IF(Starter_Book!F3367 = "Canceled", Starter_Book!L3367)</f>
        <v>0</v>
      </c>
    </row>
    <row r="3368" spans="1:8" x14ac:dyDescent="0.25">
      <c r="A3368" t="str">
        <f>IF(Starter_Book!F3368 = "successful", "Successful")</f>
        <v>Successful</v>
      </c>
      <c r="B3368">
        <f>IF(Starter_Book!F3368 = "Successful", Starter_Book!L3368)</f>
        <v>18</v>
      </c>
      <c r="D3368" t="b">
        <f>IF(Starter_Book!F3368 = "failed", "failed")</f>
        <v>0</v>
      </c>
      <c r="E3368" t="b">
        <f>IF(Starter_Book!F3368 = "failed", Starter_Book!L3368)</f>
        <v>0</v>
      </c>
      <c r="G3368" t="b">
        <f>IF(Starter_Book!F3368 = "Canceled", "Canceled")</f>
        <v>0</v>
      </c>
      <c r="H3368" t="b">
        <f>IF(Starter_Book!F3368 = "Canceled", Starter_Book!L3368)</f>
        <v>0</v>
      </c>
    </row>
    <row r="3369" spans="1:8" x14ac:dyDescent="0.25">
      <c r="A3369" t="str">
        <f>IF(Starter_Book!F3369 = "successful", "Successful")</f>
        <v>Successful</v>
      </c>
      <c r="B3369">
        <f>IF(Starter_Book!F3369 = "Successful", Starter_Book!L3369)</f>
        <v>30</v>
      </c>
      <c r="D3369" t="b">
        <f>IF(Starter_Book!F3369 = "failed", "failed")</f>
        <v>0</v>
      </c>
      <c r="E3369" t="b">
        <f>IF(Starter_Book!F3369 = "failed", Starter_Book!L3369)</f>
        <v>0</v>
      </c>
      <c r="G3369" t="b">
        <f>IF(Starter_Book!F3369 = "Canceled", "Canceled")</f>
        <v>0</v>
      </c>
      <c r="H3369" t="b">
        <f>IF(Starter_Book!F3369 = "Canceled", Starter_Book!L3369)</f>
        <v>0</v>
      </c>
    </row>
    <row r="3370" spans="1:8" x14ac:dyDescent="0.25">
      <c r="A3370" t="str">
        <f>IF(Starter_Book!F3370 = "successful", "Successful")</f>
        <v>Successful</v>
      </c>
      <c r="B3370">
        <f>IF(Starter_Book!F3370 = "Successful", Starter_Book!L3370)</f>
        <v>23</v>
      </c>
      <c r="D3370" t="b">
        <f>IF(Starter_Book!F3370 = "failed", "failed")</f>
        <v>0</v>
      </c>
      <c r="E3370" t="b">
        <f>IF(Starter_Book!F3370 = "failed", Starter_Book!L3370)</f>
        <v>0</v>
      </c>
      <c r="G3370" t="b">
        <f>IF(Starter_Book!F3370 = "Canceled", "Canceled")</f>
        <v>0</v>
      </c>
      <c r="H3370" t="b">
        <f>IF(Starter_Book!F3370 = "Canceled", Starter_Book!L3370)</f>
        <v>0</v>
      </c>
    </row>
    <row r="3371" spans="1:8" x14ac:dyDescent="0.25">
      <c r="A3371" t="str">
        <f>IF(Starter_Book!F3371 = "successful", "Successful")</f>
        <v>Successful</v>
      </c>
      <c r="B3371">
        <f>IF(Starter_Book!F3371 = "Successful", Starter_Book!L3371)</f>
        <v>54</v>
      </c>
      <c r="D3371" t="b">
        <f>IF(Starter_Book!F3371 = "failed", "failed")</f>
        <v>0</v>
      </c>
      <c r="E3371" t="b">
        <f>IF(Starter_Book!F3371 = "failed", Starter_Book!L3371)</f>
        <v>0</v>
      </c>
      <c r="G3371" t="b">
        <f>IF(Starter_Book!F3371 = "Canceled", "Canceled")</f>
        <v>0</v>
      </c>
      <c r="H3371" t="b">
        <f>IF(Starter_Book!F3371 = "Canceled", Starter_Book!L3371)</f>
        <v>0</v>
      </c>
    </row>
    <row r="3372" spans="1:8" x14ac:dyDescent="0.25">
      <c r="A3372" t="str">
        <f>IF(Starter_Book!F3372 = "successful", "Successful")</f>
        <v>Successful</v>
      </c>
      <c r="B3372">
        <f>IF(Starter_Book!F3372 = "Successful", Starter_Book!L3372)</f>
        <v>26</v>
      </c>
      <c r="D3372" t="b">
        <f>IF(Starter_Book!F3372 = "failed", "failed")</f>
        <v>0</v>
      </c>
      <c r="E3372" t="b">
        <f>IF(Starter_Book!F3372 = "failed", Starter_Book!L3372)</f>
        <v>0</v>
      </c>
      <c r="G3372" t="b">
        <f>IF(Starter_Book!F3372 = "Canceled", "Canceled")</f>
        <v>0</v>
      </c>
      <c r="H3372" t="b">
        <f>IF(Starter_Book!F3372 = "Canceled", Starter_Book!L3372)</f>
        <v>0</v>
      </c>
    </row>
    <row r="3373" spans="1:8" x14ac:dyDescent="0.25">
      <c r="A3373" t="str">
        <f>IF(Starter_Book!F3373 = "successful", "Successful")</f>
        <v>Successful</v>
      </c>
      <c r="B3373">
        <f>IF(Starter_Book!F3373 = "Successful", Starter_Book!L3373)</f>
        <v>9</v>
      </c>
      <c r="D3373" t="b">
        <f>IF(Starter_Book!F3373 = "failed", "failed")</f>
        <v>0</v>
      </c>
      <c r="E3373" t="b">
        <f>IF(Starter_Book!F3373 = "failed", Starter_Book!L3373)</f>
        <v>0</v>
      </c>
      <c r="G3373" t="b">
        <f>IF(Starter_Book!F3373 = "Canceled", "Canceled")</f>
        <v>0</v>
      </c>
      <c r="H3373" t="b">
        <f>IF(Starter_Book!F3373 = "Canceled", Starter_Book!L3373)</f>
        <v>0</v>
      </c>
    </row>
    <row r="3374" spans="1:8" x14ac:dyDescent="0.25">
      <c r="A3374" t="str">
        <f>IF(Starter_Book!F3374 = "successful", "Successful")</f>
        <v>Successful</v>
      </c>
      <c r="B3374">
        <f>IF(Starter_Book!F3374 = "Successful", Starter_Book!L3374)</f>
        <v>27</v>
      </c>
      <c r="D3374" t="b">
        <f>IF(Starter_Book!F3374 = "failed", "failed")</f>
        <v>0</v>
      </c>
      <c r="E3374" t="b">
        <f>IF(Starter_Book!F3374 = "failed", Starter_Book!L3374)</f>
        <v>0</v>
      </c>
      <c r="G3374" t="b">
        <f>IF(Starter_Book!F3374 = "Canceled", "Canceled")</f>
        <v>0</v>
      </c>
      <c r="H3374" t="b">
        <f>IF(Starter_Book!F3374 = "Canceled", Starter_Book!L3374)</f>
        <v>0</v>
      </c>
    </row>
    <row r="3375" spans="1:8" x14ac:dyDescent="0.25">
      <c r="A3375" t="str">
        <f>IF(Starter_Book!F3375 = "successful", "Successful")</f>
        <v>Successful</v>
      </c>
      <c r="B3375">
        <f>IF(Starter_Book!F3375 = "Successful", Starter_Book!L3375)</f>
        <v>30</v>
      </c>
      <c r="D3375" t="b">
        <f>IF(Starter_Book!F3375 = "failed", "failed")</f>
        <v>0</v>
      </c>
      <c r="E3375" t="b">
        <f>IF(Starter_Book!F3375 = "failed", Starter_Book!L3375)</f>
        <v>0</v>
      </c>
      <c r="G3375" t="b">
        <f>IF(Starter_Book!F3375 = "Canceled", "Canceled")</f>
        <v>0</v>
      </c>
      <c r="H3375" t="b">
        <f>IF(Starter_Book!F3375 = "Canceled", Starter_Book!L3375)</f>
        <v>0</v>
      </c>
    </row>
    <row r="3376" spans="1:8" x14ac:dyDescent="0.25">
      <c r="A3376" t="str">
        <f>IF(Starter_Book!F3376 = "successful", "Successful")</f>
        <v>Successful</v>
      </c>
      <c r="B3376">
        <f>IF(Starter_Book!F3376 = "Successful", Starter_Book!L3376)</f>
        <v>52</v>
      </c>
      <c r="D3376" t="b">
        <f>IF(Starter_Book!F3376 = "failed", "failed")</f>
        <v>0</v>
      </c>
      <c r="E3376" t="b">
        <f>IF(Starter_Book!F3376 = "failed", Starter_Book!L3376)</f>
        <v>0</v>
      </c>
      <c r="G3376" t="b">
        <f>IF(Starter_Book!F3376 = "Canceled", "Canceled")</f>
        <v>0</v>
      </c>
      <c r="H3376" t="b">
        <f>IF(Starter_Book!F3376 = "Canceled", Starter_Book!L3376)</f>
        <v>0</v>
      </c>
    </row>
    <row r="3377" spans="1:8" x14ac:dyDescent="0.25">
      <c r="A3377" t="str">
        <f>IF(Starter_Book!F3377 = "successful", "Successful")</f>
        <v>Successful</v>
      </c>
      <c r="B3377">
        <f>IF(Starter_Book!F3377 = "Successful", Starter_Book!L3377)</f>
        <v>17</v>
      </c>
      <c r="D3377" t="b">
        <f>IF(Starter_Book!F3377 = "failed", "failed")</f>
        <v>0</v>
      </c>
      <c r="E3377" t="b">
        <f>IF(Starter_Book!F3377 = "failed", Starter_Book!L3377)</f>
        <v>0</v>
      </c>
      <c r="G3377" t="b">
        <f>IF(Starter_Book!F3377 = "Canceled", "Canceled")</f>
        <v>0</v>
      </c>
      <c r="H3377" t="b">
        <f>IF(Starter_Book!F3377 = "Canceled", Starter_Book!L3377)</f>
        <v>0</v>
      </c>
    </row>
    <row r="3378" spans="1:8" x14ac:dyDescent="0.25">
      <c r="A3378" t="str">
        <f>IF(Starter_Book!F3378 = "successful", "Successful")</f>
        <v>Successful</v>
      </c>
      <c r="B3378">
        <f>IF(Starter_Book!F3378 = "Successful", Starter_Book!L3378)</f>
        <v>19</v>
      </c>
      <c r="D3378" t="b">
        <f>IF(Starter_Book!F3378 = "failed", "failed")</f>
        <v>0</v>
      </c>
      <c r="E3378" t="b">
        <f>IF(Starter_Book!F3378 = "failed", Starter_Book!L3378)</f>
        <v>0</v>
      </c>
      <c r="G3378" t="b">
        <f>IF(Starter_Book!F3378 = "Canceled", "Canceled")</f>
        <v>0</v>
      </c>
      <c r="H3378" t="b">
        <f>IF(Starter_Book!F3378 = "Canceled", Starter_Book!L3378)</f>
        <v>0</v>
      </c>
    </row>
    <row r="3379" spans="1:8" x14ac:dyDescent="0.25">
      <c r="A3379" t="str">
        <f>IF(Starter_Book!F3379 = "successful", "Successful")</f>
        <v>Successful</v>
      </c>
      <c r="B3379">
        <f>IF(Starter_Book!F3379 = "Successful", Starter_Book!L3379)</f>
        <v>77</v>
      </c>
      <c r="D3379" t="b">
        <f>IF(Starter_Book!F3379 = "failed", "failed")</f>
        <v>0</v>
      </c>
      <c r="E3379" t="b">
        <f>IF(Starter_Book!F3379 = "failed", Starter_Book!L3379)</f>
        <v>0</v>
      </c>
      <c r="G3379" t="b">
        <f>IF(Starter_Book!F3379 = "Canceled", "Canceled")</f>
        <v>0</v>
      </c>
      <c r="H3379" t="b">
        <f>IF(Starter_Book!F3379 = "Canceled", Starter_Book!L3379)</f>
        <v>0</v>
      </c>
    </row>
    <row r="3380" spans="1:8" x14ac:dyDescent="0.25">
      <c r="A3380" t="str">
        <f>IF(Starter_Book!F3380 = "successful", "Successful")</f>
        <v>Successful</v>
      </c>
      <c r="B3380">
        <f>IF(Starter_Book!F3380 = "Successful", Starter_Book!L3380)</f>
        <v>21</v>
      </c>
      <c r="D3380" t="b">
        <f>IF(Starter_Book!F3380 = "failed", "failed")</f>
        <v>0</v>
      </c>
      <c r="E3380" t="b">
        <f>IF(Starter_Book!F3380 = "failed", Starter_Book!L3380)</f>
        <v>0</v>
      </c>
      <c r="G3380" t="b">
        <f>IF(Starter_Book!F3380 = "Canceled", "Canceled")</f>
        <v>0</v>
      </c>
      <c r="H3380" t="b">
        <f>IF(Starter_Book!F3380 = "Canceled", Starter_Book!L3380)</f>
        <v>0</v>
      </c>
    </row>
    <row r="3381" spans="1:8" x14ac:dyDescent="0.25">
      <c r="A3381" t="str">
        <f>IF(Starter_Book!F3381 = "successful", "Successful")</f>
        <v>Successful</v>
      </c>
      <c r="B3381">
        <f>IF(Starter_Book!F3381 = "Successful", Starter_Book!L3381)</f>
        <v>38</v>
      </c>
      <c r="D3381" t="b">
        <f>IF(Starter_Book!F3381 = "failed", "failed")</f>
        <v>0</v>
      </c>
      <c r="E3381" t="b">
        <f>IF(Starter_Book!F3381 = "failed", Starter_Book!L3381)</f>
        <v>0</v>
      </c>
      <c r="G3381" t="b">
        <f>IF(Starter_Book!F3381 = "Canceled", "Canceled")</f>
        <v>0</v>
      </c>
      <c r="H3381" t="b">
        <f>IF(Starter_Book!F3381 = "Canceled", Starter_Book!L3381)</f>
        <v>0</v>
      </c>
    </row>
    <row r="3382" spans="1:8" x14ac:dyDescent="0.25">
      <c r="A3382" t="str">
        <f>IF(Starter_Book!F3382 = "successful", "Successful")</f>
        <v>Successful</v>
      </c>
      <c r="B3382">
        <f>IF(Starter_Book!F3382 = "Successful", Starter_Book!L3382)</f>
        <v>28</v>
      </c>
      <c r="D3382" t="b">
        <f>IF(Starter_Book!F3382 = "failed", "failed")</f>
        <v>0</v>
      </c>
      <c r="E3382" t="b">
        <f>IF(Starter_Book!F3382 = "failed", Starter_Book!L3382)</f>
        <v>0</v>
      </c>
      <c r="G3382" t="b">
        <f>IF(Starter_Book!F3382 = "Canceled", "Canceled")</f>
        <v>0</v>
      </c>
      <c r="H3382" t="b">
        <f>IF(Starter_Book!F3382 = "Canceled", Starter_Book!L3382)</f>
        <v>0</v>
      </c>
    </row>
    <row r="3383" spans="1:8" x14ac:dyDescent="0.25">
      <c r="A3383" t="str">
        <f>IF(Starter_Book!F3383 = "successful", "Successful")</f>
        <v>Successful</v>
      </c>
      <c r="B3383">
        <f>IF(Starter_Book!F3383 = "Successful", Starter_Book!L3383)</f>
        <v>48</v>
      </c>
      <c r="D3383" t="b">
        <f>IF(Starter_Book!F3383 = "failed", "failed")</f>
        <v>0</v>
      </c>
      <c r="E3383" t="b">
        <f>IF(Starter_Book!F3383 = "failed", Starter_Book!L3383)</f>
        <v>0</v>
      </c>
      <c r="G3383" t="b">
        <f>IF(Starter_Book!F3383 = "Canceled", "Canceled")</f>
        <v>0</v>
      </c>
      <c r="H3383" t="b">
        <f>IF(Starter_Book!F3383 = "Canceled", Starter_Book!L3383)</f>
        <v>0</v>
      </c>
    </row>
    <row r="3384" spans="1:8" x14ac:dyDescent="0.25">
      <c r="A3384" t="str">
        <f>IF(Starter_Book!F3384 = "successful", "Successful")</f>
        <v>Successful</v>
      </c>
      <c r="B3384">
        <f>IF(Starter_Book!F3384 = "Successful", Starter_Book!L3384)</f>
        <v>46</v>
      </c>
      <c r="D3384" t="b">
        <f>IF(Starter_Book!F3384 = "failed", "failed")</f>
        <v>0</v>
      </c>
      <c r="E3384" t="b">
        <f>IF(Starter_Book!F3384 = "failed", Starter_Book!L3384)</f>
        <v>0</v>
      </c>
      <c r="G3384" t="b">
        <f>IF(Starter_Book!F3384 = "Canceled", "Canceled")</f>
        <v>0</v>
      </c>
      <c r="H3384" t="b">
        <f>IF(Starter_Book!F3384 = "Canceled", Starter_Book!L3384)</f>
        <v>0</v>
      </c>
    </row>
    <row r="3385" spans="1:8" x14ac:dyDescent="0.25">
      <c r="A3385" t="str">
        <f>IF(Starter_Book!F3385 = "successful", "Successful")</f>
        <v>Successful</v>
      </c>
      <c r="B3385">
        <f>IF(Starter_Book!F3385 = "Successful", Starter_Book!L3385)</f>
        <v>30</v>
      </c>
      <c r="D3385" t="b">
        <f>IF(Starter_Book!F3385 = "failed", "failed")</f>
        <v>0</v>
      </c>
      <c r="E3385" t="b">
        <f>IF(Starter_Book!F3385 = "failed", Starter_Book!L3385)</f>
        <v>0</v>
      </c>
      <c r="G3385" t="b">
        <f>IF(Starter_Book!F3385 = "Canceled", "Canceled")</f>
        <v>0</v>
      </c>
      <c r="H3385" t="b">
        <f>IF(Starter_Book!F3385 = "Canceled", Starter_Book!L3385)</f>
        <v>0</v>
      </c>
    </row>
    <row r="3386" spans="1:8" x14ac:dyDescent="0.25">
      <c r="A3386" t="str">
        <f>IF(Starter_Book!F3386 = "successful", "Successful")</f>
        <v>Successful</v>
      </c>
      <c r="B3386">
        <f>IF(Starter_Book!F3386 = "Successful", Starter_Book!L3386)</f>
        <v>64</v>
      </c>
      <c r="D3386" t="b">
        <f>IF(Starter_Book!F3386 = "failed", "failed")</f>
        <v>0</v>
      </c>
      <c r="E3386" t="b">
        <f>IF(Starter_Book!F3386 = "failed", Starter_Book!L3386)</f>
        <v>0</v>
      </c>
      <c r="G3386" t="b">
        <f>IF(Starter_Book!F3386 = "Canceled", "Canceled")</f>
        <v>0</v>
      </c>
      <c r="H3386" t="b">
        <f>IF(Starter_Book!F3386 = "Canceled", Starter_Book!L3386)</f>
        <v>0</v>
      </c>
    </row>
    <row r="3387" spans="1:8" x14ac:dyDescent="0.25">
      <c r="A3387" t="str">
        <f>IF(Starter_Book!F3387 = "successful", "Successful")</f>
        <v>Successful</v>
      </c>
      <c r="B3387">
        <f>IF(Starter_Book!F3387 = "Successful", Starter_Book!L3387)</f>
        <v>15</v>
      </c>
      <c r="D3387" t="b">
        <f>IF(Starter_Book!F3387 = "failed", "failed")</f>
        <v>0</v>
      </c>
      <c r="E3387" t="b">
        <f>IF(Starter_Book!F3387 = "failed", Starter_Book!L3387)</f>
        <v>0</v>
      </c>
      <c r="G3387" t="b">
        <f>IF(Starter_Book!F3387 = "Canceled", "Canceled")</f>
        <v>0</v>
      </c>
      <c r="H3387" t="b">
        <f>IF(Starter_Book!F3387 = "Canceled", Starter_Book!L3387)</f>
        <v>0</v>
      </c>
    </row>
    <row r="3388" spans="1:8" x14ac:dyDescent="0.25">
      <c r="A3388" t="str">
        <f>IF(Starter_Book!F3388 = "successful", "Successful")</f>
        <v>Successful</v>
      </c>
      <c r="B3388">
        <f>IF(Starter_Book!F3388 = "Successful", Starter_Book!L3388)</f>
        <v>41</v>
      </c>
      <c r="D3388" t="b">
        <f>IF(Starter_Book!F3388 = "failed", "failed")</f>
        <v>0</v>
      </c>
      <c r="E3388" t="b">
        <f>IF(Starter_Book!F3388 = "failed", Starter_Book!L3388)</f>
        <v>0</v>
      </c>
      <c r="G3388" t="b">
        <f>IF(Starter_Book!F3388 = "Canceled", "Canceled")</f>
        <v>0</v>
      </c>
      <c r="H3388" t="b">
        <f>IF(Starter_Book!F3388 = "Canceled", Starter_Book!L3388)</f>
        <v>0</v>
      </c>
    </row>
    <row r="3389" spans="1:8" x14ac:dyDescent="0.25">
      <c r="A3389" t="str">
        <f>IF(Starter_Book!F3389 = "successful", "Successful")</f>
        <v>Successful</v>
      </c>
      <c r="B3389">
        <f>IF(Starter_Book!F3389 = "Successful", Starter_Book!L3389)</f>
        <v>35</v>
      </c>
      <c r="D3389" t="b">
        <f>IF(Starter_Book!F3389 = "failed", "failed")</f>
        <v>0</v>
      </c>
      <c r="E3389" t="b">
        <f>IF(Starter_Book!F3389 = "failed", Starter_Book!L3389)</f>
        <v>0</v>
      </c>
      <c r="G3389" t="b">
        <f>IF(Starter_Book!F3389 = "Canceled", "Canceled")</f>
        <v>0</v>
      </c>
      <c r="H3389" t="b">
        <f>IF(Starter_Book!F3389 = "Canceled", Starter_Book!L3389)</f>
        <v>0</v>
      </c>
    </row>
    <row r="3390" spans="1:8" x14ac:dyDescent="0.25">
      <c r="A3390" t="str">
        <f>IF(Starter_Book!F3390 = "successful", "Successful")</f>
        <v>Successful</v>
      </c>
      <c r="B3390">
        <f>IF(Starter_Book!F3390 = "Successful", Starter_Book!L3390)</f>
        <v>45</v>
      </c>
      <c r="D3390" t="b">
        <f>IF(Starter_Book!F3390 = "failed", "failed")</f>
        <v>0</v>
      </c>
      <c r="E3390" t="b">
        <f>IF(Starter_Book!F3390 = "failed", Starter_Book!L3390)</f>
        <v>0</v>
      </c>
      <c r="G3390" t="b">
        <f>IF(Starter_Book!F3390 = "Canceled", "Canceled")</f>
        <v>0</v>
      </c>
      <c r="H3390" t="b">
        <f>IF(Starter_Book!F3390 = "Canceled", Starter_Book!L3390)</f>
        <v>0</v>
      </c>
    </row>
    <row r="3391" spans="1:8" x14ac:dyDescent="0.25">
      <c r="A3391" t="str">
        <f>IF(Starter_Book!F3391 = "successful", "Successful")</f>
        <v>Successful</v>
      </c>
      <c r="B3391">
        <f>IF(Starter_Book!F3391 = "Successful", Starter_Book!L3391)</f>
        <v>62</v>
      </c>
      <c r="D3391" t="b">
        <f>IF(Starter_Book!F3391 = "failed", "failed")</f>
        <v>0</v>
      </c>
      <c r="E3391" t="b">
        <f>IF(Starter_Book!F3391 = "failed", Starter_Book!L3391)</f>
        <v>0</v>
      </c>
      <c r="G3391" t="b">
        <f>IF(Starter_Book!F3391 = "Canceled", "Canceled")</f>
        <v>0</v>
      </c>
      <c r="H3391" t="b">
        <f>IF(Starter_Book!F3391 = "Canceled", Starter_Book!L3391)</f>
        <v>0</v>
      </c>
    </row>
    <row r="3392" spans="1:8" x14ac:dyDescent="0.25">
      <c r="A3392" t="str">
        <f>IF(Starter_Book!F3392 = "successful", "Successful")</f>
        <v>Successful</v>
      </c>
      <c r="B3392">
        <f>IF(Starter_Book!F3392 = "Successful", Starter_Book!L3392)</f>
        <v>22</v>
      </c>
      <c r="D3392" t="b">
        <f>IF(Starter_Book!F3392 = "failed", "failed")</f>
        <v>0</v>
      </c>
      <c r="E3392" t="b">
        <f>IF(Starter_Book!F3392 = "failed", Starter_Book!L3392)</f>
        <v>0</v>
      </c>
      <c r="G3392" t="b">
        <f>IF(Starter_Book!F3392 = "Canceled", "Canceled")</f>
        <v>0</v>
      </c>
      <c r="H3392" t="b">
        <f>IF(Starter_Book!F3392 = "Canceled", Starter_Book!L3392)</f>
        <v>0</v>
      </c>
    </row>
    <row r="3393" spans="1:8" x14ac:dyDescent="0.25">
      <c r="A3393" t="str">
        <f>IF(Starter_Book!F3393 = "successful", "Successful")</f>
        <v>Successful</v>
      </c>
      <c r="B3393">
        <f>IF(Starter_Book!F3393 = "Successful", Starter_Book!L3393)</f>
        <v>18</v>
      </c>
      <c r="D3393" t="b">
        <f>IF(Starter_Book!F3393 = "failed", "failed")</f>
        <v>0</v>
      </c>
      <c r="E3393" t="b">
        <f>IF(Starter_Book!F3393 = "failed", Starter_Book!L3393)</f>
        <v>0</v>
      </c>
      <c r="G3393" t="b">
        <f>IF(Starter_Book!F3393 = "Canceled", "Canceled")</f>
        <v>0</v>
      </c>
      <c r="H3393" t="b">
        <f>IF(Starter_Book!F3393 = "Canceled", Starter_Book!L3393)</f>
        <v>0</v>
      </c>
    </row>
    <row r="3394" spans="1:8" x14ac:dyDescent="0.25">
      <c r="A3394" t="str">
        <f>IF(Starter_Book!F3394 = "successful", "Successful")</f>
        <v>Successful</v>
      </c>
      <c r="B3394">
        <f>IF(Starter_Book!F3394 = "Successful", Starter_Book!L3394)</f>
        <v>12</v>
      </c>
      <c r="D3394" t="b">
        <f>IF(Starter_Book!F3394 = "failed", "failed")</f>
        <v>0</v>
      </c>
      <c r="E3394" t="b">
        <f>IF(Starter_Book!F3394 = "failed", Starter_Book!L3394)</f>
        <v>0</v>
      </c>
      <c r="G3394" t="b">
        <f>IF(Starter_Book!F3394 = "Canceled", "Canceled")</f>
        <v>0</v>
      </c>
      <c r="H3394" t="b">
        <f>IF(Starter_Book!F3394 = "Canceled", Starter_Book!L3394)</f>
        <v>0</v>
      </c>
    </row>
    <row r="3395" spans="1:8" x14ac:dyDescent="0.25">
      <c r="A3395" t="str">
        <f>IF(Starter_Book!F3395 = "successful", "Successful")</f>
        <v>Successful</v>
      </c>
      <c r="B3395">
        <f>IF(Starter_Book!F3395 = "Successful", Starter_Book!L3395)</f>
        <v>44</v>
      </c>
      <c r="D3395" t="b">
        <f>IF(Starter_Book!F3395 = "failed", "failed")</f>
        <v>0</v>
      </c>
      <c r="E3395" t="b">
        <f>IF(Starter_Book!F3395 = "failed", Starter_Book!L3395)</f>
        <v>0</v>
      </c>
      <c r="G3395" t="b">
        <f>IF(Starter_Book!F3395 = "Canceled", "Canceled")</f>
        <v>0</v>
      </c>
      <c r="H3395" t="b">
        <f>IF(Starter_Book!F3395 = "Canceled", Starter_Book!L3395)</f>
        <v>0</v>
      </c>
    </row>
    <row r="3396" spans="1:8" x14ac:dyDescent="0.25">
      <c r="A3396" t="str">
        <f>IF(Starter_Book!F3396 = "successful", "Successful")</f>
        <v>Successful</v>
      </c>
      <c r="B3396">
        <f>IF(Starter_Book!F3396 = "Successful", Starter_Book!L3396)</f>
        <v>27</v>
      </c>
      <c r="D3396" t="b">
        <f>IF(Starter_Book!F3396 = "failed", "failed")</f>
        <v>0</v>
      </c>
      <c r="E3396" t="b">
        <f>IF(Starter_Book!F3396 = "failed", Starter_Book!L3396)</f>
        <v>0</v>
      </c>
      <c r="G3396" t="b">
        <f>IF(Starter_Book!F3396 = "Canceled", "Canceled")</f>
        <v>0</v>
      </c>
      <c r="H3396" t="b">
        <f>IF(Starter_Book!F3396 = "Canceled", Starter_Book!L3396)</f>
        <v>0</v>
      </c>
    </row>
    <row r="3397" spans="1:8" x14ac:dyDescent="0.25">
      <c r="A3397" t="str">
        <f>IF(Starter_Book!F3397 = "successful", "Successful")</f>
        <v>Successful</v>
      </c>
      <c r="B3397">
        <f>IF(Starter_Book!F3397 = "Successful", Starter_Book!L3397)</f>
        <v>38</v>
      </c>
      <c r="D3397" t="b">
        <f>IF(Starter_Book!F3397 = "failed", "failed")</f>
        <v>0</v>
      </c>
      <c r="E3397" t="b">
        <f>IF(Starter_Book!F3397 = "failed", Starter_Book!L3397)</f>
        <v>0</v>
      </c>
      <c r="G3397" t="b">
        <f>IF(Starter_Book!F3397 = "Canceled", "Canceled")</f>
        <v>0</v>
      </c>
      <c r="H3397" t="b">
        <f>IF(Starter_Book!F3397 = "Canceled", Starter_Book!L3397)</f>
        <v>0</v>
      </c>
    </row>
    <row r="3398" spans="1:8" x14ac:dyDescent="0.25">
      <c r="A3398" t="str">
        <f>IF(Starter_Book!F3398 = "successful", "Successful")</f>
        <v>Successful</v>
      </c>
      <c r="B3398">
        <f>IF(Starter_Book!F3398 = "Successful", Starter_Book!L3398)</f>
        <v>28</v>
      </c>
      <c r="D3398" t="b">
        <f>IF(Starter_Book!F3398 = "failed", "failed")</f>
        <v>0</v>
      </c>
      <c r="E3398" t="b">
        <f>IF(Starter_Book!F3398 = "failed", Starter_Book!L3398)</f>
        <v>0</v>
      </c>
      <c r="G3398" t="b">
        <f>IF(Starter_Book!F3398 = "Canceled", "Canceled")</f>
        <v>0</v>
      </c>
      <c r="H3398" t="b">
        <f>IF(Starter_Book!F3398 = "Canceled", Starter_Book!L3398)</f>
        <v>0</v>
      </c>
    </row>
    <row r="3399" spans="1:8" x14ac:dyDescent="0.25">
      <c r="A3399" t="str">
        <f>IF(Starter_Book!F3399 = "successful", "Successful")</f>
        <v>Successful</v>
      </c>
      <c r="B3399">
        <f>IF(Starter_Book!F3399 = "Successful", Starter_Book!L3399)</f>
        <v>24</v>
      </c>
      <c r="D3399" t="b">
        <f>IF(Starter_Book!F3399 = "failed", "failed")</f>
        <v>0</v>
      </c>
      <c r="E3399" t="b">
        <f>IF(Starter_Book!F3399 = "failed", Starter_Book!L3399)</f>
        <v>0</v>
      </c>
      <c r="G3399" t="b">
        <f>IF(Starter_Book!F3399 = "Canceled", "Canceled")</f>
        <v>0</v>
      </c>
      <c r="H3399" t="b">
        <f>IF(Starter_Book!F3399 = "Canceled", Starter_Book!L3399)</f>
        <v>0</v>
      </c>
    </row>
    <row r="3400" spans="1:8" x14ac:dyDescent="0.25">
      <c r="A3400" t="str">
        <f>IF(Starter_Book!F3400 = "successful", "Successful")</f>
        <v>Successful</v>
      </c>
      <c r="B3400">
        <f>IF(Starter_Book!F3400 = "Successful", Starter_Book!L3400)</f>
        <v>65</v>
      </c>
      <c r="D3400" t="b">
        <f>IF(Starter_Book!F3400 = "failed", "failed")</f>
        <v>0</v>
      </c>
      <c r="E3400" t="b">
        <f>IF(Starter_Book!F3400 = "failed", Starter_Book!L3400)</f>
        <v>0</v>
      </c>
      <c r="G3400" t="b">
        <f>IF(Starter_Book!F3400 = "Canceled", "Canceled")</f>
        <v>0</v>
      </c>
      <c r="H3400" t="b">
        <f>IF(Starter_Book!F3400 = "Canceled", Starter_Book!L3400)</f>
        <v>0</v>
      </c>
    </row>
    <row r="3401" spans="1:8" x14ac:dyDescent="0.25">
      <c r="A3401" t="str">
        <f>IF(Starter_Book!F3401 = "successful", "Successful")</f>
        <v>Successful</v>
      </c>
      <c r="B3401">
        <f>IF(Starter_Book!F3401 = "Successful", Starter_Book!L3401)</f>
        <v>46</v>
      </c>
      <c r="D3401" t="b">
        <f>IF(Starter_Book!F3401 = "failed", "failed")</f>
        <v>0</v>
      </c>
      <c r="E3401" t="b">
        <f>IF(Starter_Book!F3401 = "failed", Starter_Book!L3401)</f>
        <v>0</v>
      </c>
      <c r="G3401" t="b">
        <f>IF(Starter_Book!F3401 = "Canceled", "Canceled")</f>
        <v>0</v>
      </c>
      <c r="H3401" t="b">
        <f>IF(Starter_Book!F3401 = "Canceled", Starter_Book!L3401)</f>
        <v>0</v>
      </c>
    </row>
    <row r="3402" spans="1:8" x14ac:dyDescent="0.25">
      <c r="A3402" t="str">
        <f>IF(Starter_Book!F3402 = "successful", "Successful")</f>
        <v>Successful</v>
      </c>
      <c r="B3402">
        <f>IF(Starter_Book!F3402 = "Successful", Starter_Book!L3402)</f>
        <v>85</v>
      </c>
      <c r="D3402" t="b">
        <f>IF(Starter_Book!F3402 = "failed", "failed")</f>
        <v>0</v>
      </c>
      <c r="E3402" t="b">
        <f>IF(Starter_Book!F3402 = "failed", Starter_Book!L3402)</f>
        <v>0</v>
      </c>
      <c r="G3402" t="b">
        <f>IF(Starter_Book!F3402 = "Canceled", "Canceled")</f>
        <v>0</v>
      </c>
      <c r="H3402" t="b">
        <f>IF(Starter_Book!F3402 = "Canceled", Starter_Book!L3402)</f>
        <v>0</v>
      </c>
    </row>
    <row r="3403" spans="1:8" x14ac:dyDescent="0.25">
      <c r="A3403" t="str">
        <f>IF(Starter_Book!F3403 = "successful", "Successful")</f>
        <v>Successful</v>
      </c>
      <c r="B3403">
        <f>IF(Starter_Book!F3403 = "Successful", Starter_Book!L3403)</f>
        <v>66</v>
      </c>
      <c r="D3403" t="b">
        <f>IF(Starter_Book!F3403 = "failed", "failed")</f>
        <v>0</v>
      </c>
      <c r="E3403" t="b">
        <f>IF(Starter_Book!F3403 = "failed", Starter_Book!L3403)</f>
        <v>0</v>
      </c>
      <c r="G3403" t="b">
        <f>IF(Starter_Book!F3403 = "Canceled", "Canceled")</f>
        <v>0</v>
      </c>
      <c r="H3403" t="b">
        <f>IF(Starter_Book!F3403 = "Canceled", Starter_Book!L3403)</f>
        <v>0</v>
      </c>
    </row>
    <row r="3404" spans="1:8" x14ac:dyDescent="0.25">
      <c r="A3404" t="str">
        <f>IF(Starter_Book!F3404 = "successful", "Successful")</f>
        <v>Successful</v>
      </c>
      <c r="B3404">
        <f>IF(Starter_Book!F3404 = "Successful", Starter_Book!L3404)</f>
        <v>165</v>
      </c>
      <c r="D3404" t="b">
        <f>IF(Starter_Book!F3404 = "failed", "failed")</f>
        <v>0</v>
      </c>
      <c r="E3404" t="b">
        <f>IF(Starter_Book!F3404 = "failed", Starter_Book!L3404)</f>
        <v>0</v>
      </c>
      <c r="G3404" t="b">
        <f>IF(Starter_Book!F3404 = "Canceled", "Canceled")</f>
        <v>0</v>
      </c>
      <c r="H3404" t="b">
        <f>IF(Starter_Book!F3404 = "Canceled", Starter_Book!L3404)</f>
        <v>0</v>
      </c>
    </row>
    <row r="3405" spans="1:8" x14ac:dyDescent="0.25">
      <c r="A3405" t="str">
        <f>IF(Starter_Book!F3405 = "successful", "Successful")</f>
        <v>Successful</v>
      </c>
      <c r="B3405">
        <f>IF(Starter_Book!F3405 = "Successful", Starter_Book!L3405)</f>
        <v>17</v>
      </c>
      <c r="D3405" t="b">
        <f>IF(Starter_Book!F3405 = "failed", "failed")</f>
        <v>0</v>
      </c>
      <c r="E3405" t="b">
        <f>IF(Starter_Book!F3405 = "failed", Starter_Book!L3405)</f>
        <v>0</v>
      </c>
      <c r="G3405" t="b">
        <f>IF(Starter_Book!F3405 = "Canceled", "Canceled")</f>
        <v>0</v>
      </c>
      <c r="H3405" t="b">
        <f>IF(Starter_Book!F3405 = "Canceled", Starter_Book!L3405)</f>
        <v>0</v>
      </c>
    </row>
    <row r="3406" spans="1:8" x14ac:dyDescent="0.25">
      <c r="A3406" t="str">
        <f>IF(Starter_Book!F3406 = "successful", "Successful")</f>
        <v>Successful</v>
      </c>
      <c r="B3406">
        <f>IF(Starter_Book!F3406 = "Successful", Starter_Book!L3406)</f>
        <v>3</v>
      </c>
      <c r="D3406" t="b">
        <f>IF(Starter_Book!F3406 = "failed", "failed")</f>
        <v>0</v>
      </c>
      <c r="E3406" t="b">
        <f>IF(Starter_Book!F3406 = "failed", Starter_Book!L3406)</f>
        <v>0</v>
      </c>
      <c r="G3406" t="b">
        <f>IF(Starter_Book!F3406 = "Canceled", "Canceled")</f>
        <v>0</v>
      </c>
      <c r="H3406" t="b">
        <f>IF(Starter_Book!F3406 = "Canceled", Starter_Book!L3406)</f>
        <v>0</v>
      </c>
    </row>
    <row r="3407" spans="1:8" x14ac:dyDescent="0.25">
      <c r="A3407" t="str">
        <f>IF(Starter_Book!F3407 = "successful", "Successful")</f>
        <v>Successful</v>
      </c>
      <c r="B3407">
        <f>IF(Starter_Book!F3407 = "Successful", Starter_Book!L3407)</f>
        <v>17</v>
      </c>
      <c r="D3407" t="b">
        <f>IF(Starter_Book!F3407 = "failed", "failed")</f>
        <v>0</v>
      </c>
      <c r="E3407" t="b">
        <f>IF(Starter_Book!F3407 = "failed", Starter_Book!L3407)</f>
        <v>0</v>
      </c>
      <c r="G3407" t="b">
        <f>IF(Starter_Book!F3407 = "Canceled", "Canceled")</f>
        <v>0</v>
      </c>
      <c r="H3407" t="b">
        <f>IF(Starter_Book!F3407 = "Canceled", Starter_Book!L3407)</f>
        <v>0</v>
      </c>
    </row>
    <row r="3408" spans="1:8" x14ac:dyDescent="0.25">
      <c r="A3408" t="str">
        <f>IF(Starter_Book!F3408 = "successful", "Successful")</f>
        <v>Successful</v>
      </c>
      <c r="B3408">
        <f>IF(Starter_Book!F3408 = "Successful", Starter_Book!L3408)</f>
        <v>91</v>
      </c>
      <c r="D3408" t="b">
        <f>IF(Starter_Book!F3408 = "failed", "failed")</f>
        <v>0</v>
      </c>
      <c r="E3408" t="b">
        <f>IF(Starter_Book!F3408 = "failed", Starter_Book!L3408)</f>
        <v>0</v>
      </c>
      <c r="G3408" t="b">
        <f>IF(Starter_Book!F3408 = "Canceled", "Canceled")</f>
        <v>0</v>
      </c>
      <c r="H3408" t="b">
        <f>IF(Starter_Book!F3408 = "Canceled", Starter_Book!L3408)</f>
        <v>0</v>
      </c>
    </row>
    <row r="3409" spans="1:8" x14ac:dyDescent="0.25">
      <c r="A3409" t="str">
        <f>IF(Starter_Book!F3409 = "successful", "Successful")</f>
        <v>Successful</v>
      </c>
      <c r="B3409">
        <f>IF(Starter_Book!F3409 = "Successful", Starter_Book!L3409)</f>
        <v>67</v>
      </c>
      <c r="D3409" t="b">
        <f>IF(Starter_Book!F3409 = "failed", "failed")</f>
        <v>0</v>
      </c>
      <c r="E3409" t="b">
        <f>IF(Starter_Book!F3409 = "failed", Starter_Book!L3409)</f>
        <v>0</v>
      </c>
      <c r="G3409" t="b">
        <f>IF(Starter_Book!F3409 = "Canceled", "Canceled")</f>
        <v>0</v>
      </c>
      <c r="H3409" t="b">
        <f>IF(Starter_Book!F3409 = "Canceled", Starter_Book!L3409)</f>
        <v>0</v>
      </c>
    </row>
    <row r="3410" spans="1:8" x14ac:dyDescent="0.25">
      <c r="A3410" t="str">
        <f>IF(Starter_Book!F3410 = "successful", "Successful")</f>
        <v>Successful</v>
      </c>
      <c r="B3410">
        <f>IF(Starter_Book!F3410 = "Successful", Starter_Book!L3410)</f>
        <v>18</v>
      </c>
      <c r="D3410" t="b">
        <f>IF(Starter_Book!F3410 = "failed", "failed")</f>
        <v>0</v>
      </c>
      <c r="E3410" t="b">
        <f>IF(Starter_Book!F3410 = "failed", Starter_Book!L3410)</f>
        <v>0</v>
      </c>
      <c r="G3410" t="b">
        <f>IF(Starter_Book!F3410 = "Canceled", "Canceled")</f>
        <v>0</v>
      </c>
      <c r="H3410" t="b">
        <f>IF(Starter_Book!F3410 = "Canceled", Starter_Book!L3410)</f>
        <v>0</v>
      </c>
    </row>
    <row r="3411" spans="1:8" x14ac:dyDescent="0.25">
      <c r="A3411" t="str">
        <f>IF(Starter_Book!F3411 = "successful", "Successful")</f>
        <v>Successful</v>
      </c>
      <c r="B3411">
        <f>IF(Starter_Book!F3411 = "Successful", Starter_Book!L3411)</f>
        <v>21</v>
      </c>
      <c r="D3411" t="b">
        <f>IF(Starter_Book!F3411 = "failed", "failed")</f>
        <v>0</v>
      </c>
      <c r="E3411" t="b">
        <f>IF(Starter_Book!F3411 = "failed", Starter_Book!L3411)</f>
        <v>0</v>
      </c>
      <c r="G3411" t="b">
        <f>IF(Starter_Book!F3411 = "Canceled", "Canceled")</f>
        <v>0</v>
      </c>
      <c r="H3411" t="b">
        <f>IF(Starter_Book!F3411 = "Canceled", Starter_Book!L3411)</f>
        <v>0</v>
      </c>
    </row>
    <row r="3412" spans="1:8" x14ac:dyDescent="0.25">
      <c r="A3412" t="str">
        <f>IF(Starter_Book!F3412 = "successful", "Successful")</f>
        <v>Successful</v>
      </c>
      <c r="B3412">
        <f>IF(Starter_Book!F3412 = "Successful", Starter_Book!L3412)</f>
        <v>40</v>
      </c>
      <c r="D3412" t="b">
        <f>IF(Starter_Book!F3412 = "failed", "failed")</f>
        <v>0</v>
      </c>
      <c r="E3412" t="b">
        <f>IF(Starter_Book!F3412 = "failed", Starter_Book!L3412)</f>
        <v>0</v>
      </c>
      <c r="G3412" t="b">
        <f>IF(Starter_Book!F3412 = "Canceled", "Canceled")</f>
        <v>0</v>
      </c>
      <c r="H3412" t="b">
        <f>IF(Starter_Book!F3412 = "Canceled", Starter_Book!L3412)</f>
        <v>0</v>
      </c>
    </row>
    <row r="3413" spans="1:8" x14ac:dyDescent="0.25">
      <c r="A3413" t="str">
        <f>IF(Starter_Book!F3413 = "successful", "Successful")</f>
        <v>Successful</v>
      </c>
      <c r="B3413">
        <f>IF(Starter_Book!F3413 = "Successful", Starter_Book!L3413)</f>
        <v>78</v>
      </c>
      <c r="D3413" t="b">
        <f>IF(Starter_Book!F3413 = "failed", "failed")</f>
        <v>0</v>
      </c>
      <c r="E3413" t="b">
        <f>IF(Starter_Book!F3413 = "failed", Starter_Book!L3413)</f>
        <v>0</v>
      </c>
      <c r="G3413" t="b">
        <f>IF(Starter_Book!F3413 = "Canceled", "Canceled")</f>
        <v>0</v>
      </c>
      <c r="H3413" t="b">
        <f>IF(Starter_Book!F3413 = "Canceled", Starter_Book!L3413)</f>
        <v>0</v>
      </c>
    </row>
    <row r="3414" spans="1:8" x14ac:dyDescent="0.25">
      <c r="A3414" t="str">
        <f>IF(Starter_Book!F3414 = "successful", "Successful")</f>
        <v>Successful</v>
      </c>
      <c r="B3414">
        <f>IF(Starter_Book!F3414 = "Successful", Starter_Book!L3414)</f>
        <v>26</v>
      </c>
      <c r="D3414" t="b">
        <f>IF(Starter_Book!F3414 = "failed", "failed")</f>
        <v>0</v>
      </c>
      <c r="E3414" t="b">
        <f>IF(Starter_Book!F3414 = "failed", Starter_Book!L3414)</f>
        <v>0</v>
      </c>
      <c r="G3414" t="b">
        <f>IF(Starter_Book!F3414 = "Canceled", "Canceled")</f>
        <v>0</v>
      </c>
      <c r="H3414" t="b">
        <f>IF(Starter_Book!F3414 = "Canceled", Starter_Book!L3414)</f>
        <v>0</v>
      </c>
    </row>
    <row r="3415" spans="1:8" x14ac:dyDescent="0.25">
      <c r="A3415" t="str">
        <f>IF(Starter_Book!F3415 = "successful", "Successful")</f>
        <v>Successful</v>
      </c>
      <c r="B3415">
        <f>IF(Starter_Book!F3415 = "Successful", Starter_Book!L3415)</f>
        <v>14</v>
      </c>
      <c r="D3415" t="b">
        <f>IF(Starter_Book!F3415 = "failed", "failed")</f>
        <v>0</v>
      </c>
      <c r="E3415" t="b">
        <f>IF(Starter_Book!F3415 = "failed", Starter_Book!L3415)</f>
        <v>0</v>
      </c>
      <c r="G3415" t="b">
        <f>IF(Starter_Book!F3415 = "Canceled", "Canceled")</f>
        <v>0</v>
      </c>
      <c r="H3415" t="b">
        <f>IF(Starter_Book!F3415 = "Canceled", Starter_Book!L3415)</f>
        <v>0</v>
      </c>
    </row>
    <row r="3416" spans="1:8" x14ac:dyDescent="0.25">
      <c r="A3416" t="str">
        <f>IF(Starter_Book!F3416 = "successful", "Successful")</f>
        <v>Successful</v>
      </c>
      <c r="B3416">
        <f>IF(Starter_Book!F3416 = "Successful", Starter_Book!L3416)</f>
        <v>44</v>
      </c>
      <c r="D3416" t="b">
        <f>IF(Starter_Book!F3416 = "failed", "failed")</f>
        <v>0</v>
      </c>
      <c r="E3416" t="b">
        <f>IF(Starter_Book!F3416 = "failed", Starter_Book!L3416)</f>
        <v>0</v>
      </c>
      <c r="G3416" t="b">
        <f>IF(Starter_Book!F3416 = "Canceled", "Canceled")</f>
        <v>0</v>
      </c>
      <c r="H3416" t="b">
        <f>IF(Starter_Book!F3416 = "Canceled", Starter_Book!L3416)</f>
        <v>0</v>
      </c>
    </row>
    <row r="3417" spans="1:8" x14ac:dyDescent="0.25">
      <c r="A3417" t="str">
        <f>IF(Starter_Book!F3417 = "successful", "Successful")</f>
        <v>Successful</v>
      </c>
      <c r="B3417">
        <f>IF(Starter_Book!F3417 = "Successful", Starter_Book!L3417)</f>
        <v>9</v>
      </c>
      <c r="D3417" t="b">
        <f>IF(Starter_Book!F3417 = "failed", "failed")</f>
        <v>0</v>
      </c>
      <c r="E3417" t="b">
        <f>IF(Starter_Book!F3417 = "failed", Starter_Book!L3417)</f>
        <v>0</v>
      </c>
      <c r="G3417" t="b">
        <f>IF(Starter_Book!F3417 = "Canceled", "Canceled")</f>
        <v>0</v>
      </c>
      <c r="H3417" t="b">
        <f>IF(Starter_Book!F3417 = "Canceled", Starter_Book!L3417)</f>
        <v>0</v>
      </c>
    </row>
    <row r="3418" spans="1:8" x14ac:dyDescent="0.25">
      <c r="A3418" t="str">
        <f>IF(Starter_Book!F3418 = "successful", "Successful")</f>
        <v>Successful</v>
      </c>
      <c r="B3418">
        <f>IF(Starter_Book!F3418 = "Successful", Starter_Book!L3418)</f>
        <v>30</v>
      </c>
      <c r="D3418" t="b">
        <f>IF(Starter_Book!F3418 = "failed", "failed")</f>
        <v>0</v>
      </c>
      <c r="E3418" t="b">
        <f>IF(Starter_Book!F3418 = "failed", Starter_Book!L3418)</f>
        <v>0</v>
      </c>
      <c r="G3418" t="b">
        <f>IF(Starter_Book!F3418 = "Canceled", "Canceled")</f>
        <v>0</v>
      </c>
      <c r="H3418" t="b">
        <f>IF(Starter_Book!F3418 = "Canceled", Starter_Book!L3418)</f>
        <v>0</v>
      </c>
    </row>
    <row r="3419" spans="1:8" x14ac:dyDescent="0.25">
      <c r="A3419" t="str">
        <f>IF(Starter_Book!F3419 = "successful", "Successful")</f>
        <v>Successful</v>
      </c>
      <c r="B3419">
        <f>IF(Starter_Book!F3419 = "Successful", Starter_Book!L3419)</f>
        <v>45</v>
      </c>
      <c r="D3419" t="b">
        <f>IF(Starter_Book!F3419 = "failed", "failed")</f>
        <v>0</v>
      </c>
      <c r="E3419" t="b">
        <f>IF(Starter_Book!F3419 = "failed", Starter_Book!L3419)</f>
        <v>0</v>
      </c>
      <c r="G3419" t="b">
        <f>IF(Starter_Book!F3419 = "Canceled", "Canceled")</f>
        <v>0</v>
      </c>
      <c r="H3419" t="b">
        <f>IF(Starter_Book!F3419 = "Canceled", Starter_Book!L3419)</f>
        <v>0</v>
      </c>
    </row>
    <row r="3420" spans="1:8" x14ac:dyDescent="0.25">
      <c r="A3420" t="str">
        <f>IF(Starter_Book!F3420 = "successful", "Successful")</f>
        <v>Successful</v>
      </c>
      <c r="B3420">
        <f>IF(Starter_Book!F3420 = "Successful", Starter_Book!L3420)</f>
        <v>56</v>
      </c>
      <c r="D3420" t="b">
        <f>IF(Starter_Book!F3420 = "failed", "failed")</f>
        <v>0</v>
      </c>
      <c r="E3420" t="b">
        <f>IF(Starter_Book!F3420 = "failed", Starter_Book!L3420)</f>
        <v>0</v>
      </c>
      <c r="G3420" t="b">
        <f>IF(Starter_Book!F3420 = "Canceled", "Canceled")</f>
        <v>0</v>
      </c>
      <c r="H3420" t="b">
        <f>IF(Starter_Book!F3420 = "Canceled", Starter_Book!L3420)</f>
        <v>0</v>
      </c>
    </row>
    <row r="3421" spans="1:8" x14ac:dyDescent="0.25">
      <c r="A3421" t="str">
        <f>IF(Starter_Book!F3421 = "successful", "Successful")</f>
        <v>Successful</v>
      </c>
      <c r="B3421">
        <f>IF(Starter_Book!F3421 = "Successful", Starter_Book!L3421)</f>
        <v>46</v>
      </c>
      <c r="D3421" t="b">
        <f>IF(Starter_Book!F3421 = "failed", "failed")</f>
        <v>0</v>
      </c>
      <c r="E3421" t="b">
        <f>IF(Starter_Book!F3421 = "failed", Starter_Book!L3421)</f>
        <v>0</v>
      </c>
      <c r="G3421" t="b">
        <f>IF(Starter_Book!F3421 = "Canceled", "Canceled")</f>
        <v>0</v>
      </c>
      <c r="H3421" t="b">
        <f>IF(Starter_Book!F3421 = "Canceled", Starter_Book!L3421)</f>
        <v>0</v>
      </c>
    </row>
    <row r="3422" spans="1:8" x14ac:dyDescent="0.25">
      <c r="A3422" t="str">
        <f>IF(Starter_Book!F3422 = "successful", "Successful")</f>
        <v>Successful</v>
      </c>
      <c r="B3422">
        <f>IF(Starter_Book!F3422 = "Successful", Starter_Book!L3422)</f>
        <v>34</v>
      </c>
      <c r="D3422" t="b">
        <f>IF(Starter_Book!F3422 = "failed", "failed")</f>
        <v>0</v>
      </c>
      <c r="E3422" t="b">
        <f>IF(Starter_Book!F3422 = "failed", Starter_Book!L3422)</f>
        <v>0</v>
      </c>
      <c r="G3422" t="b">
        <f>IF(Starter_Book!F3422 = "Canceled", "Canceled")</f>
        <v>0</v>
      </c>
      <c r="H3422" t="b">
        <f>IF(Starter_Book!F3422 = "Canceled", Starter_Book!L3422)</f>
        <v>0</v>
      </c>
    </row>
    <row r="3423" spans="1:8" x14ac:dyDescent="0.25">
      <c r="A3423" t="str">
        <f>IF(Starter_Book!F3423 = "successful", "Successful")</f>
        <v>Successful</v>
      </c>
      <c r="B3423">
        <f>IF(Starter_Book!F3423 = "Successful", Starter_Book!L3423)</f>
        <v>98</v>
      </c>
      <c r="D3423" t="b">
        <f>IF(Starter_Book!F3423 = "failed", "failed")</f>
        <v>0</v>
      </c>
      <c r="E3423" t="b">
        <f>IF(Starter_Book!F3423 = "failed", Starter_Book!L3423)</f>
        <v>0</v>
      </c>
      <c r="G3423" t="b">
        <f>IF(Starter_Book!F3423 = "Canceled", "Canceled")</f>
        <v>0</v>
      </c>
      <c r="H3423" t="b">
        <f>IF(Starter_Book!F3423 = "Canceled", Starter_Book!L3423)</f>
        <v>0</v>
      </c>
    </row>
    <row r="3424" spans="1:8" x14ac:dyDescent="0.25">
      <c r="A3424" t="str">
        <f>IF(Starter_Book!F3424 = "successful", "Successful")</f>
        <v>Successful</v>
      </c>
      <c r="B3424">
        <f>IF(Starter_Book!F3424 = "Successful", Starter_Book!L3424)</f>
        <v>46</v>
      </c>
      <c r="D3424" t="b">
        <f>IF(Starter_Book!F3424 = "failed", "failed")</f>
        <v>0</v>
      </c>
      <c r="E3424" t="b">
        <f>IF(Starter_Book!F3424 = "failed", Starter_Book!L3424)</f>
        <v>0</v>
      </c>
      <c r="G3424" t="b">
        <f>IF(Starter_Book!F3424 = "Canceled", "Canceled")</f>
        <v>0</v>
      </c>
      <c r="H3424" t="b">
        <f>IF(Starter_Book!F3424 = "Canceled", Starter_Book!L3424)</f>
        <v>0</v>
      </c>
    </row>
    <row r="3425" spans="1:8" x14ac:dyDescent="0.25">
      <c r="A3425" t="str">
        <f>IF(Starter_Book!F3425 = "successful", "Successful")</f>
        <v>Successful</v>
      </c>
      <c r="B3425">
        <f>IF(Starter_Book!F3425 = "Successful", Starter_Book!L3425)</f>
        <v>10</v>
      </c>
      <c r="D3425" t="b">
        <f>IF(Starter_Book!F3425 = "failed", "failed")</f>
        <v>0</v>
      </c>
      <c r="E3425" t="b">
        <f>IF(Starter_Book!F3425 = "failed", Starter_Book!L3425)</f>
        <v>0</v>
      </c>
      <c r="G3425" t="b">
        <f>IF(Starter_Book!F3425 = "Canceled", "Canceled")</f>
        <v>0</v>
      </c>
      <c r="H3425" t="b">
        <f>IF(Starter_Book!F3425 = "Canceled", Starter_Book!L3425)</f>
        <v>0</v>
      </c>
    </row>
    <row r="3426" spans="1:8" x14ac:dyDescent="0.25">
      <c r="A3426" t="str">
        <f>IF(Starter_Book!F3426 = "successful", "Successful")</f>
        <v>Successful</v>
      </c>
      <c r="B3426">
        <f>IF(Starter_Book!F3426 = "Successful", Starter_Book!L3426)</f>
        <v>76</v>
      </c>
      <c r="D3426" t="b">
        <f>IF(Starter_Book!F3426 = "failed", "failed")</f>
        <v>0</v>
      </c>
      <c r="E3426" t="b">
        <f>IF(Starter_Book!F3426 = "failed", Starter_Book!L3426)</f>
        <v>0</v>
      </c>
      <c r="G3426" t="b">
        <f>IF(Starter_Book!F3426 = "Canceled", "Canceled")</f>
        <v>0</v>
      </c>
      <c r="H3426" t="b">
        <f>IF(Starter_Book!F3426 = "Canceled", Starter_Book!L3426)</f>
        <v>0</v>
      </c>
    </row>
    <row r="3427" spans="1:8" x14ac:dyDescent="0.25">
      <c r="A3427" t="str">
        <f>IF(Starter_Book!F3427 = "successful", "Successful")</f>
        <v>Successful</v>
      </c>
      <c r="B3427">
        <f>IF(Starter_Book!F3427 = "Successful", Starter_Book!L3427)</f>
        <v>104</v>
      </c>
      <c r="D3427" t="b">
        <f>IF(Starter_Book!F3427 = "failed", "failed")</f>
        <v>0</v>
      </c>
      <c r="E3427" t="b">
        <f>IF(Starter_Book!F3427 = "failed", Starter_Book!L3427)</f>
        <v>0</v>
      </c>
      <c r="G3427" t="b">
        <f>IF(Starter_Book!F3427 = "Canceled", "Canceled")</f>
        <v>0</v>
      </c>
      <c r="H3427" t="b">
        <f>IF(Starter_Book!F3427 = "Canceled", Starter_Book!L3427)</f>
        <v>0</v>
      </c>
    </row>
    <row r="3428" spans="1:8" x14ac:dyDescent="0.25">
      <c r="A3428" t="str">
        <f>IF(Starter_Book!F3428 = "successful", "Successful")</f>
        <v>Successful</v>
      </c>
      <c r="B3428">
        <f>IF(Starter_Book!F3428 = "Successful", Starter_Book!L3428)</f>
        <v>87</v>
      </c>
      <c r="D3428" t="b">
        <f>IF(Starter_Book!F3428 = "failed", "failed")</f>
        <v>0</v>
      </c>
      <c r="E3428" t="b">
        <f>IF(Starter_Book!F3428 = "failed", Starter_Book!L3428)</f>
        <v>0</v>
      </c>
      <c r="G3428" t="b">
        <f>IF(Starter_Book!F3428 = "Canceled", "Canceled")</f>
        <v>0</v>
      </c>
      <c r="H3428" t="b">
        <f>IF(Starter_Book!F3428 = "Canceled", Starter_Book!L3428)</f>
        <v>0</v>
      </c>
    </row>
    <row r="3429" spans="1:8" x14ac:dyDescent="0.25">
      <c r="A3429" t="str">
        <f>IF(Starter_Book!F3429 = "successful", "Successful")</f>
        <v>Successful</v>
      </c>
      <c r="B3429">
        <f>IF(Starter_Book!F3429 = "Successful", Starter_Book!L3429)</f>
        <v>29</v>
      </c>
      <c r="D3429" t="b">
        <f>IF(Starter_Book!F3429 = "failed", "failed")</f>
        <v>0</v>
      </c>
      <c r="E3429" t="b">
        <f>IF(Starter_Book!F3429 = "failed", Starter_Book!L3429)</f>
        <v>0</v>
      </c>
      <c r="G3429" t="b">
        <f>IF(Starter_Book!F3429 = "Canceled", "Canceled")</f>
        <v>0</v>
      </c>
      <c r="H3429" t="b">
        <f>IF(Starter_Book!F3429 = "Canceled", Starter_Book!L3429)</f>
        <v>0</v>
      </c>
    </row>
    <row r="3430" spans="1:8" x14ac:dyDescent="0.25">
      <c r="A3430" t="str">
        <f>IF(Starter_Book!F3430 = "successful", "Successful")</f>
        <v>Successful</v>
      </c>
      <c r="B3430">
        <f>IF(Starter_Book!F3430 = "Successful", Starter_Book!L3430)</f>
        <v>51</v>
      </c>
      <c r="D3430" t="b">
        <f>IF(Starter_Book!F3430 = "failed", "failed")</f>
        <v>0</v>
      </c>
      <c r="E3430" t="b">
        <f>IF(Starter_Book!F3430 = "failed", Starter_Book!L3430)</f>
        <v>0</v>
      </c>
      <c r="G3430" t="b">
        <f>IF(Starter_Book!F3430 = "Canceled", "Canceled")</f>
        <v>0</v>
      </c>
      <c r="H3430" t="b">
        <f>IF(Starter_Book!F3430 = "Canceled", Starter_Book!L3430)</f>
        <v>0</v>
      </c>
    </row>
    <row r="3431" spans="1:8" x14ac:dyDescent="0.25">
      <c r="A3431" t="str">
        <f>IF(Starter_Book!F3431 = "successful", "Successful")</f>
        <v>Successful</v>
      </c>
      <c r="B3431">
        <f>IF(Starter_Book!F3431 = "Successful", Starter_Book!L3431)</f>
        <v>12</v>
      </c>
      <c r="D3431" t="b">
        <f>IF(Starter_Book!F3431 = "failed", "failed")</f>
        <v>0</v>
      </c>
      <c r="E3431" t="b">
        <f>IF(Starter_Book!F3431 = "failed", Starter_Book!L3431)</f>
        <v>0</v>
      </c>
      <c r="G3431" t="b">
        <f>IF(Starter_Book!F3431 = "Canceled", "Canceled")</f>
        <v>0</v>
      </c>
      <c r="H3431" t="b">
        <f>IF(Starter_Book!F3431 = "Canceled", Starter_Book!L3431)</f>
        <v>0</v>
      </c>
    </row>
    <row r="3432" spans="1:8" x14ac:dyDescent="0.25">
      <c r="A3432" t="str">
        <f>IF(Starter_Book!F3432 = "successful", "Successful")</f>
        <v>Successful</v>
      </c>
      <c r="B3432">
        <f>IF(Starter_Book!F3432 = "Successful", Starter_Book!L3432)</f>
        <v>72</v>
      </c>
      <c r="D3432" t="b">
        <f>IF(Starter_Book!F3432 = "failed", "failed")</f>
        <v>0</v>
      </c>
      <c r="E3432" t="b">
        <f>IF(Starter_Book!F3432 = "failed", Starter_Book!L3432)</f>
        <v>0</v>
      </c>
      <c r="G3432" t="b">
        <f>IF(Starter_Book!F3432 = "Canceled", "Canceled")</f>
        <v>0</v>
      </c>
      <c r="H3432" t="b">
        <f>IF(Starter_Book!F3432 = "Canceled", Starter_Book!L3432)</f>
        <v>0</v>
      </c>
    </row>
    <row r="3433" spans="1:8" x14ac:dyDescent="0.25">
      <c r="A3433" t="str">
        <f>IF(Starter_Book!F3433 = "successful", "Successful")</f>
        <v>Successful</v>
      </c>
      <c r="B3433">
        <f>IF(Starter_Book!F3433 = "Successful", Starter_Book!L3433)</f>
        <v>21</v>
      </c>
      <c r="D3433" t="b">
        <f>IF(Starter_Book!F3433 = "failed", "failed")</f>
        <v>0</v>
      </c>
      <c r="E3433" t="b">
        <f>IF(Starter_Book!F3433 = "failed", Starter_Book!L3433)</f>
        <v>0</v>
      </c>
      <c r="G3433" t="b">
        <f>IF(Starter_Book!F3433 = "Canceled", "Canceled")</f>
        <v>0</v>
      </c>
      <c r="H3433" t="b">
        <f>IF(Starter_Book!F3433 = "Canceled", Starter_Book!L3433)</f>
        <v>0</v>
      </c>
    </row>
    <row r="3434" spans="1:8" x14ac:dyDescent="0.25">
      <c r="A3434" t="str">
        <f>IF(Starter_Book!F3434 = "successful", "Successful")</f>
        <v>Successful</v>
      </c>
      <c r="B3434">
        <f>IF(Starter_Book!F3434 = "Successful", Starter_Book!L3434)</f>
        <v>42</v>
      </c>
      <c r="D3434" t="b">
        <f>IF(Starter_Book!F3434 = "failed", "failed")</f>
        <v>0</v>
      </c>
      <c r="E3434" t="b">
        <f>IF(Starter_Book!F3434 = "failed", Starter_Book!L3434)</f>
        <v>0</v>
      </c>
      <c r="G3434" t="b">
        <f>IF(Starter_Book!F3434 = "Canceled", "Canceled")</f>
        <v>0</v>
      </c>
      <c r="H3434" t="b">
        <f>IF(Starter_Book!F3434 = "Canceled", Starter_Book!L3434)</f>
        <v>0</v>
      </c>
    </row>
    <row r="3435" spans="1:8" x14ac:dyDescent="0.25">
      <c r="A3435" t="str">
        <f>IF(Starter_Book!F3435 = "successful", "Successful")</f>
        <v>Successful</v>
      </c>
      <c r="B3435">
        <f>IF(Starter_Book!F3435 = "Successful", Starter_Book!L3435)</f>
        <v>71</v>
      </c>
      <c r="D3435" t="b">
        <f>IF(Starter_Book!F3435 = "failed", "failed")</f>
        <v>0</v>
      </c>
      <c r="E3435" t="b">
        <f>IF(Starter_Book!F3435 = "failed", Starter_Book!L3435)</f>
        <v>0</v>
      </c>
      <c r="G3435" t="b">
        <f>IF(Starter_Book!F3435 = "Canceled", "Canceled")</f>
        <v>0</v>
      </c>
      <c r="H3435" t="b">
        <f>IF(Starter_Book!F3435 = "Canceled", Starter_Book!L3435)</f>
        <v>0</v>
      </c>
    </row>
    <row r="3436" spans="1:8" x14ac:dyDescent="0.25">
      <c r="A3436" t="str">
        <f>IF(Starter_Book!F3436 = "successful", "Successful")</f>
        <v>Successful</v>
      </c>
      <c r="B3436">
        <f>IF(Starter_Book!F3436 = "Successful", Starter_Book!L3436)</f>
        <v>168</v>
      </c>
      <c r="D3436" t="b">
        <f>IF(Starter_Book!F3436 = "failed", "failed")</f>
        <v>0</v>
      </c>
      <c r="E3436" t="b">
        <f>IF(Starter_Book!F3436 = "failed", Starter_Book!L3436)</f>
        <v>0</v>
      </c>
      <c r="G3436" t="b">
        <f>IF(Starter_Book!F3436 = "Canceled", "Canceled")</f>
        <v>0</v>
      </c>
      <c r="H3436" t="b">
        <f>IF(Starter_Book!F3436 = "Canceled", Starter_Book!L3436)</f>
        <v>0</v>
      </c>
    </row>
    <row r="3437" spans="1:8" x14ac:dyDescent="0.25">
      <c r="A3437" t="str">
        <f>IF(Starter_Book!F3437 = "successful", "Successful")</f>
        <v>Successful</v>
      </c>
      <c r="B3437">
        <f>IF(Starter_Book!F3437 = "Successful", Starter_Book!L3437)</f>
        <v>19</v>
      </c>
      <c r="D3437" t="b">
        <f>IF(Starter_Book!F3437 = "failed", "failed")</f>
        <v>0</v>
      </c>
      <c r="E3437" t="b">
        <f>IF(Starter_Book!F3437 = "failed", Starter_Book!L3437)</f>
        <v>0</v>
      </c>
      <c r="G3437" t="b">
        <f>IF(Starter_Book!F3437 = "Canceled", "Canceled")</f>
        <v>0</v>
      </c>
      <c r="H3437" t="b">
        <f>IF(Starter_Book!F3437 = "Canceled", Starter_Book!L3437)</f>
        <v>0</v>
      </c>
    </row>
    <row r="3438" spans="1:8" x14ac:dyDescent="0.25">
      <c r="A3438" t="str">
        <f>IF(Starter_Book!F3438 = "successful", "Successful")</f>
        <v>Successful</v>
      </c>
      <c r="B3438">
        <f>IF(Starter_Book!F3438 = "Successful", Starter_Book!L3438)</f>
        <v>37</v>
      </c>
      <c r="D3438" t="b">
        <f>IF(Starter_Book!F3438 = "failed", "failed")</f>
        <v>0</v>
      </c>
      <c r="E3438" t="b">
        <f>IF(Starter_Book!F3438 = "failed", Starter_Book!L3438)</f>
        <v>0</v>
      </c>
      <c r="G3438" t="b">
        <f>IF(Starter_Book!F3438 = "Canceled", "Canceled")</f>
        <v>0</v>
      </c>
      <c r="H3438" t="b">
        <f>IF(Starter_Book!F3438 = "Canceled", Starter_Book!L3438)</f>
        <v>0</v>
      </c>
    </row>
    <row r="3439" spans="1:8" x14ac:dyDescent="0.25">
      <c r="A3439" t="str">
        <f>IF(Starter_Book!F3439 = "successful", "Successful")</f>
        <v>Successful</v>
      </c>
      <c r="B3439">
        <f>IF(Starter_Book!F3439 = "Successful", Starter_Book!L3439)</f>
        <v>36</v>
      </c>
      <c r="D3439" t="b">
        <f>IF(Starter_Book!F3439 = "failed", "failed")</f>
        <v>0</v>
      </c>
      <c r="E3439" t="b">
        <f>IF(Starter_Book!F3439 = "failed", Starter_Book!L3439)</f>
        <v>0</v>
      </c>
      <c r="G3439" t="b">
        <f>IF(Starter_Book!F3439 = "Canceled", "Canceled")</f>
        <v>0</v>
      </c>
      <c r="H3439" t="b">
        <f>IF(Starter_Book!F3439 = "Canceled", Starter_Book!L3439)</f>
        <v>0</v>
      </c>
    </row>
    <row r="3440" spans="1:8" x14ac:dyDescent="0.25">
      <c r="A3440" t="str">
        <f>IF(Starter_Book!F3440 = "successful", "Successful")</f>
        <v>Successful</v>
      </c>
      <c r="B3440">
        <f>IF(Starter_Book!F3440 = "Successful", Starter_Book!L3440)</f>
        <v>14</v>
      </c>
      <c r="D3440" t="b">
        <f>IF(Starter_Book!F3440 = "failed", "failed")</f>
        <v>0</v>
      </c>
      <c r="E3440" t="b">
        <f>IF(Starter_Book!F3440 = "failed", Starter_Book!L3440)</f>
        <v>0</v>
      </c>
      <c r="G3440" t="b">
        <f>IF(Starter_Book!F3440 = "Canceled", "Canceled")</f>
        <v>0</v>
      </c>
      <c r="H3440" t="b">
        <f>IF(Starter_Book!F3440 = "Canceled", Starter_Book!L3440)</f>
        <v>0</v>
      </c>
    </row>
    <row r="3441" spans="1:8" x14ac:dyDescent="0.25">
      <c r="A3441" t="str">
        <f>IF(Starter_Book!F3441 = "successful", "Successful")</f>
        <v>Successful</v>
      </c>
      <c r="B3441">
        <f>IF(Starter_Book!F3441 = "Successful", Starter_Book!L3441)</f>
        <v>18</v>
      </c>
      <c r="D3441" t="b">
        <f>IF(Starter_Book!F3441 = "failed", "failed")</f>
        <v>0</v>
      </c>
      <c r="E3441" t="b">
        <f>IF(Starter_Book!F3441 = "failed", Starter_Book!L3441)</f>
        <v>0</v>
      </c>
      <c r="G3441" t="b">
        <f>IF(Starter_Book!F3441 = "Canceled", "Canceled")</f>
        <v>0</v>
      </c>
      <c r="H3441" t="b">
        <f>IF(Starter_Book!F3441 = "Canceled", Starter_Book!L3441)</f>
        <v>0</v>
      </c>
    </row>
    <row r="3442" spans="1:8" x14ac:dyDescent="0.25">
      <c r="A3442" t="str">
        <f>IF(Starter_Book!F3442 = "successful", "Successful")</f>
        <v>Successful</v>
      </c>
      <c r="B3442">
        <f>IF(Starter_Book!F3442 = "Successful", Starter_Book!L3442)</f>
        <v>82</v>
      </c>
      <c r="D3442" t="b">
        <f>IF(Starter_Book!F3442 = "failed", "failed")</f>
        <v>0</v>
      </c>
      <c r="E3442" t="b">
        <f>IF(Starter_Book!F3442 = "failed", Starter_Book!L3442)</f>
        <v>0</v>
      </c>
      <c r="G3442" t="b">
        <f>IF(Starter_Book!F3442 = "Canceled", "Canceled")</f>
        <v>0</v>
      </c>
      <c r="H3442" t="b">
        <f>IF(Starter_Book!F3442 = "Canceled", Starter_Book!L3442)</f>
        <v>0</v>
      </c>
    </row>
    <row r="3443" spans="1:8" x14ac:dyDescent="0.25">
      <c r="A3443" t="str">
        <f>IF(Starter_Book!F3443 = "successful", "Successful")</f>
        <v>Successful</v>
      </c>
      <c r="B3443">
        <f>IF(Starter_Book!F3443 = "Successful", Starter_Book!L3443)</f>
        <v>43</v>
      </c>
      <c r="D3443" t="b">
        <f>IF(Starter_Book!F3443 = "failed", "failed")</f>
        <v>0</v>
      </c>
      <c r="E3443" t="b">
        <f>IF(Starter_Book!F3443 = "failed", Starter_Book!L3443)</f>
        <v>0</v>
      </c>
      <c r="G3443" t="b">
        <f>IF(Starter_Book!F3443 = "Canceled", "Canceled")</f>
        <v>0</v>
      </c>
      <c r="H3443" t="b">
        <f>IF(Starter_Book!F3443 = "Canceled", Starter_Book!L3443)</f>
        <v>0</v>
      </c>
    </row>
    <row r="3444" spans="1:8" x14ac:dyDescent="0.25">
      <c r="A3444" t="str">
        <f>IF(Starter_Book!F3444 = "successful", "Successful")</f>
        <v>Successful</v>
      </c>
      <c r="B3444">
        <f>IF(Starter_Book!F3444 = "Successful", Starter_Book!L3444)</f>
        <v>8</v>
      </c>
      <c r="D3444" t="b">
        <f>IF(Starter_Book!F3444 = "failed", "failed")</f>
        <v>0</v>
      </c>
      <c r="E3444" t="b">
        <f>IF(Starter_Book!F3444 = "failed", Starter_Book!L3444)</f>
        <v>0</v>
      </c>
      <c r="G3444" t="b">
        <f>IF(Starter_Book!F3444 = "Canceled", "Canceled")</f>
        <v>0</v>
      </c>
      <c r="H3444" t="b">
        <f>IF(Starter_Book!F3444 = "Canceled", Starter_Book!L3444)</f>
        <v>0</v>
      </c>
    </row>
    <row r="3445" spans="1:8" x14ac:dyDescent="0.25">
      <c r="A3445" t="str">
        <f>IF(Starter_Book!F3445 = "successful", "Successful")</f>
        <v>Successful</v>
      </c>
      <c r="B3445">
        <f>IF(Starter_Book!F3445 = "Successful", Starter_Book!L3445)</f>
        <v>45</v>
      </c>
      <c r="D3445" t="b">
        <f>IF(Starter_Book!F3445 = "failed", "failed")</f>
        <v>0</v>
      </c>
      <c r="E3445" t="b">
        <f>IF(Starter_Book!F3445 = "failed", Starter_Book!L3445)</f>
        <v>0</v>
      </c>
      <c r="G3445" t="b">
        <f>IF(Starter_Book!F3445 = "Canceled", "Canceled")</f>
        <v>0</v>
      </c>
      <c r="H3445" t="b">
        <f>IF(Starter_Book!F3445 = "Canceled", Starter_Book!L3445)</f>
        <v>0</v>
      </c>
    </row>
    <row r="3446" spans="1:8" x14ac:dyDescent="0.25">
      <c r="A3446" t="str">
        <f>IF(Starter_Book!F3446 = "successful", "Successful")</f>
        <v>Successful</v>
      </c>
      <c r="B3446">
        <f>IF(Starter_Book!F3446 = "Successful", Starter_Book!L3446)</f>
        <v>20</v>
      </c>
      <c r="D3446" t="b">
        <f>IF(Starter_Book!F3446 = "failed", "failed")</f>
        <v>0</v>
      </c>
      <c r="E3446" t="b">
        <f>IF(Starter_Book!F3446 = "failed", Starter_Book!L3446)</f>
        <v>0</v>
      </c>
      <c r="G3446" t="b">
        <f>IF(Starter_Book!F3446 = "Canceled", "Canceled")</f>
        <v>0</v>
      </c>
      <c r="H3446" t="b">
        <f>IF(Starter_Book!F3446 = "Canceled", Starter_Book!L3446)</f>
        <v>0</v>
      </c>
    </row>
    <row r="3447" spans="1:8" x14ac:dyDescent="0.25">
      <c r="A3447" t="str">
        <f>IF(Starter_Book!F3447 = "successful", "Successful")</f>
        <v>Successful</v>
      </c>
      <c r="B3447">
        <f>IF(Starter_Book!F3447 = "Successful", Starter_Book!L3447)</f>
        <v>31</v>
      </c>
      <c r="D3447" t="b">
        <f>IF(Starter_Book!F3447 = "failed", "failed")</f>
        <v>0</v>
      </c>
      <c r="E3447" t="b">
        <f>IF(Starter_Book!F3447 = "failed", Starter_Book!L3447)</f>
        <v>0</v>
      </c>
      <c r="G3447" t="b">
        <f>IF(Starter_Book!F3447 = "Canceled", "Canceled")</f>
        <v>0</v>
      </c>
      <c r="H3447" t="b">
        <f>IF(Starter_Book!F3447 = "Canceled", Starter_Book!L3447)</f>
        <v>0</v>
      </c>
    </row>
    <row r="3448" spans="1:8" x14ac:dyDescent="0.25">
      <c r="A3448" t="str">
        <f>IF(Starter_Book!F3448 = "successful", "Successful")</f>
        <v>Successful</v>
      </c>
      <c r="B3448">
        <f>IF(Starter_Book!F3448 = "Successful", Starter_Book!L3448)</f>
        <v>25</v>
      </c>
      <c r="D3448" t="b">
        <f>IF(Starter_Book!F3448 = "failed", "failed")</f>
        <v>0</v>
      </c>
      <c r="E3448" t="b">
        <f>IF(Starter_Book!F3448 = "failed", Starter_Book!L3448)</f>
        <v>0</v>
      </c>
      <c r="G3448" t="b">
        <f>IF(Starter_Book!F3448 = "Canceled", "Canceled")</f>
        <v>0</v>
      </c>
      <c r="H3448" t="b">
        <f>IF(Starter_Book!F3448 = "Canceled", Starter_Book!L3448)</f>
        <v>0</v>
      </c>
    </row>
    <row r="3449" spans="1:8" x14ac:dyDescent="0.25">
      <c r="A3449" t="str">
        <f>IF(Starter_Book!F3449 = "successful", "Successful")</f>
        <v>Successful</v>
      </c>
      <c r="B3449">
        <f>IF(Starter_Book!F3449 = "Successful", Starter_Book!L3449)</f>
        <v>14</v>
      </c>
      <c r="D3449" t="b">
        <f>IF(Starter_Book!F3449 = "failed", "failed")</f>
        <v>0</v>
      </c>
      <c r="E3449" t="b">
        <f>IF(Starter_Book!F3449 = "failed", Starter_Book!L3449)</f>
        <v>0</v>
      </c>
      <c r="G3449" t="b">
        <f>IF(Starter_Book!F3449 = "Canceled", "Canceled")</f>
        <v>0</v>
      </c>
      <c r="H3449" t="b">
        <f>IF(Starter_Book!F3449 = "Canceled", Starter_Book!L3449)</f>
        <v>0</v>
      </c>
    </row>
    <row r="3450" spans="1:8" x14ac:dyDescent="0.25">
      <c r="A3450" t="str">
        <f>IF(Starter_Book!F3450 = "successful", "Successful")</f>
        <v>Successful</v>
      </c>
      <c r="B3450">
        <f>IF(Starter_Book!F3450 = "Successful", Starter_Book!L3450)</f>
        <v>45</v>
      </c>
      <c r="D3450" t="b">
        <f>IF(Starter_Book!F3450 = "failed", "failed")</f>
        <v>0</v>
      </c>
      <c r="E3450" t="b">
        <f>IF(Starter_Book!F3450 = "failed", Starter_Book!L3450)</f>
        <v>0</v>
      </c>
      <c r="G3450" t="b">
        <f>IF(Starter_Book!F3450 = "Canceled", "Canceled")</f>
        <v>0</v>
      </c>
      <c r="H3450" t="b">
        <f>IF(Starter_Book!F3450 = "Canceled", Starter_Book!L3450)</f>
        <v>0</v>
      </c>
    </row>
    <row r="3451" spans="1:8" x14ac:dyDescent="0.25">
      <c r="A3451" t="str">
        <f>IF(Starter_Book!F3451 = "successful", "Successful")</f>
        <v>Successful</v>
      </c>
      <c r="B3451">
        <f>IF(Starter_Book!F3451 = "Successful", Starter_Book!L3451)</f>
        <v>20</v>
      </c>
      <c r="D3451" t="b">
        <f>IF(Starter_Book!F3451 = "failed", "failed")</f>
        <v>0</v>
      </c>
      <c r="E3451" t="b">
        <f>IF(Starter_Book!F3451 = "failed", Starter_Book!L3451)</f>
        <v>0</v>
      </c>
      <c r="G3451" t="b">
        <f>IF(Starter_Book!F3451 = "Canceled", "Canceled")</f>
        <v>0</v>
      </c>
      <c r="H3451" t="b">
        <f>IF(Starter_Book!F3451 = "Canceled", Starter_Book!L3451)</f>
        <v>0</v>
      </c>
    </row>
    <row r="3452" spans="1:8" x14ac:dyDescent="0.25">
      <c r="A3452" t="str">
        <f>IF(Starter_Book!F3452 = "successful", "Successful")</f>
        <v>Successful</v>
      </c>
      <c r="B3452">
        <f>IF(Starter_Book!F3452 = "Successful", Starter_Book!L3452)</f>
        <v>39</v>
      </c>
      <c r="D3452" t="b">
        <f>IF(Starter_Book!F3452 = "failed", "failed")</f>
        <v>0</v>
      </c>
      <c r="E3452" t="b">
        <f>IF(Starter_Book!F3452 = "failed", Starter_Book!L3452)</f>
        <v>0</v>
      </c>
      <c r="G3452" t="b">
        <f>IF(Starter_Book!F3452 = "Canceled", "Canceled")</f>
        <v>0</v>
      </c>
      <c r="H3452" t="b">
        <f>IF(Starter_Book!F3452 = "Canceled", Starter_Book!L3452)</f>
        <v>0</v>
      </c>
    </row>
    <row r="3453" spans="1:8" x14ac:dyDescent="0.25">
      <c r="A3453" t="str">
        <f>IF(Starter_Book!F3453 = "successful", "Successful")</f>
        <v>Successful</v>
      </c>
      <c r="B3453">
        <f>IF(Starter_Book!F3453 = "Successful", Starter_Book!L3453)</f>
        <v>16</v>
      </c>
      <c r="D3453" t="b">
        <f>IF(Starter_Book!F3453 = "failed", "failed")</f>
        <v>0</v>
      </c>
      <c r="E3453" t="b">
        <f>IF(Starter_Book!F3453 = "failed", Starter_Book!L3453)</f>
        <v>0</v>
      </c>
      <c r="G3453" t="b">
        <f>IF(Starter_Book!F3453 = "Canceled", "Canceled")</f>
        <v>0</v>
      </c>
      <c r="H3453" t="b">
        <f>IF(Starter_Book!F3453 = "Canceled", Starter_Book!L3453)</f>
        <v>0</v>
      </c>
    </row>
    <row r="3454" spans="1:8" x14ac:dyDescent="0.25">
      <c r="A3454" t="str">
        <f>IF(Starter_Book!F3454 = "successful", "Successful")</f>
        <v>Successful</v>
      </c>
      <c r="B3454">
        <f>IF(Starter_Book!F3454 = "Successful", Starter_Book!L3454)</f>
        <v>37</v>
      </c>
      <c r="D3454" t="b">
        <f>IF(Starter_Book!F3454 = "failed", "failed")</f>
        <v>0</v>
      </c>
      <c r="E3454" t="b">
        <f>IF(Starter_Book!F3454 = "failed", Starter_Book!L3454)</f>
        <v>0</v>
      </c>
      <c r="G3454" t="b">
        <f>IF(Starter_Book!F3454 = "Canceled", "Canceled")</f>
        <v>0</v>
      </c>
      <c r="H3454" t="b">
        <f>IF(Starter_Book!F3454 = "Canceled", Starter_Book!L3454)</f>
        <v>0</v>
      </c>
    </row>
    <row r="3455" spans="1:8" x14ac:dyDescent="0.25">
      <c r="A3455" t="str">
        <f>IF(Starter_Book!F3455 = "successful", "Successful")</f>
        <v>Successful</v>
      </c>
      <c r="B3455">
        <f>IF(Starter_Book!F3455 = "Successful", Starter_Book!L3455)</f>
        <v>14</v>
      </c>
      <c r="D3455" t="b">
        <f>IF(Starter_Book!F3455 = "failed", "failed")</f>
        <v>0</v>
      </c>
      <c r="E3455" t="b">
        <f>IF(Starter_Book!F3455 = "failed", Starter_Book!L3455)</f>
        <v>0</v>
      </c>
      <c r="G3455" t="b">
        <f>IF(Starter_Book!F3455 = "Canceled", "Canceled")</f>
        <v>0</v>
      </c>
      <c r="H3455" t="b">
        <f>IF(Starter_Book!F3455 = "Canceled", Starter_Book!L3455)</f>
        <v>0</v>
      </c>
    </row>
    <row r="3456" spans="1:8" x14ac:dyDescent="0.25">
      <c r="A3456" t="str">
        <f>IF(Starter_Book!F3456 = "successful", "Successful")</f>
        <v>Successful</v>
      </c>
      <c r="B3456">
        <f>IF(Starter_Book!F3456 = "Successful", Starter_Book!L3456)</f>
        <v>21</v>
      </c>
      <c r="D3456" t="b">
        <f>IF(Starter_Book!F3456 = "failed", "failed")</f>
        <v>0</v>
      </c>
      <c r="E3456" t="b">
        <f>IF(Starter_Book!F3456 = "failed", Starter_Book!L3456)</f>
        <v>0</v>
      </c>
      <c r="G3456" t="b">
        <f>IF(Starter_Book!F3456 = "Canceled", "Canceled")</f>
        <v>0</v>
      </c>
      <c r="H3456" t="b">
        <f>IF(Starter_Book!F3456 = "Canceled", Starter_Book!L3456)</f>
        <v>0</v>
      </c>
    </row>
    <row r="3457" spans="1:8" x14ac:dyDescent="0.25">
      <c r="A3457" t="str">
        <f>IF(Starter_Book!F3457 = "successful", "Successful")</f>
        <v>Successful</v>
      </c>
      <c r="B3457">
        <f>IF(Starter_Book!F3457 = "Successful", Starter_Book!L3457)</f>
        <v>69</v>
      </c>
      <c r="D3457" t="b">
        <f>IF(Starter_Book!F3457 = "failed", "failed")</f>
        <v>0</v>
      </c>
      <c r="E3457" t="b">
        <f>IF(Starter_Book!F3457 = "failed", Starter_Book!L3457)</f>
        <v>0</v>
      </c>
      <c r="G3457" t="b">
        <f>IF(Starter_Book!F3457 = "Canceled", "Canceled")</f>
        <v>0</v>
      </c>
      <c r="H3457" t="b">
        <f>IF(Starter_Book!F3457 = "Canceled", Starter_Book!L3457)</f>
        <v>0</v>
      </c>
    </row>
    <row r="3458" spans="1:8" x14ac:dyDescent="0.25">
      <c r="A3458" t="str">
        <f>IF(Starter_Book!F3458 = "successful", "Successful")</f>
        <v>Successful</v>
      </c>
      <c r="B3458">
        <f>IF(Starter_Book!F3458 = "Successful", Starter_Book!L3458)</f>
        <v>16</v>
      </c>
      <c r="D3458" t="b">
        <f>IF(Starter_Book!F3458 = "failed", "failed")</f>
        <v>0</v>
      </c>
      <c r="E3458" t="b">
        <f>IF(Starter_Book!F3458 = "failed", Starter_Book!L3458)</f>
        <v>0</v>
      </c>
      <c r="G3458" t="b">
        <f>IF(Starter_Book!F3458 = "Canceled", "Canceled")</f>
        <v>0</v>
      </c>
      <c r="H3458" t="b">
        <f>IF(Starter_Book!F3458 = "Canceled", Starter_Book!L3458)</f>
        <v>0</v>
      </c>
    </row>
    <row r="3459" spans="1:8" x14ac:dyDescent="0.25">
      <c r="A3459" t="str">
        <f>IF(Starter_Book!F3459 = "successful", "Successful")</f>
        <v>Successful</v>
      </c>
      <c r="B3459">
        <f>IF(Starter_Book!F3459 = "Successful", Starter_Book!L3459)</f>
        <v>55</v>
      </c>
      <c r="D3459" t="b">
        <f>IF(Starter_Book!F3459 = "failed", "failed")</f>
        <v>0</v>
      </c>
      <c r="E3459" t="b">
        <f>IF(Starter_Book!F3459 = "failed", Starter_Book!L3459)</f>
        <v>0</v>
      </c>
      <c r="G3459" t="b">
        <f>IF(Starter_Book!F3459 = "Canceled", "Canceled")</f>
        <v>0</v>
      </c>
      <c r="H3459" t="b">
        <f>IF(Starter_Book!F3459 = "Canceled", Starter_Book!L3459)</f>
        <v>0</v>
      </c>
    </row>
    <row r="3460" spans="1:8" x14ac:dyDescent="0.25">
      <c r="A3460" t="str">
        <f>IF(Starter_Book!F3460 = "successful", "Successful")</f>
        <v>Successful</v>
      </c>
      <c r="B3460">
        <f>IF(Starter_Book!F3460 = "Successful", Starter_Book!L3460)</f>
        <v>27</v>
      </c>
      <c r="D3460" t="b">
        <f>IF(Starter_Book!F3460 = "failed", "failed")</f>
        <v>0</v>
      </c>
      <c r="E3460" t="b">
        <f>IF(Starter_Book!F3460 = "failed", Starter_Book!L3460)</f>
        <v>0</v>
      </c>
      <c r="G3460" t="b">
        <f>IF(Starter_Book!F3460 = "Canceled", "Canceled")</f>
        <v>0</v>
      </c>
      <c r="H3460" t="b">
        <f>IF(Starter_Book!F3460 = "Canceled", Starter_Book!L3460)</f>
        <v>0</v>
      </c>
    </row>
    <row r="3461" spans="1:8" x14ac:dyDescent="0.25">
      <c r="A3461" t="str">
        <f>IF(Starter_Book!F3461 = "successful", "Successful")</f>
        <v>Successful</v>
      </c>
      <c r="B3461">
        <f>IF(Starter_Book!F3461 = "Successful", Starter_Book!L3461)</f>
        <v>36</v>
      </c>
      <c r="D3461" t="b">
        <f>IF(Starter_Book!F3461 = "failed", "failed")</f>
        <v>0</v>
      </c>
      <c r="E3461" t="b">
        <f>IF(Starter_Book!F3461 = "failed", Starter_Book!L3461)</f>
        <v>0</v>
      </c>
      <c r="G3461" t="b">
        <f>IF(Starter_Book!F3461 = "Canceled", "Canceled")</f>
        <v>0</v>
      </c>
      <c r="H3461" t="b">
        <f>IF(Starter_Book!F3461 = "Canceled", Starter_Book!L3461)</f>
        <v>0</v>
      </c>
    </row>
    <row r="3462" spans="1:8" x14ac:dyDescent="0.25">
      <c r="A3462" t="str">
        <f>IF(Starter_Book!F3462 = "successful", "Successful")</f>
        <v>Successful</v>
      </c>
      <c r="B3462">
        <f>IF(Starter_Book!F3462 = "Successful", Starter_Book!L3462)</f>
        <v>19</v>
      </c>
      <c r="D3462" t="b">
        <f>IF(Starter_Book!F3462 = "failed", "failed")</f>
        <v>0</v>
      </c>
      <c r="E3462" t="b">
        <f>IF(Starter_Book!F3462 = "failed", Starter_Book!L3462)</f>
        <v>0</v>
      </c>
      <c r="G3462" t="b">
        <f>IF(Starter_Book!F3462 = "Canceled", "Canceled")</f>
        <v>0</v>
      </c>
      <c r="H3462" t="b">
        <f>IF(Starter_Book!F3462 = "Canceled", Starter_Book!L3462)</f>
        <v>0</v>
      </c>
    </row>
    <row r="3463" spans="1:8" x14ac:dyDescent="0.25">
      <c r="A3463" t="str">
        <f>IF(Starter_Book!F3463 = "successful", "Successful")</f>
        <v>Successful</v>
      </c>
      <c r="B3463">
        <f>IF(Starter_Book!F3463 = "Successful", Starter_Book!L3463)</f>
        <v>12</v>
      </c>
      <c r="D3463" t="b">
        <f>IF(Starter_Book!F3463 = "failed", "failed")</f>
        <v>0</v>
      </c>
      <c r="E3463" t="b">
        <f>IF(Starter_Book!F3463 = "failed", Starter_Book!L3463)</f>
        <v>0</v>
      </c>
      <c r="G3463" t="b">
        <f>IF(Starter_Book!F3463 = "Canceled", "Canceled")</f>
        <v>0</v>
      </c>
      <c r="H3463" t="b">
        <f>IF(Starter_Book!F3463 = "Canceled", Starter_Book!L3463)</f>
        <v>0</v>
      </c>
    </row>
    <row r="3464" spans="1:8" x14ac:dyDescent="0.25">
      <c r="A3464" t="str">
        <f>IF(Starter_Book!F3464 = "successful", "Successful")</f>
        <v>Successful</v>
      </c>
      <c r="B3464">
        <f>IF(Starter_Book!F3464 = "Successful", Starter_Book!L3464)</f>
        <v>17</v>
      </c>
      <c r="D3464" t="b">
        <f>IF(Starter_Book!F3464 = "failed", "failed")</f>
        <v>0</v>
      </c>
      <c r="E3464" t="b">
        <f>IF(Starter_Book!F3464 = "failed", Starter_Book!L3464)</f>
        <v>0</v>
      </c>
      <c r="G3464" t="b">
        <f>IF(Starter_Book!F3464 = "Canceled", "Canceled")</f>
        <v>0</v>
      </c>
      <c r="H3464" t="b">
        <f>IF(Starter_Book!F3464 = "Canceled", Starter_Book!L3464)</f>
        <v>0</v>
      </c>
    </row>
    <row r="3465" spans="1:8" x14ac:dyDescent="0.25">
      <c r="A3465" t="str">
        <f>IF(Starter_Book!F3465 = "successful", "Successful")</f>
        <v>Successful</v>
      </c>
      <c r="B3465">
        <f>IF(Starter_Book!F3465 = "Successful", Starter_Book!L3465)</f>
        <v>114</v>
      </c>
      <c r="D3465" t="b">
        <f>IF(Starter_Book!F3465 = "failed", "failed")</f>
        <v>0</v>
      </c>
      <c r="E3465" t="b">
        <f>IF(Starter_Book!F3465 = "failed", Starter_Book!L3465)</f>
        <v>0</v>
      </c>
      <c r="G3465" t="b">
        <f>IF(Starter_Book!F3465 = "Canceled", "Canceled")</f>
        <v>0</v>
      </c>
      <c r="H3465" t="b">
        <f>IF(Starter_Book!F3465 = "Canceled", Starter_Book!L3465)</f>
        <v>0</v>
      </c>
    </row>
    <row r="3466" spans="1:8" x14ac:dyDescent="0.25">
      <c r="A3466" t="str">
        <f>IF(Starter_Book!F3466 = "successful", "Successful")</f>
        <v>Successful</v>
      </c>
      <c r="B3466">
        <f>IF(Starter_Book!F3466 = "Successful", Starter_Book!L3466)</f>
        <v>93</v>
      </c>
      <c r="D3466" t="b">
        <f>IF(Starter_Book!F3466 = "failed", "failed")</f>
        <v>0</v>
      </c>
      <c r="E3466" t="b">
        <f>IF(Starter_Book!F3466 = "failed", Starter_Book!L3466)</f>
        <v>0</v>
      </c>
      <c r="G3466" t="b">
        <f>IF(Starter_Book!F3466 = "Canceled", "Canceled")</f>
        <v>0</v>
      </c>
      <c r="H3466" t="b">
        <f>IF(Starter_Book!F3466 = "Canceled", Starter_Book!L3466)</f>
        <v>0</v>
      </c>
    </row>
    <row r="3467" spans="1:8" x14ac:dyDescent="0.25">
      <c r="A3467" t="str">
        <f>IF(Starter_Book!F3467 = "successful", "Successful")</f>
        <v>Successful</v>
      </c>
      <c r="B3467">
        <f>IF(Starter_Book!F3467 = "Successful", Starter_Book!L3467)</f>
        <v>36</v>
      </c>
      <c r="D3467" t="b">
        <f>IF(Starter_Book!F3467 = "failed", "failed")</f>
        <v>0</v>
      </c>
      <c r="E3467" t="b">
        <f>IF(Starter_Book!F3467 = "failed", Starter_Book!L3467)</f>
        <v>0</v>
      </c>
      <c r="G3467" t="b">
        <f>IF(Starter_Book!F3467 = "Canceled", "Canceled")</f>
        <v>0</v>
      </c>
      <c r="H3467" t="b">
        <f>IF(Starter_Book!F3467 = "Canceled", Starter_Book!L3467)</f>
        <v>0</v>
      </c>
    </row>
    <row r="3468" spans="1:8" x14ac:dyDescent="0.25">
      <c r="A3468" t="str">
        <f>IF(Starter_Book!F3468 = "successful", "Successful")</f>
        <v>Successful</v>
      </c>
      <c r="B3468">
        <f>IF(Starter_Book!F3468 = "Successful", Starter_Book!L3468)</f>
        <v>61</v>
      </c>
      <c r="D3468" t="b">
        <f>IF(Starter_Book!F3468 = "failed", "failed")</f>
        <v>0</v>
      </c>
      <c r="E3468" t="b">
        <f>IF(Starter_Book!F3468 = "failed", Starter_Book!L3468)</f>
        <v>0</v>
      </c>
      <c r="G3468" t="b">
        <f>IF(Starter_Book!F3468 = "Canceled", "Canceled")</f>
        <v>0</v>
      </c>
      <c r="H3468" t="b">
        <f>IF(Starter_Book!F3468 = "Canceled", Starter_Book!L3468)</f>
        <v>0</v>
      </c>
    </row>
    <row r="3469" spans="1:8" x14ac:dyDescent="0.25">
      <c r="A3469" t="str">
        <f>IF(Starter_Book!F3469 = "successful", "Successful")</f>
        <v>Successful</v>
      </c>
      <c r="B3469">
        <f>IF(Starter_Book!F3469 = "Successful", Starter_Book!L3469)</f>
        <v>47</v>
      </c>
      <c r="D3469" t="b">
        <f>IF(Starter_Book!F3469 = "failed", "failed")</f>
        <v>0</v>
      </c>
      <c r="E3469" t="b">
        <f>IF(Starter_Book!F3469 = "failed", Starter_Book!L3469)</f>
        <v>0</v>
      </c>
      <c r="G3469" t="b">
        <f>IF(Starter_Book!F3469 = "Canceled", "Canceled")</f>
        <v>0</v>
      </c>
      <c r="H3469" t="b">
        <f>IF(Starter_Book!F3469 = "Canceled", Starter_Book!L3469)</f>
        <v>0</v>
      </c>
    </row>
    <row r="3470" spans="1:8" x14ac:dyDescent="0.25">
      <c r="A3470" t="str">
        <f>IF(Starter_Book!F3470 = "successful", "Successful")</f>
        <v>Successful</v>
      </c>
      <c r="B3470">
        <f>IF(Starter_Book!F3470 = "Successful", Starter_Book!L3470)</f>
        <v>17</v>
      </c>
      <c r="D3470" t="b">
        <f>IF(Starter_Book!F3470 = "failed", "failed")</f>
        <v>0</v>
      </c>
      <c r="E3470" t="b">
        <f>IF(Starter_Book!F3470 = "failed", Starter_Book!L3470)</f>
        <v>0</v>
      </c>
      <c r="G3470" t="b">
        <f>IF(Starter_Book!F3470 = "Canceled", "Canceled")</f>
        <v>0</v>
      </c>
      <c r="H3470" t="b">
        <f>IF(Starter_Book!F3470 = "Canceled", Starter_Book!L3470)</f>
        <v>0</v>
      </c>
    </row>
    <row r="3471" spans="1:8" x14ac:dyDescent="0.25">
      <c r="A3471" t="str">
        <f>IF(Starter_Book!F3471 = "successful", "Successful")</f>
        <v>Successful</v>
      </c>
      <c r="B3471">
        <f>IF(Starter_Book!F3471 = "Successful", Starter_Book!L3471)</f>
        <v>63</v>
      </c>
      <c r="D3471" t="b">
        <f>IF(Starter_Book!F3471 = "failed", "failed")</f>
        <v>0</v>
      </c>
      <c r="E3471" t="b">
        <f>IF(Starter_Book!F3471 = "failed", Starter_Book!L3471)</f>
        <v>0</v>
      </c>
      <c r="G3471" t="b">
        <f>IF(Starter_Book!F3471 = "Canceled", "Canceled")</f>
        <v>0</v>
      </c>
      <c r="H3471" t="b">
        <f>IF(Starter_Book!F3471 = "Canceled", Starter_Book!L3471)</f>
        <v>0</v>
      </c>
    </row>
    <row r="3472" spans="1:8" x14ac:dyDescent="0.25">
      <c r="A3472" t="str">
        <f>IF(Starter_Book!F3472 = "successful", "Successful")</f>
        <v>Successful</v>
      </c>
      <c r="B3472">
        <f>IF(Starter_Book!F3472 = "Successful", Starter_Book!L3472)</f>
        <v>9</v>
      </c>
      <c r="D3472" t="b">
        <f>IF(Starter_Book!F3472 = "failed", "failed")</f>
        <v>0</v>
      </c>
      <c r="E3472" t="b">
        <f>IF(Starter_Book!F3472 = "failed", Starter_Book!L3472)</f>
        <v>0</v>
      </c>
      <c r="G3472" t="b">
        <f>IF(Starter_Book!F3472 = "Canceled", "Canceled")</f>
        <v>0</v>
      </c>
      <c r="H3472" t="b">
        <f>IF(Starter_Book!F3472 = "Canceled", Starter_Book!L3472)</f>
        <v>0</v>
      </c>
    </row>
    <row r="3473" spans="1:8" x14ac:dyDescent="0.25">
      <c r="A3473" t="str">
        <f>IF(Starter_Book!F3473 = "successful", "Successful")</f>
        <v>Successful</v>
      </c>
      <c r="B3473">
        <f>IF(Starter_Book!F3473 = "Successful", Starter_Book!L3473)</f>
        <v>30</v>
      </c>
      <c r="D3473" t="b">
        <f>IF(Starter_Book!F3473 = "failed", "failed")</f>
        <v>0</v>
      </c>
      <c r="E3473" t="b">
        <f>IF(Starter_Book!F3473 = "failed", Starter_Book!L3473)</f>
        <v>0</v>
      </c>
      <c r="G3473" t="b">
        <f>IF(Starter_Book!F3473 = "Canceled", "Canceled")</f>
        <v>0</v>
      </c>
      <c r="H3473" t="b">
        <f>IF(Starter_Book!F3473 = "Canceled", Starter_Book!L3473)</f>
        <v>0</v>
      </c>
    </row>
    <row r="3474" spans="1:8" x14ac:dyDescent="0.25">
      <c r="A3474" t="str">
        <f>IF(Starter_Book!F3474 = "successful", "Successful")</f>
        <v>Successful</v>
      </c>
      <c r="B3474">
        <f>IF(Starter_Book!F3474 = "Successful", Starter_Book!L3474)</f>
        <v>23</v>
      </c>
      <c r="D3474" t="b">
        <f>IF(Starter_Book!F3474 = "failed", "failed")</f>
        <v>0</v>
      </c>
      <c r="E3474" t="b">
        <f>IF(Starter_Book!F3474 = "failed", Starter_Book!L3474)</f>
        <v>0</v>
      </c>
      <c r="G3474" t="b">
        <f>IF(Starter_Book!F3474 = "Canceled", "Canceled")</f>
        <v>0</v>
      </c>
      <c r="H3474" t="b">
        <f>IF(Starter_Book!F3474 = "Canceled", Starter_Book!L3474)</f>
        <v>0</v>
      </c>
    </row>
    <row r="3475" spans="1:8" x14ac:dyDescent="0.25">
      <c r="A3475" t="str">
        <f>IF(Starter_Book!F3475 = "successful", "Successful")</f>
        <v>Successful</v>
      </c>
      <c r="B3475">
        <f>IF(Starter_Book!F3475 = "Successful", Starter_Book!L3475)</f>
        <v>33</v>
      </c>
      <c r="D3475" t="b">
        <f>IF(Starter_Book!F3475 = "failed", "failed")</f>
        <v>0</v>
      </c>
      <c r="E3475" t="b">
        <f>IF(Starter_Book!F3475 = "failed", Starter_Book!L3475)</f>
        <v>0</v>
      </c>
      <c r="G3475" t="b">
        <f>IF(Starter_Book!F3475 = "Canceled", "Canceled")</f>
        <v>0</v>
      </c>
      <c r="H3475" t="b">
        <f>IF(Starter_Book!F3475 = "Canceled", Starter_Book!L3475)</f>
        <v>0</v>
      </c>
    </row>
    <row r="3476" spans="1:8" x14ac:dyDescent="0.25">
      <c r="A3476" t="str">
        <f>IF(Starter_Book!F3476 = "successful", "Successful")</f>
        <v>Successful</v>
      </c>
      <c r="B3476">
        <f>IF(Starter_Book!F3476 = "Successful", Starter_Book!L3476)</f>
        <v>39</v>
      </c>
      <c r="D3476" t="b">
        <f>IF(Starter_Book!F3476 = "failed", "failed")</f>
        <v>0</v>
      </c>
      <c r="E3476" t="b">
        <f>IF(Starter_Book!F3476 = "failed", Starter_Book!L3476)</f>
        <v>0</v>
      </c>
      <c r="G3476" t="b">
        <f>IF(Starter_Book!F3476 = "Canceled", "Canceled")</f>
        <v>0</v>
      </c>
      <c r="H3476" t="b">
        <f>IF(Starter_Book!F3476 = "Canceled", Starter_Book!L3476)</f>
        <v>0</v>
      </c>
    </row>
    <row r="3477" spans="1:8" x14ac:dyDescent="0.25">
      <c r="A3477" t="str">
        <f>IF(Starter_Book!F3477 = "successful", "Successful")</f>
        <v>Successful</v>
      </c>
      <c r="B3477">
        <f>IF(Starter_Book!F3477 = "Successful", Starter_Book!L3477)</f>
        <v>17</v>
      </c>
      <c r="D3477" t="b">
        <f>IF(Starter_Book!F3477 = "failed", "failed")</f>
        <v>0</v>
      </c>
      <c r="E3477" t="b">
        <f>IF(Starter_Book!F3477 = "failed", Starter_Book!L3477)</f>
        <v>0</v>
      </c>
      <c r="G3477" t="b">
        <f>IF(Starter_Book!F3477 = "Canceled", "Canceled")</f>
        <v>0</v>
      </c>
      <c r="H3477" t="b">
        <f>IF(Starter_Book!F3477 = "Canceled", Starter_Book!L3477)</f>
        <v>0</v>
      </c>
    </row>
    <row r="3478" spans="1:8" x14ac:dyDescent="0.25">
      <c r="A3478" t="str">
        <f>IF(Starter_Book!F3478 = "successful", "Successful")</f>
        <v>Successful</v>
      </c>
      <c r="B3478">
        <f>IF(Starter_Book!F3478 = "Successful", Starter_Book!L3478)</f>
        <v>6</v>
      </c>
      <c r="D3478" t="b">
        <f>IF(Starter_Book!F3478 = "failed", "failed")</f>
        <v>0</v>
      </c>
      <c r="E3478" t="b">
        <f>IF(Starter_Book!F3478 = "failed", Starter_Book!L3478)</f>
        <v>0</v>
      </c>
      <c r="G3478" t="b">
        <f>IF(Starter_Book!F3478 = "Canceled", "Canceled")</f>
        <v>0</v>
      </c>
      <c r="H3478" t="b">
        <f>IF(Starter_Book!F3478 = "Canceled", Starter_Book!L3478)</f>
        <v>0</v>
      </c>
    </row>
    <row r="3479" spans="1:8" x14ac:dyDescent="0.25">
      <c r="A3479" t="str">
        <f>IF(Starter_Book!F3479 = "successful", "Successful")</f>
        <v>Successful</v>
      </c>
      <c r="B3479">
        <f>IF(Starter_Book!F3479 = "Successful", Starter_Book!L3479)</f>
        <v>39</v>
      </c>
      <c r="D3479" t="b">
        <f>IF(Starter_Book!F3479 = "failed", "failed")</f>
        <v>0</v>
      </c>
      <c r="E3479" t="b">
        <f>IF(Starter_Book!F3479 = "failed", Starter_Book!L3479)</f>
        <v>0</v>
      </c>
      <c r="G3479" t="b">
        <f>IF(Starter_Book!F3479 = "Canceled", "Canceled")</f>
        <v>0</v>
      </c>
      <c r="H3479" t="b">
        <f>IF(Starter_Book!F3479 = "Canceled", Starter_Book!L3479)</f>
        <v>0</v>
      </c>
    </row>
    <row r="3480" spans="1:8" x14ac:dyDescent="0.25">
      <c r="A3480" t="str">
        <f>IF(Starter_Book!F3480 = "successful", "Successful")</f>
        <v>Successful</v>
      </c>
      <c r="B3480">
        <f>IF(Starter_Book!F3480 = "Successful", Starter_Book!L3480)</f>
        <v>57</v>
      </c>
      <c r="D3480" t="b">
        <f>IF(Starter_Book!F3480 = "failed", "failed")</f>
        <v>0</v>
      </c>
      <c r="E3480" t="b">
        <f>IF(Starter_Book!F3480 = "failed", Starter_Book!L3480)</f>
        <v>0</v>
      </c>
      <c r="G3480" t="b">
        <f>IF(Starter_Book!F3480 = "Canceled", "Canceled")</f>
        <v>0</v>
      </c>
      <c r="H3480" t="b">
        <f>IF(Starter_Book!F3480 = "Canceled", Starter_Book!L3480)</f>
        <v>0</v>
      </c>
    </row>
    <row r="3481" spans="1:8" x14ac:dyDescent="0.25">
      <c r="A3481" t="str">
        <f>IF(Starter_Book!F3481 = "successful", "Successful")</f>
        <v>Successful</v>
      </c>
      <c r="B3481">
        <f>IF(Starter_Book!F3481 = "Successful", Starter_Book!L3481)</f>
        <v>56</v>
      </c>
      <c r="D3481" t="b">
        <f>IF(Starter_Book!F3481 = "failed", "failed")</f>
        <v>0</v>
      </c>
      <c r="E3481" t="b">
        <f>IF(Starter_Book!F3481 = "failed", Starter_Book!L3481)</f>
        <v>0</v>
      </c>
      <c r="G3481" t="b">
        <f>IF(Starter_Book!F3481 = "Canceled", "Canceled")</f>
        <v>0</v>
      </c>
      <c r="H3481" t="b">
        <f>IF(Starter_Book!F3481 = "Canceled", Starter_Book!L3481)</f>
        <v>0</v>
      </c>
    </row>
    <row r="3482" spans="1:8" x14ac:dyDescent="0.25">
      <c r="A3482" t="str">
        <f>IF(Starter_Book!F3482 = "successful", "Successful")</f>
        <v>Successful</v>
      </c>
      <c r="B3482">
        <f>IF(Starter_Book!F3482 = "Successful", Starter_Book!L3482)</f>
        <v>13</v>
      </c>
      <c r="D3482" t="b">
        <f>IF(Starter_Book!F3482 = "failed", "failed")</f>
        <v>0</v>
      </c>
      <c r="E3482" t="b">
        <f>IF(Starter_Book!F3482 = "failed", Starter_Book!L3482)</f>
        <v>0</v>
      </c>
      <c r="G3482" t="b">
        <f>IF(Starter_Book!F3482 = "Canceled", "Canceled")</f>
        <v>0</v>
      </c>
      <c r="H3482" t="b">
        <f>IF(Starter_Book!F3482 = "Canceled", Starter_Book!L3482)</f>
        <v>0</v>
      </c>
    </row>
    <row r="3483" spans="1:8" x14ac:dyDescent="0.25">
      <c r="A3483" t="str">
        <f>IF(Starter_Book!F3483 = "successful", "Successful")</f>
        <v>Successful</v>
      </c>
      <c r="B3483">
        <f>IF(Starter_Book!F3483 = "Successful", Starter_Book!L3483)</f>
        <v>95</v>
      </c>
      <c r="D3483" t="b">
        <f>IF(Starter_Book!F3483 = "failed", "failed")</f>
        <v>0</v>
      </c>
      <c r="E3483" t="b">
        <f>IF(Starter_Book!F3483 = "failed", Starter_Book!L3483)</f>
        <v>0</v>
      </c>
      <c r="G3483" t="b">
        <f>IF(Starter_Book!F3483 = "Canceled", "Canceled")</f>
        <v>0</v>
      </c>
      <c r="H3483" t="b">
        <f>IF(Starter_Book!F3483 = "Canceled", Starter_Book!L3483)</f>
        <v>0</v>
      </c>
    </row>
    <row r="3484" spans="1:8" x14ac:dyDescent="0.25">
      <c r="A3484" t="str">
        <f>IF(Starter_Book!F3484 = "successful", "Successful")</f>
        <v>Successful</v>
      </c>
      <c r="B3484">
        <f>IF(Starter_Book!F3484 = "Successful", Starter_Book!L3484)</f>
        <v>80</v>
      </c>
      <c r="D3484" t="b">
        <f>IF(Starter_Book!F3484 = "failed", "failed")</f>
        <v>0</v>
      </c>
      <c r="E3484" t="b">
        <f>IF(Starter_Book!F3484 = "failed", Starter_Book!L3484)</f>
        <v>0</v>
      </c>
      <c r="G3484" t="b">
        <f>IF(Starter_Book!F3484 = "Canceled", "Canceled")</f>
        <v>0</v>
      </c>
      <c r="H3484" t="b">
        <f>IF(Starter_Book!F3484 = "Canceled", Starter_Book!L3484)</f>
        <v>0</v>
      </c>
    </row>
    <row r="3485" spans="1:8" x14ac:dyDescent="0.25">
      <c r="A3485" t="str">
        <f>IF(Starter_Book!F3485 = "successful", "Successful")</f>
        <v>Successful</v>
      </c>
      <c r="B3485">
        <f>IF(Starter_Book!F3485 = "Successful", Starter_Book!L3485)</f>
        <v>133</v>
      </c>
      <c r="D3485" t="b">
        <f>IF(Starter_Book!F3485 = "failed", "failed")</f>
        <v>0</v>
      </c>
      <c r="E3485" t="b">
        <f>IF(Starter_Book!F3485 = "failed", Starter_Book!L3485)</f>
        <v>0</v>
      </c>
      <c r="G3485" t="b">
        <f>IF(Starter_Book!F3485 = "Canceled", "Canceled")</f>
        <v>0</v>
      </c>
      <c r="H3485" t="b">
        <f>IF(Starter_Book!F3485 = "Canceled", Starter_Book!L3485)</f>
        <v>0</v>
      </c>
    </row>
    <row r="3486" spans="1:8" x14ac:dyDescent="0.25">
      <c r="A3486" t="str">
        <f>IF(Starter_Book!F3486 = "successful", "Successful")</f>
        <v>Successful</v>
      </c>
      <c r="B3486">
        <f>IF(Starter_Book!F3486 = "Successful", Starter_Book!L3486)</f>
        <v>44</v>
      </c>
      <c r="D3486" t="b">
        <f>IF(Starter_Book!F3486 = "failed", "failed")</f>
        <v>0</v>
      </c>
      <c r="E3486" t="b">
        <f>IF(Starter_Book!F3486 = "failed", Starter_Book!L3486)</f>
        <v>0</v>
      </c>
      <c r="G3486" t="b">
        <f>IF(Starter_Book!F3486 = "Canceled", "Canceled")</f>
        <v>0</v>
      </c>
      <c r="H3486" t="b">
        <f>IF(Starter_Book!F3486 = "Canceled", Starter_Book!L3486)</f>
        <v>0</v>
      </c>
    </row>
    <row r="3487" spans="1:8" x14ac:dyDescent="0.25">
      <c r="A3487" t="str">
        <f>IF(Starter_Book!F3487 = "successful", "Successful")</f>
        <v>Successful</v>
      </c>
      <c r="B3487">
        <f>IF(Starter_Book!F3487 = "Successful", Starter_Book!L3487)</f>
        <v>30</v>
      </c>
      <c r="D3487" t="b">
        <f>IF(Starter_Book!F3487 = "failed", "failed")</f>
        <v>0</v>
      </c>
      <c r="E3487" t="b">
        <f>IF(Starter_Book!F3487 = "failed", Starter_Book!L3487)</f>
        <v>0</v>
      </c>
      <c r="G3487" t="b">
        <f>IF(Starter_Book!F3487 = "Canceled", "Canceled")</f>
        <v>0</v>
      </c>
      <c r="H3487" t="b">
        <f>IF(Starter_Book!F3487 = "Canceled", Starter_Book!L3487)</f>
        <v>0</v>
      </c>
    </row>
    <row r="3488" spans="1:8" x14ac:dyDescent="0.25">
      <c r="A3488" t="str">
        <f>IF(Starter_Book!F3488 = "successful", "Successful")</f>
        <v>Successful</v>
      </c>
      <c r="B3488">
        <f>IF(Starter_Book!F3488 = "Successful", Starter_Book!L3488)</f>
        <v>56</v>
      </c>
      <c r="D3488" t="b">
        <f>IF(Starter_Book!F3488 = "failed", "failed")</f>
        <v>0</v>
      </c>
      <c r="E3488" t="b">
        <f>IF(Starter_Book!F3488 = "failed", Starter_Book!L3488)</f>
        <v>0</v>
      </c>
      <c r="G3488" t="b">
        <f>IF(Starter_Book!F3488 = "Canceled", "Canceled")</f>
        <v>0</v>
      </c>
      <c r="H3488" t="b">
        <f>IF(Starter_Book!F3488 = "Canceled", Starter_Book!L3488)</f>
        <v>0</v>
      </c>
    </row>
    <row r="3489" spans="1:8" x14ac:dyDescent="0.25">
      <c r="A3489" t="str">
        <f>IF(Starter_Book!F3489 = "successful", "Successful")</f>
        <v>Successful</v>
      </c>
      <c r="B3489">
        <f>IF(Starter_Book!F3489 = "Successful", Starter_Book!L3489)</f>
        <v>66</v>
      </c>
      <c r="D3489" t="b">
        <f>IF(Starter_Book!F3489 = "failed", "failed")</f>
        <v>0</v>
      </c>
      <c r="E3489" t="b">
        <f>IF(Starter_Book!F3489 = "failed", Starter_Book!L3489)</f>
        <v>0</v>
      </c>
      <c r="G3489" t="b">
        <f>IF(Starter_Book!F3489 = "Canceled", "Canceled")</f>
        <v>0</v>
      </c>
      <c r="H3489" t="b">
        <f>IF(Starter_Book!F3489 = "Canceled", Starter_Book!L3489)</f>
        <v>0</v>
      </c>
    </row>
    <row r="3490" spans="1:8" x14ac:dyDescent="0.25">
      <c r="A3490" t="str">
        <f>IF(Starter_Book!F3490 = "successful", "Successful")</f>
        <v>Successful</v>
      </c>
      <c r="B3490">
        <f>IF(Starter_Book!F3490 = "Successful", Starter_Book!L3490)</f>
        <v>29</v>
      </c>
      <c r="D3490" t="b">
        <f>IF(Starter_Book!F3490 = "failed", "failed")</f>
        <v>0</v>
      </c>
      <c r="E3490" t="b">
        <f>IF(Starter_Book!F3490 = "failed", Starter_Book!L3490)</f>
        <v>0</v>
      </c>
      <c r="G3490" t="b">
        <f>IF(Starter_Book!F3490 = "Canceled", "Canceled")</f>
        <v>0</v>
      </c>
      <c r="H3490" t="b">
        <f>IF(Starter_Book!F3490 = "Canceled", Starter_Book!L3490)</f>
        <v>0</v>
      </c>
    </row>
    <row r="3491" spans="1:8" x14ac:dyDescent="0.25">
      <c r="A3491" t="str">
        <f>IF(Starter_Book!F3491 = "successful", "Successful")</f>
        <v>Successful</v>
      </c>
      <c r="B3491">
        <f>IF(Starter_Book!F3491 = "Successful", Starter_Book!L3491)</f>
        <v>72</v>
      </c>
      <c r="D3491" t="b">
        <f>IF(Starter_Book!F3491 = "failed", "failed")</f>
        <v>0</v>
      </c>
      <c r="E3491" t="b">
        <f>IF(Starter_Book!F3491 = "failed", Starter_Book!L3491)</f>
        <v>0</v>
      </c>
      <c r="G3491" t="b">
        <f>IF(Starter_Book!F3491 = "Canceled", "Canceled")</f>
        <v>0</v>
      </c>
      <c r="H3491" t="b">
        <f>IF(Starter_Book!F3491 = "Canceled", Starter_Book!L3491)</f>
        <v>0</v>
      </c>
    </row>
    <row r="3492" spans="1:8" x14ac:dyDescent="0.25">
      <c r="A3492" t="str">
        <f>IF(Starter_Book!F3492 = "successful", "Successful")</f>
        <v>Successful</v>
      </c>
      <c r="B3492">
        <f>IF(Starter_Book!F3492 = "Successful", Starter_Book!L3492)</f>
        <v>27</v>
      </c>
      <c r="D3492" t="b">
        <f>IF(Starter_Book!F3492 = "failed", "failed")</f>
        <v>0</v>
      </c>
      <c r="E3492" t="b">
        <f>IF(Starter_Book!F3492 = "failed", Starter_Book!L3492)</f>
        <v>0</v>
      </c>
      <c r="G3492" t="b">
        <f>IF(Starter_Book!F3492 = "Canceled", "Canceled")</f>
        <v>0</v>
      </c>
      <c r="H3492" t="b">
        <f>IF(Starter_Book!F3492 = "Canceled", Starter_Book!L3492)</f>
        <v>0</v>
      </c>
    </row>
    <row r="3493" spans="1:8" x14ac:dyDescent="0.25">
      <c r="A3493" t="str">
        <f>IF(Starter_Book!F3493 = "successful", "Successful")</f>
        <v>Successful</v>
      </c>
      <c r="B3493">
        <f>IF(Starter_Book!F3493 = "Successful", Starter_Book!L3493)</f>
        <v>10</v>
      </c>
      <c r="D3493" t="b">
        <f>IF(Starter_Book!F3493 = "failed", "failed")</f>
        <v>0</v>
      </c>
      <c r="E3493" t="b">
        <f>IF(Starter_Book!F3493 = "failed", Starter_Book!L3493)</f>
        <v>0</v>
      </c>
      <c r="G3493" t="b">
        <f>IF(Starter_Book!F3493 = "Canceled", "Canceled")</f>
        <v>0</v>
      </c>
      <c r="H3493" t="b">
        <f>IF(Starter_Book!F3493 = "Canceled", Starter_Book!L3493)</f>
        <v>0</v>
      </c>
    </row>
    <row r="3494" spans="1:8" x14ac:dyDescent="0.25">
      <c r="A3494" t="str">
        <f>IF(Starter_Book!F3494 = "successful", "Successful")</f>
        <v>Successful</v>
      </c>
      <c r="B3494">
        <f>IF(Starter_Book!F3494 = "Successful", Starter_Book!L3494)</f>
        <v>35</v>
      </c>
      <c r="D3494" t="b">
        <f>IF(Starter_Book!F3494 = "failed", "failed")</f>
        <v>0</v>
      </c>
      <c r="E3494" t="b">
        <f>IF(Starter_Book!F3494 = "failed", Starter_Book!L3494)</f>
        <v>0</v>
      </c>
      <c r="G3494" t="b">
        <f>IF(Starter_Book!F3494 = "Canceled", "Canceled")</f>
        <v>0</v>
      </c>
      <c r="H3494" t="b">
        <f>IF(Starter_Book!F3494 = "Canceled", Starter_Book!L3494)</f>
        <v>0</v>
      </c>
    </row>
    <row r="3495" spans="1:8" x14ac:dyDescent="0.25">
      <c r="A3495" t="str">
        <f>IF(Starter_Book!F3495 = "successful", "Successful")</f>
        <v>Successful</v>
      </c>
      <c r="B3495">
        <f>IF(Starter_Book!F3495 = "Successful", Starter_Book!L3495)</f>
        <v>29</v>
      </c>
      <c r="D3495" t="b">
        <f>IF(Starter_Book!F3495 = "failed", "failed")</f>
        <v>0</v>
      </c>
      <c r="E3495" t="b">
        <f>IF(Starter_Book!F3495 = "failed", Starter_Book!L3495)</f>
        <v>0</v>
      </c>
      <c r="G3495" t="b">
        <f>IF(Starter_Book!F3495 = "Canceled", "Canceled")</f>
        <v>0</v>
      </c>
      <c r="H3495" t="b">
        <f>IF(Starter_Book!F3495 = "Canceled", Starter_Book!L3495)</f>
        <v>0</v>
      </c>
    </row>
    <row r="3496" spans="1:8" x14ac:dyDescent="0.25">
      <c r="A3496" t="str">
        <f>IF(Starter_Book!F3496 = "successful", "Successful")</f>
        <v>Successful</v>
      </c>
      <c r="B3496">
        <f>IF(Starter_Book!F3496 = "Successful", Starter_Book!L3496)</f>
        <v>13</v>
      </c>
      <c r="D3496" t="b">
        <f>IF(Starter_Book!F3496 = "failed", "failed")</f>
        <v>0</v>
      </c>
      <c r="E3496" t="b">
        <f>IF(Starter_Book!F3496 = "failed", Starter_Book!L3496)</f>
        <v>0</v>
      </c>
      <c r="G3496" t="b">
        <f>IF(Starter_Book!F3496 = "Canceled", "Canceled")</f>
        <v>0</v>
      </c>
      <c r="H3496" t="b">
        <f>IF(Starter_Book!F3496 = "Canceled", Starter_Book!L3496)</f>
        <v>0</v>
      </c>
    </row>
    <row r="3497" spans="1:8" x14ac:dyDescent="0.25">
      <c r="A3497" t="str">
        <f>IF(Starter_Book!F3497 = "successful", "Successful")</f>
        <v>Successful</v>
      </c>
      <c r="B3497">
        <f>IF(Starter_Book!F3497 = "Successful", Starter_Book!L3497)</f>
        <v>72</v>
      </c>
      <c r="D3497" t="b">
        <f>IF(Starter_Book!F3497 = "failed", "failed")</f>
        <v>0</v>
      </c>
      <c r="E3497" t="b">
        <f>IF(Starter_Book!F3497 = "failed", Starter_Book!L3497)</f>
        <v>0</v>
      </c>
      <c r="G3497" t="b">
        <f>IF(Starter_Book!F3497 = "Canceled", "Canceled")</f>
        <v>0</v>
      </c>
      <c r="H3497" t="b">
        <f>IF(Starter_Book!F3497 = "Canceled", Starter_Book!L3497)</f>
        <v>0</v>
      </c>
    </row>
    <row r="3498" spans="1:8" x14ac:dyDescent="0.25">
      <c r="A3498" t="str">
        <f>IF(Starter_Book!F3498 = "successful", "Successful")</f>
        <v>Successful</v>
      </c>
      <c r="B3498">
        <f>IF(Starter_Book!F3498 = "Successful", Starter_Book!L3498)</f>
        <v>78</v>
      </c>
      <c r="D3498" t="b">
        <f>IF(Starter_Book!F3498 = "failed", "failed")</f>
        <v>0</v>
      </c>
      <c r="E3498" t="b">
        <f>IF(Starter_Book!F3498 = "failed", Starter_Book!L3498)</f>
        <v>0</v>
      </c>
      <c r="G3498" t="b">
        <f>IF(Starter_Book!F3498 = "Canceled", "Canceled")</f>
        <v>0</v>
      </c>
      <c r="H3498" t="b">
        <f>IF(Starter_Book!F3498 = "Canceled", Starter_Book!L3498)</f>
        <v>0</v>
      </c>
    </row>
    <row r="3499" spans="1:8" x14ac:dyDescent="0.25">
      <c r="A3499" t="str">
        <f>IF(Starter_Book!F3499 = "successful", "Successful")</f>
        <v>Successful</v>
      </c>
      <c r="B3499">
        <f>IF(Starter_Book!F3499 = "Successful", Starter_Book!L3499)</f>
        <v>49</v>
      </c>
      <c r="D3499" t="b">
        <f>IF(Starter_Book!F3499 = "failed", "failed")</f>
        <v>0</v>
      </c>
      <c r="E3499" t="b">
        <f>IF(Starter_Book!F3499 = "failed", Starter_Book!L3499)</f>
        <v>0</v>
      </c>
      <c r="G3499" t="b">
        <f>IF(Starter_Book!F3499 = "Canceled", "Canceled")</f>
        <v>0</v>
      </c>
      <c r="H3499" t="b">
        <f>IF(Starter_Book!F3499 = "Canceled", Starter_Book!L3499)</f>
        <v>0</v>
      </c>
    </row>
    <row r="3500" spans="1:8" x14ac:dyDescent="0.25">
      <c r="A3500" t="str">
        <f>IF(Starter_Book!F3500 = "successful", "Successful")</f>
        <v>Successful</v>
      </c>
      <c r="B3500">
        <f>IF(Starter_Book!F3500 = "Successful", Starter_Book!L3500)</f>
        <v>42</v>
      </c>
      <c r="D3500" t="b">
        <f>IF(Starter_Book!F3500 = "failed", "failed")</f>
        <v>0</v>
      </c>
      <c r="E3500" t="b">
        <f>IF(Starter_Book!F3500 = "failed", Starter_Book!L3500)</f>
        <v>0</v>
      </c>
      <c r="G3500" t="b">
        <f>IF(Starter_Book!F3500 = "Canceled", "Canceled")</f>
        <v>0</v>
      </c>
      <c r="H3500" t="b">
        <f>IF(Starter_Book!F3500 = "Canceled", Starter_Book!L3500)</f>
        <v>0</v>
      </c>
    </row>
    <row r="3501" spans="1:8" x14ac:dyDescent="0.25">
      <c r="A3501" t="str">
        <f>IF(Starter_Book!F3501 = "successful", "Successful")</f>
        <v>Successful</v>
      </c>
      <c r="B3501">
        <f>IF(Starter_Book!F3501 = "Successful", Starter_Book!L3501)</f>
        <v>35</v>
      </c>
      <c r="D3501" t="b">
        <f>IF(Starter_Book!F3501 = "failed", "failed")</f>
        <v>0</v>
      </c>
      <c r="E3501" t="b">
        <f>IF(Starter_Book!F3501 = "failed", Starter_Book!L3501)</f>
        <v>0</v>
      </c>
      <c r="G3501" t="b">
        <f>IF(Starter_Book!F3501 = "Canceled", "Canceled")</f>
        <v>0</v>
      </c>
      <c r="H3501" t="b">
        <f>IF(Starter_Book!F3501 = "Canceled", Starter_Book!L3501)</f>
        <v>0</v>
      </c>
    </row>
    <row r="3502" spans="1:8" x14ac:dyDescent="0.25">
      <c r="A3502" t="str">
        <f>IF(Starter_Book!F3502 = "successful", "Successful")</f>
        <v>Successful</v>
      </c>
      <c r="B3502">
        <f>IF(Starter_Book!F3502 = "Successful", Starter_Book!L3502)</f>
        <v>42</v>
      </c>
      <c r="D3502" t="b">
        <f>IF(Starter_Book!F3502 = "failed", "failed")</f>
        <v>0</v>
      </c>
      <c r="E3502" t="b">
        <f>IF(Starter_Book!F3502 = "failed", Starter_Book!L3502)</f>
        <v>0</v>
      </c>
      <c r="G3502" t="b">
        <f>IF(Starter_Book!F3502 = "Canceled", "Canceled")</f>
        <v>0</v>
      </c>
      <c r="H3502" t="b">
        <f>IF(Starter_Book!F3502 = "Canceled", Starter_Book!L3502)</f>
        <v>0</v>
      </c>
    </row>
    <row r="3503" spans="1:8" x14ac:dyDescent="0.25">
      <c r="A3503" t="str">
        <f>IF(Starter_Book!F3503 = "successful", "Successful")</f>
        <v>Successful</v>
      </c>
      <c r="B3503">
        <f>IF(Starter_Book!F3503 = "Successful", Starter_Book!L3503)</f>
        <v>42</v>
      </c>
      <c r="D3503" t="b">
        <f>IF(Starter_Book!F3503 = "failed", "failed")</f>
        <v>0</v>
      </c>
      <c r="E3503" t="b">
        <f>IF(Starter_Book!F3503 = "failed", Starter_Book!L3503)</f>
        <v>0</v>
      </c>
      <c r="G3503" t="b">
        <f>IF(Starter_Book!F3503 = "Canceled", "Canceled")</f>
        <v>0</v>
      </c>
      <c r="H3503" t="b">
        <f>IF(Starter_Book!F3503 = "Canceled", Starter_Book!L3503)</f>
        <v>0</v>
      </c>
    </row>
    <row r="3504" spans="1:8" x14ac:dyDescent="0.25">
      <c r="A3504" t="str">
        <f>IF(Starter_Book!F3504 = "successful", "Successful")</f>
        <v>Successful</v>
      </c>
      <c r="B3504">
        <f>IF(Starter_Book!F3504 = "Successful", Starter_Book!L3504)</f>
        <v>31</v>
      </c>
      <c r="D3504" t="b">
        <f>IF(Starter_Book!F3504 = "failed", "failed")</f>
        <v>0</v>
      </c>
      <c r="E3504" t="b">
        <f>IF(Starter_Book!F3504 = "failed", Starter_Book!L3504)</f>
        <v>0</v>
      </c>
      <c r="G3504" t="b">
        <f>IF(Starter_Book!F3504 = "Canceled", "Canceled")</f>
        <v>0</v>
      </c>
      <c r="H3504" t="b">
        <f>IF(Starter_Book!F3504 = "Canceled", Starter_Book!L3504)</f>
        <v>0</v>
      </c>
    </row>
    <row r="3505" spans="1:8" x14ac:dyDescent="0.25">
      <c r="A3505" t="str">
        <f>IF(Starter_Book!F3505 = "successful", "Successful")</f>
        <v>Successful</v>
      </c>
      <c r="B3505">
        <f>IF(Starter_Book!F3505 = "Successful", Starter_Book!L3505)</f>
        <v>38</v>
      </c>
      <c r="D3505" t="b">
        <f>IF(Starter_Book!F3505 = "failed", "failed")</f>
        <v>0</v>
      </c>
      <c r="E3505" t="b">
        <f>IF(Starter_Book!F3505 = "failed", Starter_Book!L3505)</f>
        <v>0</v>
      </c>
      <c r="G3505" t="b">
        <f>IF(Starter_Book!F3505 = "Canceled", "Canceled")</f>
        <v>0</v>
      </c>
      <c r="H3505" t="b">
        <f>IF(Starter_Book!F3505 = "Canceled", Starter_Book!L3505)</f>
        <v>0</v>
      </c>
    </row>
    <row r="3506" spans="1:8" x14ac:dyDescent="0.25">
      <c r="A3506" t="str">
        <f>IF(Starter_Book!F3506 = "successful", "Successful")</f>
        <v>Successful</v>
      </c>
      <c r="B3506">
        <f>IF(Starter_Book!F3506 = "Successful", Starter_Book!L3506)</f>
        <v>8</v>
      </c>
      <c r="D3506" t="b">
        <f>IF(Starter_Book!F3506 = "failed", "failed")</f>
        <v>0</v>
      </c>
      <c r="E3506" t="b">
        <f>IF(Starter_Book!F3506 = "failed", Starter_Book!L3506)</f>
        <v>0</v>
      </c>
      <c r="G3506" t="b">
        <f>IF(Starter_Book!F3506 = "Canceled", "Canceled")</f>
        <v>0</v>
      </c>
      <c r="H3506" t="b">
        <f>IF(Starter_Book!F3506 = "Canceled", Starter_Book!L3506)</f>
        <v>0</v>
      </c>
    </row>
    <row r="3507" spans="1:8" x14ac:dyDescent="0.25">
      <c r="A3507" t="str">
        <f>IF(Starter_Book!F3507 = "successful", "Successful")</f>
        <v>Successful</v>
      </c>
      <c r="B3507">
        <f>IF(Starter_Book!F3507 = "Successful", Starter_Book!L3507)</f>
        <v>39</v>
      </c>
      <c r="D3507" t="b">
        <f>IF(Starter_Book!F3507 = "failed", "failed")</f>
        <v>0</v>
      </c>
      <c r="E3507" t="b">
        <f>IF(Starter_Book!F3507 = "failed", Starter_Book!L3507)</f>
        <v>0</v>
      </c>
      <c r="G3507" t="b">
        <f>IF(Starter_Book!F3507 = "Canceled", "Canceled")</f>
        <v>0</v>
      </c>
      <c r="H3507" t="b">
        <f>IF(Starter_Book!F3507 = "Canceled", Starter_Book!L3507)</f>
        <v>0</v>
      </c>
    </row>
    <row r="3508" spans="1:8" x14ac:dyDescent="0.25">
      <c r="A3508" t="str">
        <f>IF(Starter_Book!F3508 = "successful", "Successful")</f>
        <v>Successful</v>
      </c>
      <c r="B3508">
        <f>IF(Starter_Book!F3508 = "Successful", Starter_Book!L3508)</f>
        <v>29</v>
      </c>
      <c r="D3508" t="b">
        <f>IF(Starter_Book!F3508 = "failed", "failed")</f>
        <v>0</v>
      </c>
      <c r="E3508" t="b">
        <f>IF(Starter_Book!F3508 = "failed", Starter_Book!L3508)</f>
        <v>0</v>
      </c>
      <c r="G3508" t="b">
        <f>IF(Starter_Book!F3508 = "Canceled", "Canceled")</f>
        <v>0</v>
      </c>
      <c r="H3508" t="b">
        <f>IF(Starter_Book!F3508 = "Canceled", Starter_Book!L3508)</f>
        <v>0</v>
      </c>
    </row>
    <row r="3509" spans="1:8" x14ac:dyDescent="0.25">
      <c r="A3509" t="str">
        <f>IF(Starter_Book!F3509 = "successful", "Successful")</f>
        <v>Successful</v>
      </c>
      <c r="B3509">
        <f>IF(Starter_Book!F3509 = "Successful", Starter_Book!L3509)</f>
        <v>72</v>
      </c>
      <c r="D3509" t="b">
        <f>IF(Starter_Book!F3509 = "failed", "failed")</f>
        <v>0</v>
      </c>
      <c r="E3509" t="b">
        <f>IF(Starter_Book!F3509 = "failed", Starter_Book!L3509)</f>
        <v>0</v>
      </c>
      <c r="G3509" t="b">
        <f>IF(Starter_Book!F3509 = "Canceled", "Canceled")</f>
        <v>0</v>
      </c>
      <c r="H3509" t="b">
        <f>IF(Starter_Book!F3509 = "Canceled", Starter_Book!L3509)</f>
        <v>0</v>
      </c>
    </row>
    <row r="3510" spans="1:8" x14ac:dyDescent="0.25">
      <c r="A3510" t="str">
        <f>IF(Starter_Book!F3510 = "successful", "Successful")</f>
        <v>Successful</v>
      </c>
      <c r="B3510">
        <f>IF(Starter_Book!F3510 = "Successful", Starter_Book!L3510)</f>
        <v>15</v>
      </c>
      <c r="D3510" t="b">
        <f>IF(Starter_Book!F3510 = "failed", "failed")</f>
        <v>0</v>
      </c>
      <c r="E3510" t="b">
        <f>IF(Starter_Book!F3510 = "failed", Starter_Book!L3510)</f>
        <v>0</v>
      </c>
      <c r="G3510" t="b">
        <f>IF(Starter_Book!F3510 = "Canceled", "Canceled")</f>
        <v>0</v>
      </c>
      <c r="H3510" t="b">
        <f>IF(Starter_Book!F3510 = "Canceled", Starter_Book!L3510)</f>
        <v>0</v>
      </c>
    </row>
    <row r="3511" spans="1:8" x14ac:dyDescent="0.25">
      <c r="A3511" t="str">
        <f>IF(Starter_Book!F3511 = "successful", "Successful")</f>
        <v>Successful</v>
      </c>
      <c r="B3511">
        <f>IF(Starter_Book!F3511 = "Successful", Starter_Book!L3511)</f>
        <v>33</v>
      </c>
      <c r="D3511" t="b">
        <f>IF(Starter_Book!F3511 = "failed", "failed")</f>
        <v>0</v>
      </c>
      <c r="E3511" t="b">
        <f>IF(Starter_Book!F3511 = "failed", Starter_Book!L3511)</f>
        <v>0</v>
      </c>
      <c r="G3511" t="b">
        <f>IF(Starter_Book!F3511 = "Canceled", "Canceled")</f>
        <v>0</v>
      </c>
      <c r="H3511" t="b">
        <f>IF(Starter_Book!F3511 = "Canceled", Starter_Book!L3511)</f>
        <v>0</v>
      </c>
    </row>
    <row r="3512" spans="1:8" x14ac:dyDescent="0.25">
      <c r="A3512" t="str">
        <f>IF(Starter_Book!F3512 = "successful", "Successful")</f>
        <v>Successful</v>
      </c>
      <c r="B3512">
        <f>IF(Starter_Book!F3512 = "Successful", Starter_Book!L3512)</f>
        <v>15</v>
      </c>
      <c r="D3512" t="b">
        <f>IF(Starter_Book!F3512 = "failed", "failed")</f>
        <v>0</v>
      </c>
      <c r="E3512" t="b">
        <f>IF(Starter_Book!F3512 = "failed", Starter_Book!L3512)</f>
        <v>0</v>
      </c>
      <c r="G3512" t="b">
        <f>IF(Starter_Book!F3512 = "Canceled", "Canceled")</f>
        <v>0</v>
      </c>
      <c r="H3512" t="b">
        <f>IF(Starter_Book!F3512 = "Canceled", Starter_Book!L3512)</f>
        <v>0</v>
      </c>
    </row>
    <row r="3513" spans="1:8" x14ac:dyDescent="0.25">
      <c r="A3513" t="str">
        <f>IF(Starter_Book!F3513 = "successful", "Successful")</f>
        <v>Successful</v>
      </c>
      <c r="B3513">
        <f>IF(Starter_Book!F3513 = "Successful", Starter_Book!L3513)</f>
        <v>19</v>
      </c>
      <c r="D3513" t="b">
        <f>IF(Starter_Book!F3513 = "failed", "failed")</f>
        <v>0</v>
      </c>
      <c r="E3513" t="b">
        <f>IF(Starter_Book!F3513 = "failed", Starter_Book!L3513)</f>
        <v>0</v>
      </c>
      <c r="G3513" t="b">
        <f>IF(Starter_Book!F3513 = "Canceled", "Canceled")</f>
        <v>0</v>
      </c>
      <c r="H3513" t="b">
        <f>IF(Starter_Book!F3513 = "Canceled", Starter_Book!L3513)</f>
        <v>0</v>
      </c>
    </row>
    <row r="3514" spans="1:8" x14ac:dyDescent="0.25">
      <c r="A3514" t="str">
        <f>IF(Starter_Book!F3514 = "successful", "Successful")</f>
        <v>Successful</v>
      </c>
      <c r="B3514">
        <f>IF(Starter_Book!F3514 = "Successful", Starter_Book!L3514)</f>
        <v>17</v>
      </c>
      <c r="D3514" t="b">
        <f>IF(Starter_Book!F3514 = "failed", "failed")</f>
        <v>0</v>
      </c>
      <c r="E3514" t="b">
        <f>IF(Starter_Book!F3514 = "failed", Starter_Book!L3514)</f>
        <v>0</v>
      </c>
      <c r="G3514" t="b">
        <f>IF(Starter_Book!F3514 = "Canceled", "Canceled")</f>
        <v>0</v>
      </c>
      <c r="H3514" t="b">
        <f>IF(Starter_Book!F3514 = "Canceled", Starter_Book!L3514)</f>
        <v>0</v>
      </c>
    </row>
    <row r="3515" spans="1:8" x14ac:dyDescent="0.25">
      <c r="A3515" t="str">
        <f>IF(Starter_Book!F3515 = "successful", "Successful")</f>
        <v>Successful</v>
      </c>
      <c r="B3515">
        <f>IF(Starter_Book!F3515 = "Successful", Starter_Book!L3515)</f>
        <v>44</v>
      </c>
      <c r="D3515" t="b">
        <f>IF(Starter_Book!F3515 = "failed", "failed")</f>
        <v>0</v>
      </c>
      <c r="E3515" t="b">
        <f>IF(Starter_Book!F3515 = "failed", Starter_Book!L3515)</f>
        <v>0</v>
      </c>
      <c r="G3515" t="b">
        <f>IF(Starter_Book!F3515 = "Canceled", "Canceled")</f>
        <v>0</v>
      </c>
      <c r="H3515" t="b">
        <f>IF(Starter_Book!F3515 = "Canceled", Starter_Book!L3515)</f>
        <v>0</v>
      </c>
    </row>
    <row r="3516" spans="1:8" x14ac:dyDescent="0.25">
      <c r="A3516" t="str">
        <f>IF(Starter_Book!F3516 = "successful", "Successful")</f>
        <v>Successful</v>
      </c>
      <c r="B3516">
        <f>IF(Starter_Book!F3516 = "Successful", Starter_Book!L3516)</f>
        <v>10</v>
      </c>
      <c r="D3516" t="b">
        <f>IF(Starter_Book!F3516 = "failed", "failed")</f>
        <v>0</v>
      </c>
      <c r="E3516" t="b">
        <f>IF(Starter_Book!F3516 = "failed", Starter_Book!L3516)</f>
        <v>0</v>
      </c>
      <c r="G3516" t="b">
        <f>IF(Starter_Book!F3516 = "Canceled", "Canceled")</f>
        <v>0</v>
      </c>
      <c r="H3516" t="b">
        <f>IF(Starter_Book!F3516 = "Canceled", Starter_Book!L3516)</f>
        <v>0</v>
      </c>
    </row>
    <row r="3517" spans="1:8" x14ac:dyDescent="0.25">
      <c r="A3517" t="str">
        <f>IF(Starter_Book!F3517 = "successful", "Successful")</f>
        <v>Successful</v>
      </c>
      <c r="B3517">
        <f>IF(Starter_Book!F3517 = "Successful", Starter_Book!L3517)</f>
        <v>46</v>
      </c>
      <c r="D3517" t="b">
        <f>IF(Starter_Book!F3517 = "failed", "failed")</f>
        <v>0</v>
      </c>
      <c r="E3517" t="b">
        <f>IF(Starter_Book!F3517 = "failed", Starter_Book!L3517)</f>
        <v>0</v>
      </c>
      <c r="G3517" t="b">
        <f>IF(Starter_Book!F3517 = "Canceled", "Canceled")</f>
        <v>0</v>
      </c>
      <c r="H3517" t="b">
        <f>IF(Starter_Book!F3517 = "Canceled", Starter_Book!L3517)</f>
        <v>0</v>
      </c>
    </row>
    <row r="3518" spans="1:8" x14ac:dyDescent="0.25">
      <c r="A3518" t="str">
        <f>IF(Starter_Book!F3518 = "successful", "Successful")</f>
        <v>Successful</v>
      </c>
      <c r="B3518">
        <f>IF(Starter_Book!F3518 = "Successful", Starter_Book!L3518)</f>
        <v>11</v>
      </c>
      <c r="D3518" t="b">
        <f>IF(Starter_Book!F3518 = "failed", "failed")</f>
        <v>0</v>
      </c>
      <c r="E3518" t="b">
        <f>IF(Starter_Book!F3518 = "failed", Starter_Book!L3518)</f>
        <v>0</v>
      </c>
      <c r="G3518" t="b">
        <f>IF(Starter_Book!F3518 = "Canceled", "Canceled")</f>
        <v>0</v>
      </c>
      <c r="H3518" t="b">
        <f>IF(Starter_Book!F3518 = "Canceled", Starter_Book!L3518)</f>
        <v>0</v>
      </c>
    </row>
    <row r="3519" spans="1:8" x14ac:dyDescent="0.25">
      <c r="A3519" t="str">
        <f>IF(Starter_Book!F3519 = "successful", "Successful")</f>
        <v>Successful</v>
      </c>
      <c r="B3519">
        <f>IF(Starter_Book!F3519 = "Successful", Starter_Book!L3519)</f>
        <v>13</v>
      </c>
      <c r="D3519" t="b">
        <f>IF(Starter_Book!F3519 = "failed", "failed")</f>
        <v>0</v>
      </c>
      <c r="E3519" t="b">
        <f>IF(Starter_Book!F3519 = "failed", Starter_Book!L3519)</f>
        <v>0</v>
      </c>
      <c r="G3519" t="b">
        <f>IF(Starter_Book!F3519 = "Canceled", "Canceled")</f>
        <v>0</v>
      </c>
      <c r="H3519" t="b">
        <f>IF(Starter_Book!F3519 = "Canceled", Starter_Book!L3519)</f>
        <v>0</v>
      </c>
    </row>
    <row r="3520" spans="1:8" x14ac:dyDescent="0.25">
      <c r="A3520" t="str">
        <f>IF(Starter_Book!F3520 = "successful", "Successful")</f>
        <v>Successful</v>
      </c>
      <c r="B3520">
        <f>IF(Starter_Book!F3520 = "Successful", Starter_Book!L3520)</f>
        <v>33</v>
      </c>
      <c r="D3520" t="b">
        <f>IF(Starter_Book!F3520 = "failed", "failed")</f>
        <v>0</v>
      </c>
      <c r="E3520" t="b">
        <f>IF(Starter_Book!F3520 = "failed", Starter_Book!L3520)</f>
        <v>0</v>
      </c>
      <c r="G3520" t="b">
        <f>IF(Starter_Book!F3520 = "Canceled", "Canceled")</f>
        <v>0</v>
      </c>
      <c r="H3520" t="b">
        <f>IF(Starter_Book!F3520 = "Canceled", Starter_Book!L3520)</f>
        <v>0</v>
      </c>
    </row>
    <row r="3521" spans="1:8" x14ac:dyDescent="0.25">
      <c r="A3521" t="str">
        <f>IF(Starter_Book!F3521 = "successful", "Successful")</f>
        <v>Successful</v>
      </c>
      <c r="B3521">
        <f>IF(Starter_Book!F3521 = "Successful", Starter_Book!L3521)</f>
        <v>28</v>
      </c>
      <c r="D3521" t="b">
        <f>IF(Starter_Book!F3521 = "failed", "failed")</f>
        <v>0</v>
      </c>
      <c r="E3521" t="b">
        <f>IF(Starter_Book!F3521 = "failed", Starter_Book!L3521)</f>
        <v>0</v>
      </c>
      <c r="G3521" t="b">
        <f>IF(Starter_Book!F3521 = "Canceled", "Canceled")</f>
        <v>0</v>
      </c>
      <c r="H3521" t="b">
        <f>IF(Starter_Book!F3521 = "Canceled", Starter_Book!L3521)</f>
        <v>0</v>
      </c>
    </row>
    <row r="3522" spans="1:8" x14ac:dyDescent="0.25">
      <c r="A3522" t="str">
        <f>IF(Starter_Book!F3522 = "successful", "Successful")</f>
        <v>Successful</v>
      </c>
      <c r="B3522">
        <f>IF(Starter_Book!F3522 = "Successful", Starter_Book!L3522)</f>
        <v>21</v>
      </c>
      <c r="D3522" t="b">
        <f>IF(Starter_Book!F3522 = "failed", "failed")</f>
        <v>0</v>
      </c>
      <c r="E3522" t="b">
        <f>IF(Starter_Book!F3522 = "failed", Starter_Book!L3522)</f>
        <v>0</v>
      </c>
      <c r="G3522" t="b">
        <f>IF(Starter_Book!F3522 = "Canceled", "Canceled")</f>
        <v>0</v>
      </c>
      <c r="H3522" t="b">
        <f>IF(Starter_Book!F3522 = "Canceled", Starter_Book!L3522)</f>
        <v>0</v>
      </c>
    </row>
    <row r="3523" spans="1:8" x14ac:dyDescent="0.25">
      <c r="A3523" t="str">
        <f>IF(Starter_Book!F3523 = "successful", "Successful")</f>
        <v>Successful</v>
      </c>
      <c r="B3523">
        <f>IF(Starter_Book!F3523 = "Successful", Starter_Book!L3523)</f>
        <v>13</v>
      </c>
      <c r="D3523" t="b">
        <f>IF(Starter_Book!F3523 = "failed", "failed")</f>
        <v>0</v>
      </c>
      <c r="E3523" t="b">
        <f>IF(Starter_Book!F3523 = "failed", Starter_Book!L3523)</f>
        <v>0</v>
      </c>
      <c r="G3523" t="b">
        <f>IF(Starter_Book!F3523 = "Canceled", "Canceled")</f>
        <v>0</v>
      </c>
      <c r="H3523" t="b">
        <f>IF(Starter_Book!F3523 = "Canceled", Starter_Book!L3523)</f>
        <v>0</v>
      </c>
    </row>
    <row r="3524" spans="1:8" x14ac:dyDescent="0.25">
      <c r="A3524" t="str">
        <f>IF(Starter_Book!F3524 = "successful", "Successful")</f>
        <v>Successful</v>
      </c>
      <c r="B3524">
        <f>IF(Starter_Book!F3524 = "Successful", Starter_Book!L3524)</f>
        <v>34</v>
      </c>
      <c r="D3524" t="b">
        <f>IF(Starter_Book!F3524 = "failed", "failed")</f>
        <v>0</v>
      </c>
      <c r="E3524" t="b">
        <f>IF(Starter_Book!F3524 = "failed", Starter_Book!L3524)</f>
        <v>0</v>
      </c>
      <c r="G3524" t="b">
        <f>IF(Starter_Book!F3524 = "Canceled", "Canceled")</f>
        <v>0</v>
      </c>
      <c r="H3524" t="b">
        <f>IF(Starter_Book!F3524 = "Canceled", Starter_Book!L3524)</f>
        <v>0</v>
      </c>
    </row>
    <row r="3525" spans="1:8" x14ac:dyDescent="0.25">
      <c r="A3525" t="str">
        <f>IF(Starter_Book!F3525 = "successful", "Successful")</f>
        <v>Successful</v>
      </c>
      <c r="B3525">
        <f>IF(Starter_Book!F3525 = "Successful", Starter_Book!L3525)</f>
        <v>80</v>
      </c>
      <c r="D3525" t="b">
        <f>IF(Starter_Book!F3525 = "failed", "failed")</f>
        <v>0</v>
      </c>
      <c r="E3525" t="b">
        <f>IF(Starter_Book!F3525 = "failed", Starter_Book!L3525)</f>
        <v>0</v>
      </c>
      <c r="G3525" t="b">
        <f>IF(Starter_Book!F3525 = "Canceled", "Canceled")</f>
        <v>0</v>
      </c>
      <c r="H3525" t="b">
        <f>IF(Starter_Book!F3525 = "Canceled", Starter_Book!L3525)</f>
        <v>0</v>
      </c>
    </row>
    <row r="3526" spans="1:8" x14ac:dyDescent="0.25">
      <c r="A3526" t="str">
        <f>IF(Starter_Book!F3526 = "successful", "Successful")</f>
        <v>Successful</v>
      </c>
      <c r="B3526">
        <f>IF(Starter_Book!F3526 = "Successful", Starter_Book!L3526)</f>
        <v>74</v>
      </c>
      <c r="D3526" t="b">
        <f>IF(Starter_Book!F3526 = "failed", "failed")</f>
        <v>0</v>
      </c>
      <c r="E3526" t="b">
        <f>IF(Starter_Book!F3526 = "failed", Starter_Book!L3526)</f>
        <v>0</v>
      </c>
      <c r="G3526" t="b">
        <f>IF(Starter_Book!F3526 = "Canceled", "Canceled")</f>
        <v>0</v>
      </c>
      <c r="H3526" t="b">
        <f>IF(Starter_Book!F3526 = "Canceled", Starter_Book!L3526)</f>
        <v>0</v>
      </c>
    </row>
    <row r="3527" spans="1:8" x14ac:dyDescent="0.25">
      <c r="A3527" t="str">
        <f>IF(Starter_Book!F3527 = "successful", "Successful")</f>
        <v>Successful</v>
      </c>
      <c r="B3527">
        <f>IF(Starter_Book!F3527 = "Successful", Starter_Book!L3527)</f>
        <v>7</v>
      </c>
      <c r="D3527" t="b">
        <f>IF(Starter_Book!F3527 = "failed", "failed")</f>
        <v>0</v>
      </c>
      <c r="E3527" t="b">
        <f>IF(Starter_Book!F3527 = "failed", Starter_Book!L3527)</f>
        <v>0</v>
      </c>
      <c r="G3527" t="b">
        <f>IF(Starter_Book!F3527 = "Canceled", "Canceled")</f>
        <v>0</v>
      </c>
      <c r="H3527" t="b">
        <f>IF(Starter_Book!F3527 = "Canceled", Starter_Book!L3527)</f>
        <v>0</v>
      </c>
    </row>
    <row r="3528" spans="1:8" x14ac:dyDescent="0.25">
      <c r="A3528" t="str">
        <f>IF(Starter_Book!F3528 = "successful", "Successful")</f>
        <v>Successful</v>
      </c>
      <c r="B3528">
        <f>IF(Starter_Book!F3528 = "Successful", Starter_Book!L3528)</f>
        <v>34</v>
      </c>
      <c r="D3528" t="b">
        <f>IF(Starter_Book!F3528 = "failed", "failed")</f>
        <v>0</v>
      </c>
      <c r="E3528" t="b">
        <f>IF(Starter_Book!F3528 = "failed", Starter_Book!L3528)</f>
        <v>0</v>
      </c>
      <c r="G3528" t="b">
        <f>IF(Starter_Book!F3528 = "Canceled", "Canceled")</f>
        <v>0</v>
      </c>
      <c r="H3528" t="b">
        <f>IF(Starter_Book!F3528 = "Canceled", Starter_Book!L3528)</f>
        <v>0</v>
      </c>
    </row>
    <row r="3529" spans="1:8" x14ac:dyDescent="0.25">
      <c r="A3529" t="str">
        <f>IF(Starter_Book!F3529 = "successful", "Successful")</f>
        <v>Successful</v>
      </c>
      <c r="B3529">
        <f>IF(Starter_Book!F3529 = "Successful", Starter_Book!L3529)</f>
        <v>86</v>
      </c>
      <c r="D3529" t="b">
        <f>IF(Starter_Book!F3529 = "failed", "failed")</f>
        <v>0</v>
      </c>
      <c r="E3529" t="b">
        <f>IF(Starter_Book!F3529 = "failed", Starter_Book!L3529)</f>
        <v>0</v>
      </c>
      <c r="G3529" t="b">
        <f>IF(Starter_Book!F3529 = "Canceled", "Canceled")</f>
        <v>0</v>
      </c>
      <c r="H3529" t="b">
        <f>IF(Starter_Book!F3529 = "Canceled", Starter_Book!L3529)</f>
        <v>0</v>
      </c>
    </row>
    <row r="3530" spans="1:8" x14ac:dyDescent="0.25">
      <c r="A3530" t="str">
        <f>IF(Starter_Book!F3530 = "successful", "Successful")</f>
        <v>Successful</v>
      </c>
      <c r="B3530">
        <f>IF(Starter_Book!F3530 = "Successful", Starter_Book!L3530)</f>
        <v>37</v>
      </c>
      <c r="D3530" t="b">
        <f>IF(Starter_Book!F3530 = "failed", "failed")</f>
        <v>0</v>
      </c>
      <c r="E3530" t="b">
        <f>IF(Starter_Book!F3530 = "failed", Starter_Book!L3530)</f>
        <v>0</v>
      </c>
      <c r="G3530" t="b">
        <f>IF(Starter_Book!F3530 = "Canceled", "Canceled")</f>
        <v>0</v>
      </c>
      <c r="H3530" t="b">
        <f>IF(Starter_Book!F3530 = "Canceled", Starter_Book!L3530)</f>
        <v>0</v>
      </c>
    </row>
    <row r="3531" spans="1:8" x14ac:dyDescent="0.25">
      <c r="A3531" t="str">
        <f>IF(Starter_Book!F3531 = "successful", "Successful")</f>
        <v>Successful</v>
      </c>
      <c r="B3531">
        <f>IF(Starter_Book!F3531 = "Successful", Starter_Book!L3531)</f>
        <v>18</v>
      </c>
      <c r="D3531" t="b">
        <f>IF(Starter_Book!F3531 = "failed", "failed")</f>
        <v>0</v>
      </c>
      <c r="E3531" t="b">
        <f>IF(Starter_Book!F3531 = "failed", Starter_Book!L3531)</f>
        <v>0</v>
      </c>
      <c r="G3531" t="b">
        <f>IF(Starter_Book!F3531 = "Canceled", "Canceled")</f>
        <v>0</v>
      </c>
      <c r="H3531" t="b">
        <f>IF(Starter_Book!F3531 = "Canceled", Starter_Book!L3531)</f>
        <v>0</v>
      </c>
    </row>
    <row r="3532" spans="1:8" x14ac:dyDescent="0.25">
      <c r="A3532" t="str">
        <f>IF(Starter_Book!F3532 = "successful", "Successful")</f>
        <v>Successful</v>
      </c>
      <c r="B3532">
        <f>IF(Starter_Book!F3532 = "Successful", Starter_Book!L3532)</f>
        <v>22</v>
      </c>
      <c r="D3532" t="b">
        <f>IF(Starter_Book!F3532 = "failed", "failed")</f>
        <v>0</v>
      </c>
      <c r="E3532" t="b">
        <f>IF(Starter_Book!F3532 = "failed", Starter_Book!L3532)</f>
        <v>0</v>
      </c>
      <c r="G3532" t="b">
        <f>IF(Starter_Book!F3532 = "Canceled", "Canceled")</f>
        <v>0</v>
      </c>
      <c r="H3532" t="b">
        <f>IF(Starter_Book!F3532 = "Canceled", Starter_Book!L3532)</f>
        <v>0</v>
      </c>
    </row>
    <row r="3533" spans="1:8" x14ac:dyDescent="0.25">
      <c r="A3533" t="str">
        <f>IF(Starter_Book!F3533 = "successful", "Successful")</f>
        <v>Successful</v>
      </c>
      <c r="B3533">
        <f>IF(Starter_Book!F3533 = "Successful", Starter_Book!L3533)</f>
        <v>26</v>
      </c>
      <c r="D3533" t="b">
        <f>IF(Starter_Book!F3533 = "failed", "failed")</f>
        <v>0</v>
      </c>
      <c r="E3533" t="b">
        <f>IF(Starter_Book!F3533 = "failed", Starter_Book!L3533)</f>
        <v>0</v>
      </c>
      <c r="G3533" t="b">
        <f>IF(Starter_Book!F3533 = "Canceled", "Canceled")</f>
        <v>0</v>
      </c>
      <c r="H3533" t="b">
        <f>IF(Starter_Book!F3533 = "Canceled", Starter_Book!L3533)</f>
        <v>0</v>
      </c>
    </row>
    <row r="3534" spans="1:8" x14ac:dyDescent="0.25">
      <c r="A3534" t="str">
        <f>IF(Starter_Book!F3534 = "successful", "Successful")</f>
        <v>Successful</v>
      </c>
      <c r="B3534">
        <f>IF(Starter_Book!F3534 = "Successful", Starter_Book!L3534)</f>
        <v>27</v>
      </c>
      <c r="D3534" t="b">
        <f>IF(Starter_Book!F3534 = "failed", "failed")</f>
        <v>0</v>
      </c>
      <c r="E3534" t="b">
        <f>IF(Starter_Book!F3534 = "failed", Starter_Book!L3534)</f>
        <v>0</v>
      </c>
      <c r="G3534" t="b">
        <f>IF(Starter_Book!F3534 = "Canceled", "Canceled")</f>
        <v>0</v>
      </c>
      <c r="H3534" t="b">
        <f>IF(Starter_Book!F3534 = "Canceled", Starter_Book!L3534)</f>
        <v>0</v>
      </c>
    </row>
    <row r="3535" spans="1:8" x14ac:dyDescent="0.25">
      <c r="A3535" t="str">
        <f>IF(Starter_Book!F3535 = "successful", "Successful")</f>
        <v>Successful</v>
      </c>
      <c r="B3535">
        <f>IF(Starter_Book!F3535 = "Successful", Starter_Book!L3535)</f>
        <v>8</v>
      </c>
      <c r="D3535" t="b">
        <f>IF(Starter_Book!F3535 = "failed", "failed")</f>
        <v>0</v>
      </c>
      <c r="E3535" t="b">
        <f>IF(Starter_Book!F3535 = "failed", Starter_Book!L3535)</f>
        <v>0</v>
      </c>
      <c r="G3535" t="b">
        <f>IF(Starter_Book!F3535 = "Canceled", "Canceled")</f>
        <v>0</v>
      </c>
      <c r="H3535" t="b">
        <f>IF(Starter_Book!F3535 = "Canceled", Starter_Book!L3535)</f>
        <v>0</v>
      </c>
    </row>
    <row r="3536" spans="1:8" x14ac:dyDescent="0.25">
      <c r="A3536" t="str">
        <f>IF(Starter_Book!F3536 = "successful", "Successful")</f>
        <v>Successful</v>
      </c>
      <c r="B3536">
        <f>IF(Starter_Book!F3536 = "Successful", Starter_Book!L3536)</f>
        <v>204</v>
      </c>
      <c r="D3536" t="b">
        <f>IF(Starter_Book!F3536 = "failed", "failed")</f>
        <v>0</v>
      </c>
      <c r="E3536" t="b">
        <f>IF(Starter_Book!F3536 = "failed", Starter_Book!L3536)</f>
        <v>0</v>
      </c>
      <c r="G3536" t="b">
        <f>IF(Starter_Book!F3536 = "Canceled", "Canceled")</f>
        <v>0</v>
      </c>
      <c r="H3536" t="b">
        <f>IF(Starter_Book!F3536 = "Canceled", Starter_Book!L3536)</f>
        <v>0</v>
      </c>
    </row>
    <row r="3537" spans="1:8" x14ac:dyDescent="0.25">
      <c r="A3537" t="str">
        <f>IF(Starter_Book!F3537 = "successful", "Successful")</f>
        <v>Successful</v>
      </c>
      <c r="B3537">
        <f>IF(Starter_Book!F3537 = "Successful", Starter_Book!L3537)</f>
        <v>46</v>
      </c>
      <c r="D3537" t="b">
        <f>IF(Starter_Book!F3537 = "failed", "failed")</f>
        <v>0</v>
      </c>
      <c r="E3537" t="b">
        <f>IF(Starter_Book!F3537 = "failed", Starter_Book!L3537)</f>
        <v>0</v>
      </c>
      <c r="G3537" t="b">
        <f>IF(Starter_Book!F3537 = "Canceled", "Canceled")</f>
        <v>0</v>
      </c>
      <c r="H3537" t="b">
        <f>IF(Starter_Book!F3537 = "Canceled", Starter_Book!L3537)</f>
        <v>0</v>
      </c>
    </row>
    <row r="3538" spans="1:8" x14ac:dyDescent="0.25">
      <c r="A3538" t="str">
        <f>IF(Starter_Book!F3538 = "successful", "Successful")</f>
        <v>Successful</v>
      </c>
      <c r="B3538">
        <f>IF(Starter_Book!F3538 = "Successful", Starter_Book!L3538)</f>
        <v>17</v>
      </c>
      <c r="D3538" t="b">
        <f>IF(Starter_Book!F3538 = "failed", "failed")</f>
        <v>0</v>
      </c>
      <c r="E3538" t="b">
        <f>IF(Starter_Book!F3538 = "failed", Starter_Book!L3538)</f>
        <v>0</v>
      </c>
      <c r="G3538" t="b">
        <f>IF(Starter_Book!F3538 = "Canceled", "Canceled")</f>
        <v>0</v>
      </c>
      <c r="H3538" t="b">
        <f>IF(Starter_Book!F3538 = "Canceled", Starter_Book!L3538)</f>
        <v>0</v>
      </c>
    </row>
    <row r="3539" spans="1:8" x14ac:dyDescent="0.25">
      <c r="A3539" t="str">
        <f>IF(Starter_Book!F3539 = "successful", "Successful")</f>
        <v>Successful</v>
      </c>
      <c r="B3539">
        <f>IF(Starter_Book!F3539 = "Successful", Starter_Book!L3539)</f>
        <v>28</v>
      </c>
      <c r="D3539" t="b">
        <f>IF(Starter_Book!F3539 = "failed", "failed")</f>
        <v>0</v>
      </c>
      <c r="E3539" t="b">
        <f>IF(Starter_Book!F3539 = "failed", Starter_Book!L3539)</f>
        <v>0</v>
      </c>
      <c r="G3539" t="b">
        <f>IF(Starter_Book!F3539 = "Canceled", "Canceled")</f>
        <v>0</v>
      </c>
      <c r="H3539" t="b">
        <f>IF(Starter_Book!F3539 = "Canceled", Starter_Book!L3539)</f>
        <v>0</v>
      </c>
    </row>
    <row r="3540" spans="1:8" x14ac:dyDescent="0.25">
      <c r="A3540" t="str">
        <f>IF(Starter_Book!F3540 = "successful", "Successful")</f>
        <v>Successful</v>
      </c>
      <c r="B3540">
        <f>IF(Starter_Book!F3540 = "Successful", Starter_Book!L3540)</f>
        <v>83</v>
      </c>
      <c r="D3540" t="b">
        <f>IF(Starter_Book!F3540 = "failed", "failed")</f>
        <v>0</v>
      </c>
      <c r="E3540" t="b">
        <f>IF(Starter_Book!F3540 = "failed", Starter_Book!L3540)</f>
        <v>0</v>
      </c>
      <c r="G3540" t="b">
        <f>IF(Starter_Book!F3540 = "Canceled", "Canceled")</f>
        <v>0</v>
      </c>
      <c r="H3540" t="b">
        <f>IF(Starter_Book!F3540 = "Canceled", Starter_Book!L3540)</f>
        <v>0</v>
      </c>
    </row>
    <row r="3541" spans="1:8" x14ac:dyDescent="0.25">
      <c r="A3541" t="str">
        <f>IF(Starter_Book!F3541 = "successful", "Successful")</f>
        <v>Successful</v>
      </c>
      <c r="B3541">
        <f>IF(Starter_Book!F3541 = "Successful", Starter_Book!L3541)</f>
        <v>13</v>
      </c>
      <c r="D3541" t="b">
        <f>IF(Starter_Book!F3541 = "failed", "failed")</f>
        <v>0</v>
      </c>
      <c r="E3541" t="b">
        <f>IF(Starter_Book!F3541 = "failed", Starter_Book!L3541)</f>
        <v>0</v>
      </c>
      <c r="G3541" t="b">
        <f>IF(Starter_Book!F3541 = "Canceled", "Canceled")</f>
        <v>0</v>
      </c>
      <c r="H3541" t="b">
        <f>IF(Starter_Book!F3541 = "Canceled", Starter_Book!L3541)</f>
        <v>0</v>
      </c>
    </row>
    <row r="3542" spans="1:8" x14ac:dyDescent="0.25">
      <c r="A3542" t="str">
        <f>IF(Starter_Book!F3542 = "successful", "Successful")</f>
        <v>Successful</v>
      </c>
      <c r="B3542">
        <f>IF(Starter_Book!F3542 = "Successful", Starter_Book!L3542)</f>
        <v>8</v>
      </c>
      <c r="D3542" t="b">
        <f>IF(Starter_Book!F3542 = "failed", "failed")</f>
        <v>0</v>
      </c>
      <c r="E3542" t="b">
        <f>IF(Starter_Book!F3542 = "failed", Starter_Book!L3542)</f>
        <v>0</v>
      </c>
      <c r="G3542" t="b">
        <f>IF(Starter_Book!F3542 = "Canceled", "Canceled")</f>
        <v>0</v>
      </c>
      <c r="H3542" t="b">
        <f>IF(Starter_Book!F3542 = "Canceled", Starter_Book!L3542)</f>
        <v>0</v>
      </c>
    </row>
    <row r="3543" spans="1:8" x14ac:dyDescent="0.25">
      <c r="A3543" t="str">
        <f>IF(Starter_Book!F3543 = "successful", "Successful")</f>
        <v>Successful</v>
      </c>
      <c r="B3543">
        <f>IF(Starter_Book!F3543 = "Successful", Starter_Book!L3543)</f>
        <v>32</v>
      </c>
      <c r="D3543" t="b">
        <f>IF(Starter_Book!F3543 = "failed", "failed")</f>
        <v>0</v>
      </c>
      <c r="E3543" t="b">
        <f>IF(Starter_Book!F3543 = "failed", Starter_Book!L3543)</f>
        <v>0</v>
      </c>
      <c r="G3543" t="b">
        <f>IF(Starter_Book!F3543 = "Canceled", "Canceled")</f>
        <v>0</v>
      </c>
      <c r="H3543" t="b">
        <f>IF(Starter_Book!F3543 = "Canceled", Starter_Book!L3543)</f>
        <v>0</v>
      </c>
    </row>
    <row r="3544" spans="1:8" x14ac:dyDescent="0.25">
      <c r="A3544" t="str">
        <f>IF(Starter_Book!F3544 = "successful", "Successful")</f>
        <v>Successful</v>
      </c>
      <c r="B3544">
        <f>IF(Starter_Book!F3544 = "Successful", Starter_Book!L3544)</f>
        <v>85</v>
      </c>
      <c r="D3544" t="b">
        <f>IF(Starter_Book!F3544 = "failed", "failed")</f>
        <v>0</v>
      </c>
      <c r="E3544" t="b">
        <f>IF(Starter_Book!F3544 = "failed", Starter_Book!L3544)</f>
        <v>0</v>
      </c>
      <c r="G3544" t="b">
        <f>IF(Starter_Book!F3544 = "Canceled", "Canceled")</f>
        <v>0</v>
      </c>
      <c r="H3544" t="b">
        <f>IF(Starter_Book!F3544 = "Canceled", Starter_Book!L3544)</f>
        <v>0</v>
      </c>
    </row>
    <row r="3545" spans="1:8" x14ac:dyDescent="0.25">
      <c r="A3545" t="str">
        <f>IF(Starter_Book!F3545 = "successful", "Successful")</f>
        <v>Successful</v>
      </c>
      <c r="B3545">
        <f>IF(Starter_Book!F3545 = "Successful", Starter_Book!L3545)</f>
        <v>29</v>
      </c>
      <c r="D3545" t="b">
        <f>IF(Starter_Book!F3545 = "failed", "failed")</f>
        <v>0</v>
      </c>
      <c r="E3545" t="b">
        <f>IF(Starter_Book!F3545 = "failed", Starter_Book!L3545)</f>
        <v>0</v>
      </c>
      <c r="G3545" t="b">
        <f>IF(Starter_Book!F3545 = "Canceled", "Canceled")</f>
        <v>0</v>
      </c>
      <c r="H3545" t="b">
        <f>IF(Starter_Book!F3545 = "Canceled", Starter_Book!L3545)</f>
        <v>0</v>
      </c>
    </row>
    <row r="3546" spans="1:8" x14ac:dyDescent="0.25">
      <c r="A3546" t="str">
        <f>IF(Starter_Book!F3546 = "successful", "Successful")</f>
        <v>Successful</v>
      </c>
      <c r="B3546">
        <f>IF(Starter_Book!F3546 = "Successful", Starter_Book!L3546)</f>
        <v>24</v>
      </c>
      <c r="D3546" t="b">
        <f>IF(Starter_Book!F3546 = "failed", "failed")</f>
        <v>0</v>
      </c>
      <c r="E3546" t="b">
        <f>IF(Starter_Book!F3546 = "failed", Starter_Book!L3546)</f>
        <v>0</v>
      </c>
      <c r="G3546" t="b">
        <f>IF(Starter_Book!F3546 = "Canceled", "Canceled")</f>
        <v>0</v>
      </c>
      <c r="H3546" t="b">
        <f>IF(Starter_Book!F3546 = "Canceled", Starter_Book!L3546)</f>
        <v>0</v>
      </c>
    </row>
    <row r="3547" spans="1:8" x14ac:dyDescent="0.25">
      <c r="A3547" t="str">
        <f>IF(Starter_Book!F3547 = "successful", "Successful")</f>
        <v>Successful</v>
      </c>
      <c r="B3547">
        <f>IF(Starter_Book!F3547 = "Successful", Starter_Book!L3547)</f>
        <v>8</v>
      </c>
      <c r="D3547" t="b">
        <f>IF(Starter_Book!F3547 = "failed", "failed")</f>
        <v>0</v>
      </c>
      <c r="E3547" t="b">
        <f>IF(Starter_Book!F3547 = "failed", Starter_Book!L3547)</f>
        <v>0</v>
      </c>
      <c r="G3547" t="b">
        <f>IF(Starter_Book!F3547 = "Canceled", "Canceled")</f>
        <v>0</v>
      </c>
      <c r="H3547" t="b">
        <f>IF(Starter_Book!F3547 = "Canceled", Starter_Book!L3547)</f>
        <v>0</v>
      </c>
    </row>
    <row r="3548" spans="1:8" x14ac:dyDescent="0.25">
      <c r="A3548" t="str">
        <f>IF(Starter_Book!F3548 = "successful", "Successful")</f>
        <v>Successful</v>
      </c>
      <c r="B3548">
        <f>IF(Starter_Book!F3548 = "Successful", Starter_Book!L3548)</f>
        <v>19</v>
      </c>
      <c r="D3548" t="b">
        <f>IF(Starter_Book!F3548 = "failed", "failed")</f>
        <v>0</v>
      </c>
      <c r="E3548" t="b">
        <f>IF(Starter_Book!F3548 = "failed", Starter_Book!L3548)</f>
        <v>0</v>
      </c>
      <c r="G3548" t="b">
        <f>IF(Starter_Book!F3548 = "Canceled", "Canceled")</f>
        <v>0</v>
      </c>
      <c r="H3548" t="b">
        <f>IF(Starter_Book!F3548 = "Canceled", Starter_Book!L3548)</f>
        <v>0</v>
      </c>
    </row>
    <row r="3549" spans="1:8" x14ac:dyDescent="0.25">
      <c r="A3549" t="str">
        <f>IF(Starter_Book!F3549 = "successful", "Successful")</f>
        <v>Successful</v>
      </c>
      <c r="B3549">
        <f>IF(Starter_Book!F3549 = "Successful", Starter_Book!L3549)</f>
        <v>336</v>
      </c>
      <c r="D3549" t="b">
        <f>IF(Starter_Book!F3549 = "failed", "failed")</f>
        <v>0</v>
      </c>
      <c r="E3549" t="b">
        <f>IF(Starter_Book!F3549 = "failed", Starter_Book!L3549)</f>
        <v>0</v>
      </c>
      <c r="G3549" t="b">
        <f>IF(Starter_Book!F3549 = "Canceled", "Canceled")</f>
        <v>0</v>
      </c>
      <c r="H3549" t="b">
        <f>IF(Starter_Book!F3549 = "Canceled", Starter_Book!L3549)</f>
        <v>0</v>
      </c>
    </row>
    <row r="3550" spans="1:8" x14ac:dyDescent="0.25">
      <c r="A3550" t="str">
        <f>IF(Starter_Book!F3550 = "successful", "Successful")</f>
        <v>Successful</v>
      </c>
      <c r="B3550">
        <f>IF(Starter_Book!F3550 = "Successful", Starter_Book!L3550)</f>
        <v>13</v>
      </c>
      <c r="D3550" t="b">
        <f>IF(Starter_Book!F3550 = "failed", "failed")</f>
        <v>0</v>
      </c>
      <c r="E3550" t="b">
        <f>IF(Starter_Book!F3550 = "failed", Starter_Book!L3550)</f>
        <v>0</v>
      </c>
      <c r="G3550" t="b">
        <f>IF(Starter_Book!F3550 = "Canceled", "Canceled")</f>
        <v>0</v>
      </c>
      <c r="H3550" t="b">
        <f>IF(Starter_Book!F3550 = "Canceled", Starter_Book!L3550)</f>
        <v>0</v>
      </c>
    </row>
    <row r="3551" spans="1:8" x14ac:dyDescent="0.25">
      <c r="A3551" t="str">
        <f>IF(Starter_Book!F3551 = "successful", "Successful")</f>
        <v>Successful</v>
      </c>
      <c r="B3551">
        <f>IF(Starter_Book!F3551 = "Successful", Starter_Book!L3551)</f>
        <v>42</v>
      </c>
      <c r="D3551" t="b">
        <f>IF(Starter_Book!F3551 = "failed", "failed")</f>
        <v>0</v>
      </c>
      <c r="E3551" t="b">
        <f>IF(Starter_Book!F3551 = "failed", Starter_Book!L3551)</f>
        <v>0</v>
      </c>
      <c r="G3551" t="b">
        <f>IF(Starter_Book!F3551 = "Canceled", "Canceled")</f>
        <v>0</v>
      </c>
      <c r="H3551" t="b">
        <f>IF(Starter_Book!F3551 = "Canceled", Starter_Book!L3551)</f>
        <v>0</v>
      </c>
    </row>
    <row r="3552" spans="1:8" x14ac:dyDescent="0.25">
      <c r="A3552" t="str">
        <f>IF(Starter_Book!F3552 = "successful", "Successful")</f>
        <v>Successful</v>
      </c>
      <c r="B3552">
        <f>IF(Starter_Book!F3552 = "Successful", Starter_Book!L3552)</f>
        <v>64</v>
      </c>
      <c r="D3552" t="b">
        <f>IF(Starter_Book!F3552 = "failed", "failed")</f>
        <v>0</v>
      </c>
      <c r="E3552" t="b">
        <f>IF(Starter_Book!F3552 = "failed", Starter_Book!L3552)</f>
        <v>0</v>
      </c>
      <c r="G3552" t="b">
        <f>IF(Starter_Book!F3552 = "Canceled", "Canceled")</f>
        <v>0</v>
      </c>
      <c r="H3552" t="b">
        <f>IF(Starter_Book!F3552 = "Canceled", Starter_Book!L3552)</f>
        <v>0</v>
      </c>
    </row>
    <row r="3553" spans="1:8" x14ac:dyDescent="0.25">
      <c r="A3553" t="str">
        <f>IF(Starter_Book!F3553 = "successful", "Successful")</f>
        <v>Successful</v>
      </c>
      <c r="B3553">
        <f>IF(Starter_Book!F3553 = "Successful", Starter_Book!L3553)</f>
        <v>25</v>
      </c>
      <c r="D3553" t="b">
        <f>IF(Starter_Book!F3553 = "failed", "failed")</f>
        <v>0</v>
      </c>
      <c r="E3553" t="b">
        <f>IF(Starter_Book!F3553 = "failed", Starter_Book!L3553)</f>
        <v>0</v>
      </c>
      <c r="G3553" t="b">
        <f>IF(Starter_Book!F3553 = "Canceled", "Canceled")</f>
        <v>0</v>
      </c>
      <c r="H3553" t="b">
        <f>IF(Starter_Book!F3553 = "Canceled", Starter_Book!L3553)</f>
        <v>0</v>
      </c>
    </row>
    <row r="3554" spans="1:8" x14ac:dyDescent="0.25">
      <c r="A3554" t="str">
        <f>IF(Starter_Book!F3554 = "successful", "Successful")</f>
        <v>Successful</v>
      </c>
      <c r="B3554">
        <f>IF(Starter_Book!F3554 = "Successful", Starter_Book!L3554)</f>
        <v>20</v>
      </c>
      <c r="D3554" t="b">
        <f>IF(Starter_Book!F3554 = "failed", "failed")</f>
        <v>0</v>
      </c>
      <c r="E3554" t="b">
        <f>IF(Starter_Book!F3554 = "failed", Starter_Book!L3554)</f>
        <v>0</v>
      </c>
      <c r="G3554" t="b">
        <f>IF(Starter_Book!F3554 = "Canceled", "Canceled")</f>
        <v>0</v>
      </c>
      <c r="H3554" t="b">
        <f>IF(Starter_Book!F3554 = "Canceled", Starter_Book!L3554)</f>
        <v>0</v>
      </c>
    </row>
    <row r="3555" spans="1:8" x14ac:dyDescent="0.25">
      <c r="A3555" t="str">
        <f>IF(Starter_Book!F3555 = "successful", "Successful")</f>
        <v>Successful</v>
      </c>
      <c r="B3555">
        <f>IF(Starter_Book!F3555 = "Successful", Starter_Book!L3555)</f>
        <v>104</v>
      </c>
      <c r="D3555" t="b">
        <f>IF(Starter_Book!F3555 = "failed", "failed")</f>
        <v>0</v>
      </c>
      <c r="E3555" t="b">
        <f>IF(Starter_Book!F3555 = "failed", Starter_Book!L3555)</f>
        <v>0</v>
      </c>
      <c r="G3555" t="b">
        <f>IF(Starter_Book!F3555 = "Canceled", "Canceled")</f>
        <v>0</v>
      </c>
      <c r="H3555" t="b">
        <f>IF(Starter_Book!F3555 = "Canceled", Starter_Book!L3555)</f>
        <v>0</v>
      </c>
    </row>
    <row r="3556" spans="1:8" x14ac:dyDescent="0.25">
      <c r="A3556" t="str">
        <f>IF(Starter_Book!F3556 = "successful", "Successful")</f>
        <v>Successful</v>
      </c>
      <c r="B3556">
        <f>IF(Starter_Book!F3556 = "Successful", Starter_Book!L3556)</f>
        <v>53</v>
      </c>
      <c r="D3556" t="b">
        <f>IF(Starter_Book!F3556 = "failed", "failed")</f>
        <v>0</v>
      </c>
      <c r="E3556" t="b">
        <f>IF(Starter_Book!F3556 = "failed", Starter_Book!L3556)</f>
        <v>0</v>
      </c>
      <c r="G3556" t="b">
        <f>IF(Starter_Book!F3556 = "Canceled", "Canceled")</f>
        <v>0</v>
      </c>
      <c r="H3556" t="b">
        <f>IF(Starter_Book!F3556 = "Canceled", Starter_Book!L3556)</f>
        <v>0</v>
      </c>
    </row>
    <row r="3557" spans="1:8" x14ac:dyDescent="0.25">
      <c r="A3557" t="str">
        <f>IF(Starter_Book!F3557 = "successful", "Successful")</f>
        <v>Successful</v>
      </c>
      <c r="B3557">
        <f>IF(Starter_Book!F3557 = "Successful", Starter_Book!L3557)</f>
        <v>14</v>
      </c>
      <c r="D3557" t="b">
        <f>IF(Starter_Book!F3557 = "failed", "failed")</f>
        <v>0</v>
      </c>
      <c r="E3557" t="b">
        <f>IF(Starter_Book!F3557 = "failed", Starter_Book!L3557)</f>
        <v>0</v>
      </c>
      <c r="G3557" t="b">
        <f>IF(Starter_Book!F3557 = "Canceled", "Canceled")</f>
        <v>0</v>
      </c>
      <c r="H3557" t="b">
        <f>IF(Starter_Book!F3557 = "Canceled", Starter_Book!L3557)</f>
        <v>0</v>
      </c>
    </row>
    <row r="3558" spans="1:8" x14ac:dyDescent="0.25">
      <c r="A3558" t="str">
        <f>IF(Starter_Book!F3558 = "successful", "Successful")</f>
        <v>Successful</v>
      </c>
      <c r="B3558">
        <f>IF(Starter_Book!F3558 = "Successful", Starter_Book!L3558)</f>
        <v>20</v>
      </c>
      <c r="D3558" t="b">
        <f>IF(Starter_Book!F3558 = "failed", "failed")</f>
        <v>0</v>
      </c>
      <c r="E3558" t="b">
        <f>IF(Starter_Book!F3558 = "failed", Starter_Book!L3558)</f>
        <v>0</v>
      </c>
      <c r="G3558" t="b">
        <f>IF(Starter_Book!F3558 = "Canceled", "Canceled")</f>
        <v>0</v>
      </c>
      <c r="H3558" t="b">
        <f>IF(Starter_Book!F3558 = "Canceled", Starter_Book!L3558)</f>
        <v>0</v>
      </c>
    </row>
    <row r="3559" spans="1:8" x14ac:dyDescent="0.25">
      <c r="A3559" t="str">
        <f>IF(Starter_Book!F3559 = "successful", "Successful")</f>
        <v>Successful</v>
      </c>
      <c r="B3559">
        <f>IF(Starter_Book!F3559 = "Successful", Starter_Book!L3559)</f>
        <v>558</v>
      </c>
      <c r="D3559" t="b">
        <f>IF(Starter_Book!F3559 = "failed", "failed")</f>
        <v>0</v>
      </c>
      <c r="E3559" t="b">
        <f>IF(Starter_Book!F3559 = "failed", Starter_Book!L3559)</f>
        <v>0</v>
      </c>
      <c r="G3559" t="b">
        <f>IF(Starter_Book!F3559 = "Canceled", "Canceled")</f>
        <v>0</v>
      </c>
      <c r="H3559" t="b">
        <f>IF(Starter_Book!F3559 = "Canceled", Starter_Book!L3559)</f>
        <v>0</v>
      </c>
    </row>
    <row r="3560" spans="1:8" x14ac:dyDescent="0.25">
      <c r="A3560" t="str">
        <f>IF(Starter_Book!F3560 = "successful", "Successful")</f>
        <v>Successful</v>
      </c>
      <c r="B3560">
        <f>IF(Starter_Book!F3560 = "Successful", Starter_Book!L3560)</f>
        <v>22</v>
      </c>
      <c r="D3560" t="b">
        <f>IF(Starter_Book!F3560 = "failed", "failed")</f>
        <v>0</v>
      </c>
      <c r="E3560" t="b">
        <f>IF(Starter_Book!F3560 = "failed", Starter_Book!L3560)</f>
        <v>0</v>
      </c>
      <c r="G3560" t="b">
        <f>IF(Starter_Book!F3560 = "Canceled", "Canceled")</f>
        <v>0</v>
      </c>
      <c r="H3560" t="b">
        <f>IF(Starter_Book!F3560 = "Canceled", Starter_Book!L3560)</f>
        <v>0</v>
      </c>
    </row>
    <row r="3561" spans="1:8" x14ac:dyDescent="0.25">
      <c r="A3561" t="str">
        <f>IF(Starter_Book!F3561 = "successful", "Successful")</f>
        <v>Successful</v>
      </c>
      <c r="B3561">
        <f>IF(Starter_Book!F3561 = "Successful", Starter_Book!L3561)</f>
        <v>24</v>
      </c>
      <c r="D3561" t="b">
        <f>IF(Starter_Book!F3561 = "failed", "failed")</f>
        <v>0</v>
      </c>
      <c r="E3561" t="b">
        <f>IF(Starter_Book!F3561 = "failed", Starter_Book!L3561)</f>
        <v>0</v>
      </c>
      <c r="G3561" t="b">
        <f>IF(Starter_Book!F3561 = "Canceled", "Canceled")</f>
        <v>0</v>
      </c>
      <c r="H3561" t="b">
        <f>IF(Starter_Book!F3561 = "Canceled", Starter_Book!L3561)</f>
        <v>0</v>
      </c>
    </row>
    <row r="3562" spans="1:8" x14ac:dyDescent="0.25">
      <c r="A3562" t="str">
        <f>IF(Starter_Book!F3562 = "successful", "Successful")</f>
        <v>Successful</v>
      </c>
      <c r="B3562">
        <f>IF(Starter_Book!F3562 = "Successful", Starter_Book!L3562)</f>
        <v>74</v>
      </c>
      <c r="D3562" t="b">
        <f>IF(Starter_Book!F3562 = "failed", "failed")</f>
        <v>0</v>
      </c>
      <c r="E3562" t="b">
        <f>IF(Starter_Book!F3562 = "failed", Starter_Book!L3562)</f>
        <v>0</v>
      </c>
      <c r="G3562" t="b">
        <f>IF(Starter_Book!F3562 = "Canceled", "Canceled")</f>
        <v>0</v>
      </c>
      <c r="H3562" t="b">
        <f>IF(Starter_Book!F3562 = "Canceled", Starter_Book!L3562)</f>
        <v>0</v>
      </c>
    </row>
    <row r="3563" spans="1:8" x14ac:dyDescent="0.25">
      <c r="A3563" t="str">
        <f>IF(Starter_Book!F3563 = "successful", "Successful")</f>
        <v>Successful</v>
      </c>
      <c r="B3563">
        <f>IF(Starter_Book!F3563 = "Successful", Starter_Book!L3563)</f>
        <v>54</v>
      </c>
      <c r="D3563" t="b">
        <f>IF(Starter_Book!F3563 = "failed", "failed")</f>
        <v>0</v>
      </c>
      <c r="E3563" t="b">
        <f>IF(Starter_Book!F3563 = "failed", Starter_Book!L3563)</f>
        <v>0</v>
      </c>
      <c r="G3563" t="b">
        <f>IF(Starter_Book!F3563 = "Canceled", "Canceled")</f>
        <v>0</v>
      </c>
      <c r="H3563" t="b">
        <f>IF(Starter_Book!F3563 = "Canceled", Starter_Book!L3563)</f>
        <v>0</v>
      </c>
    </row>
    <row r="3564" spans="1:8" x14ac:dyDescent="0.25">
      <c r="A3564" t="str">
        <f>IF(Starter_Book!F3564 = "successful", "Successful")</f>
        <v>Successful</v>
      </c>
      <c r="B3564">
        <f>IF(Starter_Book!F3564 = "Successful", Starter_Book!L3564)</f>
        <v>31</v>
      </c>
      <c r="D3564" t="b">
        <f>IF(Starter_Book!F3564 = "failed", "failed")</f>
        <v>0</v>
      </c>
      <c r="E3564" t="b">
        <f>IF(Starter_Book!F3564 = "failed", Starter_Book!L3564)</f>
        <v>0</v>
      </c>
      <c r="G3564" t="b">
        <f>IF(Starter_Book!F3564 = "Canceled", "Canceled")</f>
        <v>0</v>
      </c>
      <c r="H3564" t="b">
        <f>IF(Starter_Book!F3564 = "Canceled", Starter_Book!L3564)</f>
        <v>0</v>
      </c>
    </row>
    <row r="3565" spans="1:8" x14ac:dyDescent="0.25">
      <c r="A3565" t="str">
        <f>IF(Starter_Book!F3565 = "successful", "Successful")</f>
        <v>Successful</v>
      </c>
      <c r="B3565">
        <f>IF(Starter_Book!F3565 = "Successful", Starter_Book!L3565)</f>
        <v>25</v>
      </c>
      <c r="D3565" t="b">
        <f>IF(Starter_Book!F3565 = "failed", "failed")</f>
        <v>0</v>
      </c>
      <c r="E3565" t="b">
        <f>IF(Starter_Book!F3565 = "failed", Starter_Book!L3565)</f>
        <v>0</v>
      </c>
      <c r="G3565" t="b">
        <f>IF(Starter_Book!F3565 = "Canceled", "Canceled")</f>
        <v>0</v>
      </c>
      <c r="H3565" t="b">
        <f>IF(Starter_Book!F3565 = "Canceled", Starter_Book!L3565)</f>
        <v>0</v>
      </c>
    </row>
    <row r="3566" spans="1:8" x14ac:dyDescent="0.25">
      <c r="A3566" t="str">
        <f>IF(Starter_Book!F3566 = "successful", "Successful")</f>
        <v>Successful</v>
      </c>
      <c r="B3566">
        <f>IF(Starter_Book!F3566 = "Successful", Starter_Book!L3566)</f>
        <v>17</v>
      </c>
      <c r="D3566" t="b">
        <f>IF(Starter_Book!F3566 = "failed", "failed")</f>
        <v>0</v>
      </c>
      <c r="E3566" t="b">
        <f>IF(Starter_Book!F3566 = "failed", Starter_Book!L3566)</f>
        <v>0</v>
      </c>
      <c r="G3566" t="b">
        <f>IF(Starter_Book!F3566 = "Canceled", "Canceled")</f>
        <v>0</v>
      </c>
      <c r="H3566" t="b">
        <f>IF(Starter_Book!F3566 = "Canceled", Starter_Book!L3566)</f>
        <v>0</v>
      </c>
    </row>
    <row r="3567" spans="1:8" x14ac:dyDescent="0.25">
      <c r="A3567" t="str">
        <f>IF(Starter_Book!F3567 = "successful", "Successful")</f>
        <v>Successful</v>
      </c>
      <c r="B3567">
        <f>IF(Starter_Book!F3567 = "Successful", Starter_Book!L3567)</f>
        <v>12</v>
      </c>
      <c r="D3567" t="b">
        <f>IF(Starter_Book!F3567 = "failed", "failed")</f>
        <v>0</v>
      </c>
      <c r="E3567" t="b">
        <f>IF(Starter_Book!F3567 = "failed", Starter_Book!L3567)</f>
        <v>0</v>
      </c>
      <c r="G3567" t="b">
        <f>IF(Starter_Book!F3567 = "Canceled", "Canceled")</f>
        <v>0</v>
      </c>
      <c r="H3567" t="b">
        <f>IF(Starter_Book!F3567 = "Canceled", Starter_Book!L3567)</f>
        <v>0</v>
      </c>
    </row>
    <row r="3568" spans="1:8" x14ac:dyDescent="0.25">
      <c r="A3568" t="str">
        <f>IF(Starter_Book!F3568 = "successful", "Successful")</f>
        <v>Successful</v>
      </c>
      <c r="B3568">
        <f>IF(Starter_Book!F3568 = "Successful", Starter_Book!L3568)</f>
        <v>38</v>
      </c>
      <c r="D3568" t="b">
        <f>IF(Starter_Book!F3568 = "failed", "failed")</f>
        <v>0</v>
      </c>
      <c r="E3568" t="b">
        <f>IF(Starter_Book!F3568 = "failed", Starter_Book!L3568)</f>
        <v>0</v>
      </c>
      <c r="G3568" t="b">
        <f>IF(Starter_Book!F3568 = "Canceled", "Canceled")</f>
        <v>0</v>
      </c>
      <c r="H3568" t="b">
        <f>IF(Starter_Book!F3568 = "Canceled", Starter_Book!L3568)</f>
        <v>0</v>
      </c>
    </row>
    <row r="3569" spans="1:8" x14ac:dyDescent="0.25">
      <c r="A3569" t="str">
        <f>IF(Starter_Book!F3569 = "successful", "Successful")</f>
        <v>Successful</v>
      </c>
      <c r="B3569">
        <f>IF(Starter_Book!F3569 = "Successful", Starter_Book!L3569)</f>
        <v>41</v>
      </c>
      <c r="D3569" t="b">
        <f>IF(Starter_Book!F3569 = "failed", "failed")</f>
        <v>0</v>
      </c>
      <c r="E3569" t="b">
        <f>IF(Starter_Book!F3569 = "failed", Starter_Book!L3569)</f>
        <v>0</v>
      </c>
      <c r="G3569" t="b">
        <f>IF(Starter_Book!F3569 = "Canceled", "Canceled")</f>
        <v>0</v>
      </c>
      <c r="H3569" t="b">
        <f>IF(Starter_Book!F3569 = "Canceled", Starter_Book!L3569)</f>
        <v>0</v>
      </c>
    </row>
    <row r="3570" spans="1:8" x14ac:dyDescent="0.25">
      <c r="A3570" t="str">
        <f>IF(Starter_Book!F3570 = "successful", "Successful")</f>
        <v>Successful</v>
      </c>
      <c r="B3570">
        <f>IF(Starter_Book!F3570 = "Successful", Starter_Book!L3570)</f>
        <v>19</v>
      </c>
      <c r="D3570" t="b">
        <f>IF(Starter_Book!F3570 = "failed", "failed")</f>
        <v>0</v>
      </c>
      <c r="E3570" t="b">
        <f>IF(Starter_Book!F3570 = "failed", Starter_Book!L3570)</f>
        <v>0</v>
      </c>
      <c r="G3570" t="b">
        <f>IF(Starter_Book!F3570 = "Canceled", "Canceled")</f>
        <v>0</v>
      </c>
      <c r="H3570" t="b">
        <f>IF(Starter_Book!F3570 = "Canceled", Starter_Book!L3570)</f>
        <v>0</v>
      </c>
    </row>
    <row r="3571" spans="1:8" x14ac:dyDescent="0.25">
      <c r="A3571" t="str">
        <f>IF(Starter_Book!F3571 = "successful", "Successful")</f>
        <v>Successful</v>
      </c>
      <c r="B3571">
        <f>IF(Starter_Book!F3571 = "Successful", Starter_Book!L3571)</f>
        <v>41</v>
      </c>
      <c r="D3571" t="b">
        <f>IF(Starter_Book!F3571 = "failed", "failed")</f>
        <v>0</v>
      </c>
      <c r="E3571" t="b">
        <f>IF(Starter_Book!F3571 = "failed", Starter_Book!L3571)</f>
        <v>0</v>
      </c>
      <c r="G3571" t="b">
        <f>IF(Starter_Book!F3571 = "Canceled", "Canceled")</f>
        <v>0</v>
      </c>
      <c r="H3571" t="b">
        <f>IF(Starter_Book!F3571 = "Canceled", Starter_Book!L3571)</f>
        <v>0</v>
      </c>
    </row>
    <row r="3572" spans="1:8" x14ac:dyDescent="0.25">
      <c r="A3572" t="str">
        <f>IF(Starter_Book!F3572 = "successful", "Successful")</f>
        <v>Successful</v>
      </c>
      <c r="B3572">
        <f>IF(Starter_Book!F3572 = "Successful", Starter_Book!L3572)</f>
        <v>26</v>
      </c>
      <c r="D3572" t="b">
        <f>IF(Starter_Book!F3572 = "failed", "failed")</f>
        <v>0</v>
      </c>
      <c r="E3572" t="b">
        <f>IF(Starter_Book!F3572 = "failed", Starter_Book!L3572)</f>
        <v>0</v>
      </c>
      <c r="G3572" t="b">
        <f>IF(Starter_Book!F3572 = "Canceled", "Canceled")</f>
        <v>0</v>
      </c>
      <c r="H3572" t="b">
        <f>IF(Starter_Book!F3572 = "Canceled", Starter_Book!L3572)</f>
        <v>0</v>
      </c>
    </row>
    <row r="3573" spans="1:8" x14ac:dyDescent="0.25">
      <c r="A3573" t="str">
        <f>IF(Starter_Book!F3573 = "successful", "Successful")</f>
        <v>Successful</v>
      </c>
      <c r="B3573">
        <f>IF(Starter_Book!F3573 = "Successful", Starter_Book!L3573)</f>
        <v>25</v>
      </c>
      <c r="D3573" t="b">
        <f>IF(Starter_Book!F3573 = "failed", "failed")</f>
        <v>0</v>
      </c>
      <c r="E3573" t="b">
        <f>IF(Starter_Book!F3573 = "failed", Starter_Book!L3573)</f>
        <v>0</v>
      </c>
      <c r="G3573" t="b">
        <f>IF(Starter_Book!F3573 = "Canceled", "Canceled")</f>
        <v>0</v>
      </c>
      <c r="H3573" t="b">
        <f>IF(Starter_Book!F3573 = "Canceled", Starter_Book!L3573)</f>
        <v>0</v>
      </c>
    </row>
    <row r="3574" spans="1:8" x14ac:dyDescent="0.25">
      <c r="A3574" t="str">
        <f>IF(Starter_Book!F3574 = "successful", "Successful")</f>
        <v>Successful</v>
      </c>
      <c r="B3574">
        <f>IF(Starter_Book!F3574 = "Successful", Starter_Book!L3574)</f>
        <v>9</v>
      </c>
      <c r="D3574" t="b">
        <f>IF(Starter_Book!F3574 = "failed", "failed")</f>
        <v>0</v>
      </c>
      <c r="E3574" t="b">
        <f>IF(Starter_Book!F3574 = "failed", Starter_Book!L3574)</f>
        <v>0</v>
      </c>
      <c r="G3574" t="b">
        <f>IF(Starter_Book!F3574 = "Canceled", "Canceled")</f>
        <v>0</v>
      </c>
      <c r="H3574" t="b">
        <f>IF(Starter_Book!F3574 = "Canceled", Starter_Book!L3574)</f>
        <v>0</v>
      </c>
    </row>
    <row r="3575" spans="1:8" x14ac:dyDescent="0.25">
      <c r="A3575" t="str">
        <f>IF(Starter_Book!F3575 = "successful", "Successful")</f>
        <v>Successful</v>
      </c>
      <c r="B3575">
        <f>IF(Starter_Book!F3575 = "Successful", Starter_Book!L3575)</f>
        <v>78</v>
      </c>
      <c r="D3575" t="b">
        <f>IF(Starter_Book!F3575 = "failed", "failed")</f>
        <v>0</v>
      </c>
      <c r="E3575" t="b">
        <f>IF(Starter_Book!F3575 = "failed", Starter_Book!L3575)</f>
        <v>0</v>
      </c>
      <c r="G3575" t="b">
        <f>IF(Starter_Book!F3575 = "Canceled", "Canceled")</f>
        <v>0</v>
      </c>
      <c r="H3575" t="b">
        <f>IF(Starter_Book!F3575 = "Canceled", Starter_Book!L3575)</f>
        <v>0</v>
      </c>
    </row>
    <row r="3576" spans="1:8" x14ac:dyDescent="0.25">
      <c r="A3576" t="str">
        <f>IF(Starter_Book!F3576 = "successful", "Successful")</f>
        <v>Successful</v>
      </c>
      <c r="B3576">
        <f>IF(Starter_Book!F3576 = "Successful", Starter_Book!L3576)</f>
        <v>45</v>
      </c>
      <c r="D3576" t="b">
        <f>IF(Starter_Book!F3576 = "failed", "failed")</f>
        <v>0</v>
      </c>
      <c r="E3576" t="b">
        <f>IF(Starter_Book!F3576 = "failed", Starter_Book!L3576)</f>
        <v>0</v>
      </c>
      <c r="G3576" t="b">
        <f>IF(Starter_Book!F3576 = "Canceled", "Canceled")</f>
        <v>0</v>
      </c>
      <c r="H3576" t="b">
        <f>IF(Starter_Book!F3576 = "Canceled", Starter_Book!L3576)</f>
        <v>0</v>
      </c>
    </row>
    <row r="3577" spans="1:8" x14ac:dyDescent="0.25">
      <c r="A3577" t="str">
        <f>IF(Starter_Book!F3577 = "successful", "Successful")</f>
        <v>Successful</v>
      </c>
      <c r="B3577">
        <f>IF(Starter_Book!F3577 = "Successful", Starter_Book!L3577)</f>
        <v>102</v>
      </c>
      <c r="D3577" t="b">
        <f>IF(Starter_Book!F3577 = "failed", "failed")</f>
        <v>0</v>
      </c>
      <c r="E3577" t="b">
        <f>IF(Starter_Book!F3577 = "failed", Starter_Book!L3577)</f>
        <v>0</v>
      </c>
      <c r="G3577" t="b">
        <f>IF(Starter_Book!F3577 = "Canceled", "Canceled")</f>
        <v>0</v>
      </c>
      <c r="H3577" t="b">
        <f>IF(Starter_Book!F3577 = "Canceled", Starter_Book!L3577)</f>
        <v>0</v>
      </c>
    </row>
    <row r="3578" spans="1:8" x14ac:dyDescent="0.25">
      <c r="A3578" t="str">
        <f>IF(Starter_Book!F3578 = "successful", "Successful")</f>
        <v>Successful</v>
      </c>
      <c r="B3578">
        <f>IF(Starter_Book!F3578 = "Successful", Starter_Book!L3578)</f>
        <v>5</v>
      </c>
      <c r="D3578" t="b">
        <f>IF(Starter_Book!F3578 = "failed", "failed")</f>
        <v>0</v>
      </c>
      <c r="E3578" t="b">
        <f>IF(Starter_Book!F3578 = "failed", Starter_Book!L3578)</f>
        <v>0</v>
      </c>
      <c r="G3578" t="b">
        <f>IF(Starter_Book!F3578 = "Canceled", "Canceled")</f>
        <v>0</v>
      </c>
      <c r="H3578" t="b">
        <f>IF(Starter_Book!F3578 = "Canceled", Starter_Book!L3578)</f>
        <v>0</v>
      </c>
    </row>
    <row r="3579" spans="1:8" x14ac:dyDescent="0.25">
      <c r="A3579" t="str">
        <f>IF(Starter_Book!F3579 = "successful", "Successful")</f>
        <v>Successful</v>
      </c>
      <c r="B3579">
        <f>IF(Starter_Book!F3579 = "Successful", Starter_Book!L3579)</f>
        <v>27</v>
      </c>
      <c r="D3579" t="b">
        <f>IF(Starter_Book!F3579 = "failed", "failed")</f>
        <v>0</v>
      </c>
      <c r="E3579" t="b">
        <f>IF(Starter_Book!F3579 = "failed", Starter_Book!L3579)</f>
        <v>0</v>
      </c>
      <c r="G3579" t="b">
        <f>IF(Starter_Book!F3579 = "Canceled", "Canceled")</f>
        <v>0</v>
      </c>
      <c r="H3579" t="b">
        <f>IF(Starter_Book!F3579 = "Canceled", Starter_Book!L3579)</f>
        <v>0</v>
      </c>
    </row>
    <row r="3580" spans="1:8" x14ac:dyDescent="0.25">
      <c r="A3580" t="str">
        <f>IF(Starter_Book!F3580 = "successful", "Successful")</f>
        <v>Successful</v>
      </c>
      <c r="B3580">
        <f>IF(Starter_Book!F3580 = "Successful", Starter_Book!L3580)</f>
        <v>37</v>
      </c>
      <c r="D3580" t="b">
        <f>IF(Starter_Book!F3580 = "failed", "failed")</f>
        <v>0</v>
      </c>
      <c r="E3580" t="b">
        <f>IF(Starter_Book!F3580 = "failed", Starter_Book!L3580)</f>
        <v>0</v>
      </c>
      <c r="G3580" t="b">
        <f>IF(Starter_Book!F3580 = "Canceled", "Canceled")</f>
        <v>0</v>
      </c>
      <c r="H3580" t="b">
        <f>IF(Starter_Book!F3580 = "Canceled", Starter_Book!L3580)</f>
        <v>0</v>
      </c>
    </row>
    <row r="3581" spans="1:8" x14ac:dyDescent="0.25">
      <c r="A3581" t="str">
        <f>IF(Starter_Book!F3581 = "successful", "Successful")</f>
        <v>Successful</v>
      </c>
      <c r="B3581">
        <f>IF(Starter_Book!F3581 = "Successful", Starter_Book!L3581)</f>
        <v>14</v>
      </c>
      <c r="D3581" t="b">
        <f>IF(Starter_Book!F3581 = "failed", "failed")</f>
        <v>0</v>
      </c>
      <c r="E3581" t="b">
        <f>IF(Starter_Book!F3581 = "failed", Starter_Book!L3581)</f>
        <v>0</v>
      </c>
      <c r="G3581" t="b">
        <f>IF(Starter_Book!F3581 = "Canceled", "Canceled")</f>
        <v>0</v>
      </c>
      <c r="H3581" t="b">
        <f>IF(Starter_Book!F3581 = "Canceled", Starter_Book!L3581)</f>
        <v>0</v>
      </c>
    </row>
    <row r="3582" spans="1:8" x14ac:dyDescent="0.25">
      <c r="A3582" t="str">
        <f>IF(Starter_Book!F3582 = "successful", "Successful")</f>
        <v>Successful</v>
      </c>
      <c r="B3582">
        <f>IF(Starter_Book!F3582 = "Successful", Starter_Book!L3582)</f>
        <v>27</v>
      </c>
      <c r="D3582" t="b">
        <f>IF(Starter_Book!F3582 = "failed", "failed")</f>
        <v>0</v>
      </c>
      <c r="E3582" t="b">
        <f>IF(Starter_Book!F3582 = "failed", Starter_Book!L3582)</f>
        <v>0</v>
      </c>
      <c r="G3582" t="b">
        <f>IF(Starter_Book!F3582 = "Canceled", "Canceled")</f>
        <v>0</v>
      </c>
      <c r="H3582" t="b">
        <f>IF(Starter_Book!F3582 = "Canceled", Starter_Book!L3582)</f>
        <v>0</v>
      </c>
    </row>
    <row r="3583" spans="1:8" x14ac:dyDescent="0.25">
      <c r="A3583" t="str">
        <f>IF(Starter_Book!F3583 = "successful", "Successful")</f>
        <v>Successful</v>
      </c>
      <c r="B3583">
        <f>IF(Starter_Book!F3583 = "Successful", Starter_Book!L3583)</f>
        <v>45</v>
      </c>
      <c r="D3583" t="b">
        <f>IF(Starter_Book!F3583 = "failed", "failed")</f>
        <v>0</v>
      </c>
      <c r="E3583" t="b">
        <f>IF(Starter_Book!F3583 = "failed", Starter_Book!L3583)</f>
        <v>0</v>
      </c>
      <c r="G3583" t="b">
        <f>IF(Starter_Book!F3583 = "Canceled", "Canceled")</f>
        <v>0</v>
      </c>
      <c r="H3583" t="b">
        <f>IF(Starter_Book!F3583 = "Canceled", Starter_Book!L3583)</f>
        <v>0</v>
      </c>
    </row>
    <row r="3584" spans="1:8" x14ac:dyDescent="0.25">
      <c r="A3584" t="str">
        <f>IF(Starter_Book!F3584 = "successful", "Successful")</f>
        <v>Successful</v>
      </c>
      <c r="B3584">
        <f>IF(Starter_Book!F3584 = "Successful", Starter_Book!L3584)</f>
        <v>49</v>
      </c>
      <c r="D3584" t="b">
        <f>IF(Starter_Book!F3584 = "failed", "failed")</f>
        <v>0</v>
      </c>
      <c r="E3584" t="b">
        <f>IF(Starter_Book!F3584 = "failed", Starter_Book!L3584)</f>
        <v>0</v>
      </c>
      <c r="G3584" t="b">
        <f>IF(Starter_Book!F3584 = "Canceled", "Canceled")</f>
        <v>0</v>
      </c>
      <c r="H3584" t="b">
        <f>IF(Starter_Book!F3584 = "Canceled", Starter_Book!L3584)</f>
        <v>0</v>
      </c>
    </row>
    <row r="3585" spans="1:8" x14ac:dyDescent="0.25">
      <c r="A3585" t="str">
        <f>IF(Starter_Book!F3585 = "successful", "Successful")</f>
        <v>Successful</v>
      </c>
      <c r="B3585">
        <f>IF(Starter_Book!F3585 = "Successful", Starter_Book!L3585)</f>
        <v>24</v>
      </c>
      <c r="D3585" t="b">
        <f>IF(Starter_Book!F3585 = "failed", "failed")</f>
        <v>0</v>
      </c>
      <c r="E3585" t="b">
        <f>IF(Starter_Book!F3585 = "failed", Starter_Book!L3585)</f>
        <v>0</v>
      </c>
      <c r="G3585" t="b">
        <f>IF(Starter_Book!F3585 = "Canceled", "Canceled")</f>
        <v>0</v>
      </c>
      <c r="H3585" t="b">
        <f>IF(Starter_Book!F3585 = "Canceled", Starter_Book!L3585)</f>
        <v>0</v>
      </c>
    </row>
    <row r="3586" spans="1:8" x14ac:dyDescent="0.25">
      <c r="A3586" t="str">
        <f>IF(Starter_Book!F3586 = "successful", "Successful")</f>
        <v>Successful</v>
      </c>
      <c r="B3586">
        <f>IF(Starter_Book!F3586 = "Successful", Starter_Book!L3586)</f>
        <v>112</v>
      </c>
      <c r="D3586" t="b">
        <f>IF(Starter_Book!F3586 = "failed", "failed")</f>
        <v>0</v>
      </c>
      <c r="E3586" t="b">
        <f>IF(Starter_Book!F3586 = "failed", Starter_Book!L3586)</f>
        <v>0</v>
      </c>
      <c r="G3586" t="b">
        <f>IF(Starter_Book!F3586 = "Canceled", "Canceled")</f>
        <v>0</v>
      </c>
      <c r="H3586" t="b">
        <f>IF(Starter_Book!F3586 = "Canceled", Starter_Book!L3586)</f>
        <v>0</v>
      </c>
    </row>
    <row r="3587" spans="1:8" x14ac:dyDescent="0.25">
      <c r="A3587" t="str">
        <f>IF(Starter_Book!F3587 = "successful", "Successful")</f>
        <v>Successful</v>
      </c>
      <c r="B3587">
        <f>IF(Starter_Book!F3587 = "Successful", Starter_Book!L3587)</f>
        <v>23</v>
      </c>
      <c r="D3587" t="b">
        <f>IF(Starter_Book!F3587 = "failed", "failed")</f>
        <v>0</v>
      </c>
      <c r="E3587" t="b">
        <f>IF(Starter_Book!F3587 = "failed", Starter_Book!L3587)</f>
        <v>0</v>
      </c>
      <c r="G3587" t="b">
        <f>IF(Starter_Book!F3587 = "Canceled", "Canceled")</f>
        <v>0</v>
      </c>
      <c r="H3587" t="b">
        <f>IF(Starter_Book!F3587 = "Canceled", Starter_Book!L3587)</f>
        <v>0</v>
      </c>
    </row>
    <row r="3588" spans="1:8" x14ac:dyDescent="0.25">
      <c r="A3588" t="str">
        <f>IF(Starter_Book!F3588 = "successful", "Successful")</f>
        <v>Successful</v>
      </c>
      <c r="B3588">
        <f>IF(Starter_Book!F3588 = "Successful", Starter_Book!L3588)</f>
        <v>54</v>
      </c>
      <c r="D3588" t="b">
        <f>IF(Starter_Book!F3588 = "failed", "failed")</f>
        <v>0</v>
      </c>
      <c r="E3588" t="b">
        <f>IF(Starter_Book!F3588 = "failed", Starter_Book!L3588)</f>
        <v>0</v>
      </c>
      <c r="G3588" t="b">
        <f>IF(Starter_Book!F3588 = "Canceled", "Canceled")</f>
        <v>0</v>
      </c>
      <c r="H3588" t="b">
        <f>IF(Starter_Book!F3588 = "Canceled", Starter_Book!L3588)</f>
        <v>0</v>
      </c>
    </row>
    <row r="3589" spans="1:8" x14ac:dyDescent="0.25">
      <c r="A3589" t="str">
        <f>IF(Starter_Book!F3589 = "successful", "Successful")</f>
        <v>Successful</v>
      </c>
      <c r="B3589">
        <f>IF(Starter_Book!F3589 = "Successful", Starter_Book!L3589)</f>
        <v>28</v>
      </c>
      <c r="D3589" t="b">
        <f>IF(Starter_Book!F3589 = "failed", "failed")</f>
        <v>0</v>
      </c>
      <c r="E3589" t="b">
        <f>IF(Starter_Book!F3589 = "failed", Starter_Book!L3589)</f>
        <v>0</v>
      </c>
      <c r="G3589" t="b">
        <f>IF(Starter_Book!F3589 = "Canceled", "Canceled")</f>
        <v>0</v>
      </c>
      <c r="H3589" t="b">
        <f>IF(Starter_Book!F3589 = "Canceled", Starter_Book!L3589)</f>
        <v>0</v>
      </c>
    </row>
    <row r="3590" spans="1:8" x14ac:dyDescent="0.25">
      <c r="A3590" t="str">
        <f>IF(Starter_Book!F3590 = "successful", "Successful")</f>
        <v>Successful</v>
      </c>
      <c r="B3590">
        <f>IF(Starter_Book!F3590 = "Successful", Starter_Book!L3590)</f>
        <v>11</v>
      </c>
      <c r="D3590" t="b">
        <f>IF(Starter_Book!F3590 = "failed", "failed")</f>
        <v>0</v>
      </c>
      <c r="E3590" t="b">
        <f>IF(Starter_Book!F3590 = "failed", Starter_Book!L3590)</f>
        <v>0</v>
      </c>
      <c r="G3590" t="b">
        <f>IF(Starter_Book!F3590 = "Canceled", "Canceled")</f>
        <v>0</v>
      </c>
      <c r="H3590" t="b">
        <f>IF(Starter_Book!F3590 = "Canceled", Starter_Book!L3590)</f>
        <v>0</v>
      </c>
    </row>
    <row r="3591" spans="1:8" x14ac:dyDescent="0.25">
      <c r="A3591" t="str">
        <f>IF(Starter_Book!F3591 = "successful", "Successful")</f>
        <v>Successful</v>
      </c>
      <c r="B3591">
        <f>IF(Starter_Book!F3591 = "Successful", Starter_Book!L3591)</f>
        <v>62</v>
      </c>
      <c r="D3591" t="b">
        <f>IF(Starter_Book!F3591 = "failed", "failed")</f>
        <v>0</v>
      </c>
      <c r="E3591" t="b">
        <f>IF(Starter_Book!F3591 = "failed", Starter_Book!L3591)</f>
        <v>0</v>
      </c>
      <c r="G3591" t="b">
        <f>IF(Starter_Book!F3591 = "Canceled", "Canceled")</f>
        <v>0</v>
      </c>
      <c r="H3591" t="b">
        <f>IF(Starter_Book!F3591 = "Canceled", Starter_Book!L3591)</f>
        <v>0</v>
      </c>
    </row>
    <row r="3592" spans="1:8" x14ac:dyDescent="0.25">
      <c r="A3592" t="str">
        <f>IF(Starter_Book!F3592 = "successful", "Successful")</f>
        <v>Successful</v>
      </c>
      <c r="B3592">
        <f>IF(Starter_Book!F3592 = "Successful", Starter_Book!L3592)</f>
        <v>73</v>
      </c>
      <c r="D3592" t="b">
        <f>IF(Starter_Book!F3592 = "failed", "failed")</f>
        <v>0</v>
      </c>
      <c r="E3592" t="b">
        <f>IF(Starter_Book!F3592 = "failed", Starter_Book!L3592)</f>
        <v>0</v>
      </c>
      <c r="G3592" t="b">
        <f>IF(Starter_Book!F3592 = "Canceled", "Canceled")</f>
        <v>0</v>
      </c>
      <c r="H3592" t="b">
        <f>IF(Starter_Book!F3592 = "Canceled", Starter_Book!L3592)</f>
        <v>0</v>
      </c>
    </row>
    <row r="3593" spans="1:8" x14ac:dyDescent="0.25">
      <c r="A3593" t="str">
        <f>IF(Starter_Book!F3593 = "successful", "Successful")</f>
        <v>Successful</v>
      </c>
      <c r="B3593">
        <f>IF(Starter_Book!F3593 = "Successful", Starter_Book!L3593)</f>
        <v>18</v>
      </c>
      <c r="D3593" t="b">
        <f>IF(Starter_Book!F3593 = "failed", "failed")</f>
        <v>0</v>
      </c>
      <c r="E3593" t="b">
        <f>IF(Starter_Book!F3593 = "failed", Starter_Book!L3593)</f>
        <v>0</v>
      </c>
      <c r="G3593" t="b">
        <f>IF(Starter_Book!F3593 = "Canceled", "Canceled")</f>
        <v>0</v>
      </c>
      <c r="H3593" t="b">
        <f>IF(Starter_Book!F3593 = "Canceled", Starter_Book!L3593)</f>
        <v>0</v>
      </c>
    </row>
    <row r="3594" spans="1:8" x14ac:dyDescent="0.25">
      <c r="A3594" t="str">
        <f>IF(Starter_Book!F3594 = "successful", "Successful")</f>
        <v>Successful</v>
      </c>
      <c r="B3594">
        <f>IF(Starter_Book!F3594 = "Successful", Starter_Book!L3594)</f>
        <v>35</v>
      </c>
      <c r="D3594" t="b">
        <f>IF(Starter_Book!F3594 = "failed", "failed")</f>
        <v>0</v>
      </c>
      <c r="E3594" t="b">
        <f>IF(Starter_Book!F3594 = "failed", Starter_Book!L3594)</f>
        <v>0</v>
      </c>
      <c r="G3594" t="b">
        <f>IF(Starter_Book!F3594 = "Canceled", "Canceled")</f>
        <v>0</v>
      </c>
      <c r="H3594" t="b">
        <f>IF(Starter_Book!F3594 = "Canceled", Starter_Book!L3594)</f>
        <v>0</v>
      </c>
    </row>
    <row r="3595" spans="1:8" x14ac:dyDescent="0.25">
      <c r="A3595" t="str">
        <f>IF(Starter_Book!F3595 = "successful", "Successful")</f>
        <v>Successful</v>
      </c>
      <c r="B3595">
        <f>IF(Starter_Book!F3595 = "Successful", Starter_Book!L3595)</f>
        <v>43</v>
      </c>
      <c r="D3595" t="b">
        <f>IF(Starter_Book!F3595 = "failed", "failed")</f>
        <v>0</v>
      </c>
      <c r="E3595" t="b">
        <f>IF(Starter_Book!F3595 = "failed", Starter_Book!L3595)</f>
        <v>0</v>
      </c>
      <c r="G3595" t="b">
        <f>IF(Starter_Book!F3595 = "Canceled", "Canceled")</f>
        <v>0</v>
      </c>
      <c r="H3595" t="b">
        <f>IF(Starter_Book!F3595 = "Canceled", Starter_Book!L3595)</f>
        <v>0</v>
      </c>
    </row>
    <row r="3596" spans="1:8" x14ac:dyDescent="0.25">
      <c r="A3596" t="str">
        <f>IF(Starter_Book!F3596 = "successful", "Successful")</f>
        <v>Successful</v>
      </c>
      <c r="B3596">
        <f>IF(Starter_Book!F3596 = "Successful", Starter_Book!L3596)</f>
        <v>36</v>
      </c>
      <c r="D3596" t="b">
        <f>IF(Starter_Book!F3596 = "failed", "failed")</f>
        <v>0</v>
      </c>
      <c r="E3596" t="b">
        <f>IF(Starter_Book!F3596 = "failed", Starter_Book!L3596)</f>
        <v>0</v>
      </c>
      <c r="G3596" t="b">
        <f>IF(Starter_Book!F3596 = "Canceled", "Canceled")</f>
        <v>0</v>
      </c>
      <c r="H3596" t="b">
        <f>IF(Starter_Book!F3596 = "Canceled", Starter_Book!L3596)</f>
        <v>0</v>
      </c>
    </row>
    <row r="3597" spans="1:8" x14ac:dyDescent="0.25">
      <c r="A3597" t="str">
        <f>IF(Starter_Book!F3597 = "successful", "Successful")</f>
        <v>Successful</v>
      </c>
      <c r="B3597">
        <f>IF(Starter_Book!F3597 = "Successful", Starter_Book!L3597)</f>
        <v>62</v>
      </c>
      <c r="D3597" t="b">
        <f>IF(Starter_Book!F3597 = "failed", "failed")</f>
        <v>0</v>
      </c>
      <c r="E3597" t="b">
        <f>IF(Starter_Book!F3597 = "failed", Starter_Book!L3597)</f>
        <v>0</v>
      </c>
      <c r="G3597" t="b">
        <f>IF(Starter_Book!F3597 = "Canceled", "Canceled")</f>
        <v>0</v>
      </c>
      <c r="H3597" t="b">
        <f>IF(Starter_Book!F3597 = "Canceled", Starter_Book!L3597)</f>
        <v>0</v>
      </c>
    </row>
    <row r="3598" spans="1:8" x14ac:dyDescent="0.25">
      <c r="A3598" t="str">
        <f>IF(Starter_Book!F3598 = "successful", "Successful")</f>
        <v>Successful</v>
      </c>
      <c r="B3598">
        <f>IF(Starter_Book!F3598 = "Successful", Starter_Book!L3598)</f>
        <v>15</v>
      </c>
      <c r="D3598" t="b">
        <f>IF(Starter_Book!F3598 = "failed", "failed")</f>
        <v>0</v>
      </c>
      <c r="E3598" t="b">
        <f>IF(Starter_Book!F3598 = "failed", Starter_Book!L3598)</f>
        <v>0</v>
      </c>
      <c r="G3598" t="b">
        <f>IF(Starter_Book!F3598 = "Canceled", "Canceled")</f>
        <v>0</v>
      </c>
      <c r="H3598" t="b">
        <f>IF(Starter_Book!F3598 = "Canceled", Starter_Book!L3598)</f>
        <v>0</v>
      </c>
    </row>
    <row r="3599" spans="1:8" x14ac:dyDescent="0.25">
      <c r="A3599" t="str">
        <f>IF(Starter_Book!F3599 = "successful", "Successful")</f>
        <v>Successful</v>
      </c>
      <c r="B3599">
        <f>IF(Starter_Book!F3599 = "Successful", Starter_Book!L3599)</f>
        <v>33</v>
      </c>
      <c r="D3599" t="b">
        <f>IF(Starter_Book!F3599 = "failed", "failed")</f>
        <v>0</v>
      </c>
      <c r="E3599" t="b">
        <f>IF(Starter_Book!F3599 = "failed", Starter_Book!L3599)</f>
        <v>0</v>
      </c>
      <c r="G3599" t="b">
        <f>IF(Starter_Book!F3599 = "Canceled", "Canceled")</f>
        <v>0</v>
      </c>
      <c r="H3599" t="b">
        <f>IF(Starter_Book!F3599 = "Canceled", Starter_Book!L3599)</f>
        <v>0</v>
      </c>
    </row>
    <row r="3600" spans="1:8" x14ac:dyDescent="0.25">
      <c r="A3600" t="str">
        <f>IF(Starter_Book!F3600 = "successful", "Successful")</f>
        <v>Successful</v>
      </c>
      <c r="B3600">
        <f>IF(Starter_Book!F3600 = "Successful", Starter_Book!L3600)</f>
        <v>27</v>
      </c>
      <c r="D3600" t="b">
        <f>IF(Starter_Book!F3600 = "failed", "failed")</f>
        <v>0</v>
      </c>
      <c r="E3600" t="b">
        <f>IF(Starter_Book!F3600 = "failed", Starter_Book!L3600)</f>
        <v>0</v>
      </c>
      <c r="G3600" t="b">
        <f>IF(Starter_Book!F3600 = "Canceled", "Canceled")</f>
        <v>0</v>
      </c>
      <c r="H3600" t="b">
        <f>IF(Starter_Book!F3600 = "Canceled", Starter_Book!L3600)</f>
        <v>0</v>
      </c>
    </row>
    <row r="3601" spans="1:8" x14ac:dyDescent="0.25">
      <c r="A3601" t="str">
        <f>IF(Starter_Book!F3601 = "successful", "Successful")</f>
        <v>Successful</v>
      </c>
      <c r="B3601">
        <f>IF(Starter_Book!F3601 = "Successful", Starter_Book!L3601)</f>
        <v>17</v>
      </c>
      <c r="D3601" t="b">
        <f>IF(Starter_Book!F3601 = "failed", "failed")</f>
        <v>0</v>
      </c>
      <c r="E3601" t="b">
        <f>IF(Starter_Book!F3601 = "failed", Starter_Book!L3601)</f>
        <v>0</v>
      </c>
      <c r="G3601" t="b">
        <f>IF(Starter_Book!F3601 = "Canceled", "Canceled")</f>
        <v>0</v>
      </c>
      <c r="H3601" t="b">
        <f>IF(Starter_Book!F3601 = "Canceled", Starter_Book!L3601)</f>
        <v>0</v>
      </c>
    </row>
    <row r="3602" spans="1:8" x14ac:dyDescent="0.25">
      <c r="A3602" t="str">
        <f>IF(Starter_Book!F3602 = "successful", "Successful")</f>
        <v>Successful</v>
      </c>
      <c r="B3602">
        <f>IF(Starter_Book!F3602 = "Successful", Starter_Book!L3602)</f>
        <v>4</v>
      </c>
      <c r="D3602" t="b">
        <f>IF(Starter_Book!F3602 = "failed", "failed")</f>
        <v>0</v>
      </c>
      <c r="E3602" t="b">
        <f>IF(Starter_Book!F3602 = "failed", Starter_Book!L3602)</f>
        <v>0</v>
      </c>
      <c r="G3602" t="b">
        <f>IF(Starter_Book!F3602 = "Canceled", "Canceled")</f>
        <v>0</v>
      </c>
      <c r="H3602" t="b">
        <f>IF(Starter_Book!F3602 = "Canceled", Starter_Book!L3602)</f>
        <v>0</v>
      </c>
    </row>
    <row r="3603" spans="1:8" x14ac:dyDescent="0.25">
      <c r="A3603" t="str">
        <f>IF(Starter_Book!F3603 = "successful", "Successful")</f>
        <v>Successful</v>
      </c>
      <c r="B3603">
        <f>IF(Starter_Book!F3603 = "Successful", Starter_Book!L3603)</f>
        <v>53</v>
      </c>
      <c r="D3603" t="b">
        <f>IF(Starter_Book!F3603 = "failed", "failed")</f>
        <v>0</v>
      </c>
      <c r="E3603" t="b">
        <f>IF(Starter_Book!F3603 = "failed", Starter_Book!L3603)</f>
        <v>0</v>
      </c>
      <c r="G3603" t="b">
        <f>IF(Starter_Book!F3603 = "Canceled", "Canceled")</f>
        <v>0</v>
      </c>
      <c r="H3603" t="b">
        <f>IF(Starter_Book!F3603 = "Canceled", Starter_Book!L3603)</f>
        <v>0</v>
      </c>
    </row>
    <row r="3604" spans="1:8" x14ac:dyDescent="0.25">
      <c r="A3604" t="str">
        <f>IF(Starter_Book!F3604 = "successful", "Successful")</f>
        <v>Successful</v>
      </c>
      <c r="B3604">
        <f>IF(Starter_Book!F3604 = "Successful", Starter_Book!L3604)</f>
        <v>49</v>
      </c>
      <c r="D3604" t="b">
        <f>IF(Starter_Book!F3604 = "failed", "failed")</f>
        <v>0</v>
      </c>
      <c r="E3604" t="b">
        <f>IF(Starter_Book!F3604 = "failed", Starter_Book!L3604)</f>
        <v>0</v>
      </c>
      <c r="G3604" t="b">
        <f>IF(Starter_Book!F3604 = "Canceled", "Canceled")</f>
        <v>0</v>
      </c>
      <c r="H3604" t="b">
        <f>IF(Starter_Book!F3604 = "Canceled", Starter_Book!L3604)</f>
        <v>0</v>
      </c>
    </row>
    <row r="3605" spans="1:8" x14ac:dyDescent="0.25">
      <c r="A3605" t="str">
        <f>IF(Starter_Book!F3605 = "successful", "Successful")</f>
        <v>Successful</v>
      </c>
      <c r="B3605">
        <f>IF(Starter_Book!F3605 = "Successful", Starter_Book!L3605)</f>
        <v>57</v>
      </c>
      <c r="D3605" t="b">
        <f>IF(Starter_Book!F3605 = "failed", "failed")</f>
        <v>0</v>
      </c>
      <c r="E3605" t="b">
        <f>IF(Starter_Book!F3605 = "failed", Starter_Book!L3605)</f>
        <v>0</v>
      </c>
      <c r="G3605" t="b">
        <f>IF(Starter_Book!F3605 = "Canceled", "Canceled")</f>
        <v>0</v>
      </c>
      <c r="H3605" t="b">
        <f>IF(Starter_Book!F3605 = "Canceled", Starter_Book!L3605)</f>
        <v>0</v>
      </c>
    </row>
    <row r="3606" spans="1:8" x14ac:dyDescent="0.25">
      <c r="A3606" t="str">
        <f>IF(Starter_Book!F3606 = "successful", "Successful")</f>
        <v>Successful</v>
      </c>
      <c r="B3606">
        <f>IF(Starter_Book!F3606 = "Successful", Starter_Book!L3606)</f>
        <v>69</v>
      </c>
      <c r="D3606" t="b">
        <f>IF(Starter_Book!F3606 = "failed", "failed")</f>
        <v>0</v>
      </c>
      <c r="E3606" t="b">
        <f>IF(Starter_Book!F3606 = "failed", Starter_Book!L3606)</f>
        <v>0</v>
      </c>
      <c r="G3606" t="b">
        <f>IF(Starter_Book!F3606 = "Canceled", "Canceled")</f>
        <v>0</v>
      </c>
      <c r="H3606" t="b">
        <f>IF(Starter_Book!F3606 = "Canceled", Starter_Book!L3606)</f>
        <v>0</v>
      </c>
    </row>
    <row r="3607" spans="1:8" x14ac:dyDescent="0.25">
      <c r="A3607" t="str">
        <f>IF(Starter_Book!F3607 = "successful", "Successful")</f>
        <v>Successful</v>
      </c>
      <c r="B3607">
        <f>IF(Starter_Book!F3607 = "Successful", Starter_Book!L3607)</f>
        <v>15</v>
      </c>
      <c r="D3607" t="b">
        <f>IF(Starter_Book!F3607 = "failed", "failed")</f>
        <v>0</v>
      </c>
      <c r="E3607" t="b">
        <f>IF(Starter_Book!F3607 = "failed", Starter_Book!L3607)</f>
        <v>0</v>
      </c>
      <c r="G3607" t="b">
        <f>IF(Starter_Book!F3607 = "Canceled", "Canceled")</f>
        <v>0</v>
      </c>
      <c r="H3607" t="b">
        <f>IF(Starter_Book!F3607 = "Canceled", Starter_Book!L3607)</f>
        <v>0</v>
      </c>
    </row>
    <row r="3608" spans="1:8" x14ac:dyDescent="0.25">
      <c r="A3608" t="str">
        <f>IF(Starter_Book!F3608 = "successful", "Successful")</f>
        <v>Successful</v>
      </c>
      <c r="B3608">
        <f>IF(Starter_Book!F3608 = "Successful", Starter_Book!L3608)</f>
        <v>64</v>
      </c>
      <c r="D3608" t="b">
        <f>IF(Starter_Book!F3608 = "failed", "failed")</f>
        <v>0</v>
      </c>
      <c r="E3608" t="b">
        <f>IF(Starter_Book!F3608 = "failed", Starter_Book!L3608)</f>
        <v>0</v>
      </c>
      <c r="G3608" t="b">
        <f>IF(Starter_Book!F3608 = "Canceled", "Canceled")</f>
        <v>0</v>
      </c>
      <c r="H3608" t="b">
        <f>IF(Starter_Book!F3608 = "Canceled", Starter_Book!L3608)</f>
        <v>0</v>
      </c>
    </row>
    <row r="3609" spans="1:8" x14ac:dyDescent="0.25">
      <c r="A3609" t="str">
        <f>IF(Starter_Book!F3609 = "successful", "Successful")</f>
        <v>Successful</v>
      </c>
      <c r="B3609">
        <f>IF(Starter_Book!F3609 = "Successful", Starter_Book!L3609)</f>
        <v>20</v>
      </c>
      <c r="D3609" t="b">
        <f>IF(Starter_Book!F3609 = "failed", "failed")</f>
        <v>0</v>
      </c>
      <c r="E3609" t="b">
        <f>IF(Starter_Book!F3609 = "failed", Starter_Book!L3609)</f>
        <v>0</v>
      </c>
      <c r="G3609" t="b">
        <f>IF(Starter_Book!F3609 = "Canceled", "Canceled")</f>
        <v>0</v>
      </c>
      <c r="H3609" t="b">
        <f>IF(Starter_Book!F3609 = "Canceled", Starter_Book!L3609)</f>
        <v>0</v>
      </c>
    </row>
    <row r="3610" spans="1:8" x14ac:dyDescent="0.25">
      <c r="A3610" t="str">
        <f>IF(Starter_Book!F3610 = "successful", "Successful")</f>
        <v>Successful</v>
      </c>
      <c r="B3610">
        <f>IF(Starter_Book!F3610 = "Successful", Starter_Book!L3610)</f>
        <v>27</v>
      </c>
      <c r="D3610" t="b">
        <f>IF(Starter_Book!F3610 = "failed", "failed")</f>
        <v>0</v>
      </c>
      <c r="E3610" t="b">
        <f>IF(Starter_Book!F3610 = "failed", Starter_Book!L3610)</f>
        <v>0</v>
      </c>
      <c r="G3610" t="b">
        <f>IF(Starter_Book!F3610 = "Canceled", "Canceled")</f>
        <v>0</v>
      </c>
      <c r="H3610" t="b">
        <f>IF(Starter_Book!F3610 = "Canceled", Starter_Book!L3610)</f>
        <v>0</v>
      </c>
    </row>
    <row r="3611" spans="1:8" x14ac:dyDescent="0.25">
      <c r="A3611" t="str">
        <f>IF(Starter_Book!F3611 = "successful", "Successful")</f>
        <v>Successful</v>
      </c>
      <c r="B3611">
        <f>IF(Starter_Book!F3611 = "Successful", Starter_Book!L3611)</f>
        <v>21</v>
      </c>
      <c r="D3611" t="b">
        <f>IF(Starter_Book!F3611 = "failed", "failed")</f>
        <v>0</v>
      </c>
      <c r="E3611" t="b">
        <f>IF(Starter_Book!F3611 = "failed", Starter_Book!L3611)</f>
        <v>0</v>
      </c>
      <c r="G3611" t="b">
        <f>IF(Starter_Book!F3611 = "Canceled", "Canceled")</f>
        <v>0</v>
      </c>
      <c r="H3611" t="b">
        <f>IF(Starter_Book!F3611 = "Canceled", Starter_Book!L3611)</f>
        <v>0</v>
      </c>
    </row>
    <row r="3612" spans="1:8" x14ac:dyDescent="0.25">
      <c r="A3612" t="str">
        <f>IF(Starter_Book!F3612 = "successful", "Successful")</f>
        <v>Successful</v>
      </c>
      <c r="B3612">
        <f>IF(Starter_Book!F3612 = "Successful", Starter_Book!L3612)</f>
        <v>31</v>
      </c>
      <c r="D3612" t="b">
        <f>IF(Starter_Book!F3612 = "failed", "failed")</f>
        <v>0</v>
      </c>
      <c r="E3612" t="b">
        <f>IF(Starter_Book!F3612 = "failed", Starter_Book!L3612)</f>
        <v>0</v>
      </c>
      <c r="G3612" t="b">
        <f>IF(Starter_Book!F3612 = "Canceled", "Canceled")</f>
        <v>0</v>
      </c>
      <c r="H3612" t="b">
        <f>IF(Starter_Book!F3612 = "Canceled", Starter_Book!L3612)</f>
        <v>0</v>
      </c>
    </row>
    <row r="3613" spans="1:8" x14ac:dyDescent="0.25">
      <c r="A3613" t="str">
        <f>IF(Starter_Book!F3613 = "successful", "Successful")</f>
        <v>Successful</v>
      </c>
      <c r="B3613">
        <f>IF(Starter_Book!F3613 = "Successful", Starter_Book!L3613)</f>
        <v>51</v>
      </c>
      <c r="D3613" t="b">
        <f>IF(Starter_Book!F3613 = "failed", "failed")</f>
        <v>0</v>
      </c>
      <c r="E3613" t="b">
        <f>IF(Starter_Book!F3613 = "failed", Starter_Book!L3613)</f>
        <v>0</v>
      </c>
      <c r="G3613" t="b">
        <f>IF(Starter_Book!F3613 = "Canceled", "Canceled")</f>
        <v>0</v>
      </c>
      <c r="H3613" t="b">
        <f>IF(Starter_Book!F3613 = "Canceled", Starter_Book!L3613)</f>
        <v>0</v>
      </c>
    </row>
    <row r="3614" spans="1:8" x14ac:dyDescent="0.25">
      <c r="A3614" t="str">
        <f>IF(Starter_Book!F3614 = "successful", "Successful")</f>
        <v>Successful</v>
      </c>
      <c r="B3614">
        <f>IF(Starter_Book!F3614 = "Successful", Starter_Book!L3614)</f>
        <v>57</v>
      </c>
      <c r="D3614" t="b">
        <f>IF(Starter_Book!F3614 = "failed", "failed")</f>
        <v>0</v>
      </c>
      <c r="E3614" t="b">
        <f>IF(Starter_Book!F3614 = "failed", Starter_Book!L3614)</f>
        <v>0</v>
      </c>
      <c r="G3614" t="b">
        <f>IF(Starter_Book!F3614 = "Canceled", "Canceled")</f>
        <v>0</v>
      </c>
      <c r="H3614" t="b">
        <f>IF(Starter_Book!F3614 = "Canceled", Starter_Book!L3614)</f>
        <v>0</v>
      </c>
    </row>
    <row r="3615" spans="1:8" x14ac:dyDescent="0.25">
      <c r="A3615" t="str">
        <f>IF(Starter_Book!F3615 = "successful", "Successful")</f>
        <v>Successful</v>
      </c>
      <c r="B3615">
        <f>IF(Starter_Book!F3615 = "Successful", Starter_Book!L3615)</f>
        <v>20</v>
      </c>
      <c r="D3615" t="b">
        <f>IF(Starter_Book!F3615 = "failed", "failed")</f>
        <v>0</v>
      </c>
      <c r="E3615" t="b">
        <f>IF(Starter_Book!F3615 = "failed", Starter_Book!L3615)</f>
        <v>0</v>
      </c>
      <c r="G3615" t="b">
        <f>IF(Starter_Book!F3615 = "Canceled", "Canceled")</f>
        <v>0</v>
      </c>
      <c r="H3615" t="b">
        <f>IF(Starter_Book!F3615 = "Canceled", Starter_Book!L3615)</f>
        <v>0</v>
      </c>
    </row>
    <row r="3616" spans="1:8" x14ac:dyDescent="0.25">
      <c r="A3616" t="str">
        <f>IF(Starter_Book!F3616 = "successful", "Successful")</f>
        <v>Successful</v>
      </c>
      <c r="B3616">
        <f>IF(Starter_Book!F3616 = "Successful", Starter_Book!L3616)</f>
        <v>71</v>
      </c>
      <c r="D3616" t="b">
        <f>IF(Starter_Book!F3616 = "failed", "failed")</f>
        <v>0</v>
      </c>
      <c r="E3616" t="b">
        <f>IF(Starter_Book!F3616 = "failed", Starter_Book!L3616)</f>
        <v>0</v>
      </c>
      <c r="G3616" t="b">
        <f>IF(Starter_Book!F3616 = "Canceled", "Canceled")</f>
        <v>0</v>
      </c>
      <c r="H3616" t="b">
        <f>IF(Starter_Book!F3616 = "Canceled", Starter_Book!L3616)</f>
        <v>0</v>
      </c>
    </row>
    <row r="3617" spans="1:8" x14ac:dyDescent="0.25">
      <c r="A3617" t="str">
        <f>IF(Starter_Book!F3617 = "successful", "Successful")</f>
        <v>Successful</v>
      </c>
      <c r="B3617">
        <f>IF(Starter_Book!F3617 = "Successful", Starter_Book!L3617)</f>
        <v>72</v>
      </c>
      <c r="D3617" t="b">
        <f>IF(Starter_Book!F3617 = "failed", "failed")</f>
        <v>0</v>
      </c>
      <c r="E3617" t="b">
        <f>IF(Starter_Book!F3617 = "failed", Starter_Book!L3617)</f>
        <v>0</v>
      </c>
      <c r="G3617" t="b">
        <f>IF(Starter_Book!F3617 = "Canceled", "Canceled")</f>
        <v>0</v>
      </c>
      <c r="H3617" t="b">
        <f>IF(Starter_Book!F3617 = "Canceled", Starter_Book!L3617)</f>
        <v>0</v>
      </c>
    </row>
    <row r="3618" spans="1:8" x14ac:dyDescent="0.25">
      <c r="A3618" t="str">
        <f>IF(Starter_Book!F3618 = "successful", "Successful")</f>
        <v>Successful</v>
      </c>
      <c r="B3618">
        <f>IF(Starter_Book!F3618 = "Successful", Starter_Book!L3618)</f>
        <v>45</v>
      </c>
      <c r="D3618" t="b">
        <f>IF(Starter_Book!F3618 = "failed", "failed")</f>
        <v>0</v>
      </c>
      <c r="E3618" t="b">
        <f>IF(Starter_Book!F3618 = "failed", Starter_Book!L3618)</f>
        <v>0</v>
      </c>
      <c r="G3618" t="b">
        <f>IF(Starter_Book!F3618 = "Canceled", "Canceled")</f>
        <v>0</v>
      </c>
      <c r="H3618" t="b">
        <f>IF(Starter_Book!F3618 = "Canceled", Starter_Book!L3618)</f>
        <v>0</v>
      </c>
    </row>
    <row r="3619" spans="1:8" x14ac:dyDescent="0.25">
      <c r="A3619" t="str">
        <f>IF(Starter_Book!F3619 = "successful", "Successful")</f>
        <v>Successful</v>
      </c>
      <c r="B3619">
        <f>IF(Starter_Book!F3619 = "Successful", Starter_Book!L3619)</f>
        <v>51</v>
      </c>
      <c r="D3619" t="b">
        <f>IF(Starter_Book!F3619 = "failed", "failed")</f>
        <v>0</v>
      </c>
      <c r="E3619" t="b">
        <f>IF(Starter_Book!F3619 = "failed", Starter_Book!L3619)</f>
        <v>0</v>
      </c>
      <c r="G3619" t="b">
        <f>IF(Starter_Book!F3619 = "Canceled", "Canceled")</f>
        <v>0</v>
      </c>
      <c r="H3619" t="b">
        <f>IF(Starter_Book!F3619 = "Canceled", Starter_Book!L3619)</f>
        <v>0</v>
      </c>
    </row>
    <row r="3620" spans="1:8" x14ac:dyDescent="0.25">
      <c r="A3620" t="str">
        <f>IF(Starter_Book!F3620 = "successful", "Successful")</f>
        <v>Successful</v>
      </c>
      <c r="B3620">
        <f>IF(Starter_Book!F3620 = "Successful", Starter_Book!L3620)</f>
        <v>56</v>
      </c>
      <c r="D3620" t="b">
        <f>IF(Starter_Book!F3620 = "failed", "failed")</f>
        <v>0</v>
      </c>
      <c r="E3620" t="b">
        <f>IF(Starter_Book!F3620 = "failed", Starter_Book!L3620)</f>
        <v>0</v>
      </c>
      <c r="G3620" t="b">
        <f>IF(Starter_Book!F3620 = "Canceled", "Canceled")</f>
        <v>0</v>
      </c>
      <c r="H3620" t="b">
        <f>IF(Starter_Book!F3620 = "Canceled", Starter_Book!L3620)</f>
        <v>0</v>
      </c>
    </row>
    <row r="3621" spans="1:8" x14ac:dyDescent="0.25">
      <c r="A3621" t="str">
        <f>IF(Starter_Book!F3621 = "successful", "Successful")</f>
        <v>Successful</v>
      </c>
      <c r="B3621">
        <f>IF(Starter_Book!F3621 = "Successful", Starter_Book!L3621)</f>
        <v>17</v>
      </c>
      <c r="D3621" t="b">
        <f>IF(Starter_Book!F3621 = "failed", "failed")</f>
        <v>0</v>
      </c>
      <c r="E3621" t="b">
        <f>IF(Starter_Book!F3621 = "failed", Starter_Book!L3621)</f>
        <v>0</v>
      </c>
      <c r="G3621" t="b">
        <f>IF(Starter_Book!F3621 = "Canceled", "Canceled")</f>
        <v>0</v>
      </c>
      <c r="H3621" t="b">
        <f>IF(Starter_Book!F3621 = "Canceled", Starter_Book!L3621)</f>
        <v>0</v>
      </c>
    </row>
    <row r="3622" spans="1:8" x14ac:dyDescent="0.25">
      <c r="A3622" t="str">
        <f>IF(Starter_Book!F3622 = "successful", "Successful")</f>
        <v>Successful</v>
      </c>
      <c r="B3622">
        <f>IF(Starter_Book!F3622 = "Successful", Starter_Book!L3622)</f>
        <v>197</v>
      </c>
      <c r="D3622" t="b">
        <f>IF(Starter_Book!F3622 = "failed", "failed")</f>
        <v>0</v>
      </c>
      <c r="E3622" t="b">
        <f>IF(Starter_Book!F3622 = "failed", Starter_Book!L3622)</f>
        <v>0</v>
      </c>
      <c r="G3622" t="b">
        <f>IF(Starter_Book!F3622 = "Canceled", "Canceled")</f>
        <v>0</v>
      </c>
      <c r="H3622" t="b">
        <f>IF(Starter_Book!F3622 = "Canceled", Starter_Book!L3622)</f>
        <v>0</v>
      </c>
    </row>
    <row r="3623" spans="1:8" x14ac:dyDescent="0.25">
      <c r="A3623" t="str">
        <f>IF(Starter_Book!F3623 = "successful", "Successful")</f>
        <v>Successful</v>
      </c>
      <c r="B3623">
        <f>IF(Starter_Book!F3623 = "Successful", Starter_Book!L3623)</f>
        <v>70</v>
      </c>
      <c r="D3623" t="b">
        <f>IF(Starter_Book!F3623 = "failed", "failed")</f>
        <v>0</v>
      </c>
      <c r="E3623" t="b">
        <f>IF(Starter_Book!F3623 = "failed", Starter_Book!L3623)</f>
        <v>0</v>
      </c>
      <c r="G3623" t="b">
        <f>IF(Starter_Book!F3623 = "Canceled", "Canceled")</f>
        <v>0</v>
      </c>
      <c r="H3623" t="b">
        <f>IF(Starter_Book!F3623 = "Canceled", Starter_Book!L3623)</f>
        <v>0</v>
      </c>
    </row>
    <row r="3624" spans="1:8" x14ac:dyDescent="0.25">
      <c r="A3624" t="str">
        <f>IF(Starter_Book!F3624 = "successful", "Successful")</f>
        <v>Successful</v>
      </c>
      <c r="B3624">
        <f>IF(Starter_Book!F3624 = "Successful", Starter_Book!L3624)</f>
        <v>21</v>
      </c>
      <c r="D3624" t="b">
        <f>IF(Starter_Book!F3624 = "failed", "failed")</f>
        <v>0</v>
      </c>
      <c r="E3624" t="b">
        <f>IF(Starter_Book!F3624 = "failed", Starter_Book!L3624)</f>
        <v>0</v>
      </c>
      <c r="G3624" t="b">
        <f>IF(Starter_Book!F3624 = "Canceled", "Canceled")</f>
        <v>0</v>
      </c>
      <c r="H3624" t="b">
        <f>IF(Starter_Book!F3624 = "Canceled", Starter_Book!L3624)</f>
        <v>0</v>
      </c>
    </row>
    <row r="3625" spans="1:8" x14ac:dyDescent="0.25">
      <c r="A3625" t="str">
        <f>IF(Starter_Book!F3625 = "successful", "Successful")</f>
        <v>Successful</v>
      </c>
      <c r="B3625">
        <f>IF(Starter_Book!F3625 = "Successful", Starter_Book!L3625)</f>
        <v>34</v>
      </c>
      <c r="D3625" t="b">
        <f>IF(Starter_Book!F3625 = "failed", "failed")</f>
        <v>0</v>
      </c>
      <c r="E3625" t="b">
        <f>IF(Starter_Book!F3625 = "failed", Starter_Book!L3625)</f>
        <v>0</v>
      </c>
      <c r="G3625" t="b">
        <f>IF(Starter_Book!F3625 = "Canceled", "Canceled")</f>
        <v>0</v>
      </c>
      <c r="H3625" t="b">
        <f>IF(Starter_Book!F3625 = "Canceled", Starter_Book!L3625)</f>
        <v>0</v>
      </c>
    </row>
    <row r="3626" spans="1:8" x14ac:dyDescent="0.25">
      <c r="A3626" t="str">
        <f>IF(Starter_Book!F3626 = "successful", "Successful")</f>
        <v>Successful</v>
      </c>
      <c r="B3626">
        <f>IF(Starter_Book!F3626 = "Successful", Starter_Book!L3626)</f>
        <v>39</v>
      </c>
      <c r="D3626" t="b">
        <f>IF(Starter_Book!F3626 = "failed", "failed")</f>
        <v>0</v>
      </c>
      <c r="E3626" t="b">
        <f>IF(Starter_Book!F3626 = "failed", Starter_Book!L3626)</f>
        <v>0</v>
      </c>
      <c r="G3626" t="b">
        <f>IF(Starter_Book!F3626 = "Canceled", "Canceled")</f>
        <v>0</v>
      </c>
      <c r="H3626" t="b">
        <f>IF(Starter_Book!F3626 = "Canceled", Starter_Book!L3626)</f>
        <v>0</v>
      </c>
    </row>
    <row r="3627" spans="1:8" x14ac:dyDescent="0.25">
      <c r="A3627" t="str">
        <f>IF(Starter_Book!F3627 = "successful", "Successful")</f>
        <v>Successful</v>
      </c>
      <c r="B3627">
        <f>IF(Starter_Book!F3627 = "Successful", Starter_Book!L3627)</f>
        <v>78</v>
      </c>
      <c r="D3627" t="b">
        <f>IF(Starter_Book!F3627 = "failed", "failed")</f>
        <v>0</v>
      </c>
      <c r="E3627" t="b">
        <f>IF(Starter_Book!F3627 = "failed", Starter_Book!L3627)</f>
        <v>0</v>
      </c>
      <c r="G3627" t="b">
        <f>IF(Starter_Book!F3627 = "Canceled", "Canceled")</f>
        <v>0</v>
      </c>
      <c r="H3627" t="b">
        <f>IF(Starter_Book!F3627 = "Canceled", Starter_Book!L3627)</f>
        <v>0</v>
      </c>
    </row>
    <row r="3628" spans="1:8" x14ac:dyDescent="0.25">
      <c r="A3628" t="str">
        <f>IF(Starter_Book!F3628 = "successful", "Successful")</f>
        <v>Successful</v>
      </c>
      <c r="B3628">
        <f>IF(Starter_Book!F3628 = "Successful", Starter_Book!L3628)</f>
        <v>48</v>
      </c>
      <c r="D3628" t="b">
        <f>IF(Starter_Book!F3628 = "failed", "failed")</f>
        <v>0</v>
      </c>
      <c r="E3628" t="b">
        <f>IF(Starter_Book!F3628 = "failed", Starter_Book!L3628)</f>
        <v>0</v>
      </c>
      <c r="G3628" t="b">
        <f>IF(Starter_Book!F3628 = "Canceled", "Canceled")</f>
        <v>0</v>
      </c>
      <c r="H3628" t="b">
        <f>IF(Starter_Book!F3628 = "Canceled", Starter_Book!L3628)</f>
        <v>0</v>
      </c>
    </row>
    <row r="3629" spans="1:8" x14ac:dyDescent="0.25">
      <c r="A3629" t="str">
        <f>IF(Starter_Book!F3629 = "successful", "Successful")</f>
        <v>Successful</v>
      </c>
      <c r="B3629">
        <f>IF(Starter_Book!F3629 = "Successful", Starter_Book!L3629)</f>
        <v>29</v>
      </c>
      <c r="D3629" t="b">
        <f>IF(Starter_Book!F3629 = "failed", "failed")</f>
        <v>0</v>
      </c>
      <c r="E3629" t="b">
        <f>IF(Starter_Book!F3629 = "failed", Starter_Book!L3629)</f>
        <v>0</v>
      </c>
      <c r="G3629" t="b">
        <f>IF(Starter_Book!F3629 = "Canceled", "Canceled")</f>
        <v>0</v>
      </c>
      <c r="H3629" t="b">
        <f>IF(Starter_Book!F3629 = "Canceled", Starter_Book!L3629)</f>
        <v>0</v>
      </c>
    </row>
    <row r="3630" spans="1:8" x14ac:dyDescent="0.25">
      <c r="A3630" t="b">
        <f>IF(Starter_Book!F3630 = "successful", "Successful")</f>
        <v>0</v>
      </c>
      <c r="B3630" t="b">
        <f>IF(Starter_Book!F3630 = "Successful", Starter_Book!L3630)</f>
        <v>0</v>
      </c>
      <c r="D3630" t="str">
        <f>IF(Starter_Book!F3630 = "failed", "failed")</f>
        <v>failed</v>
      </c>
      <c r="E3630">
        <f>IF(Starter_Book!F3630 = "failed", Starter_Book!L3630)</f>
        <v>0</v>
      </c>
      <c r="G3630" t="b">
        <f>IF(Starter_Book!F3630 = "Canceled", "Canceled")</f>
        <v>0</v>
      </c>
      <c r="H3630" t="b">
        <f>IF(Starter_Book!F3630 = "Canceled", Starter_Book!L3630)</f>
        <v>0</v>
      </c>
    </row>
    <row r="3631" spans="1:8" x14ac:dyDescent="0.25">
      <c r="A3631" t="b">
        <f>IF(Starter_Book!F3631 = "successful", "Successful")</f>
        <v>0</v>
      </c>
      <c r="B3631" t="b">
        <f>IF(Starter_Book!F3631 = "Successful", Starter_Book!L3631)</f>
        <v>0</v>
      </c>
      <c r="D3631" t="str">
        <f>IF(Starter_Book!F3631 = "failed", "failed")</f>
        <v>failed</v>
      </c>
      <c r="E3631">
        <f>IF(Starter_Book!F3631 = "failed", Starter_Book!L3631)</f>
        <v>2</v>
      </c>
      <c r="G3631" t="b">
        <f>IF(Starter_Book!F3631 = "Canceled", "Canceled")</f>
        <v>0</v>
      </c>
      <c r="H3631" t="b">
        <f>IF(Starter_Book!F3631 = "Canceled", Starter_Book!L3631)</f>
        <v>0</v>
      </c>
    </row>
    <row r="3632" spans="1:8" x14ac:dyDescent="0.25">
      <c r="A3632" t="b">
        <f>IF(Starter_Book!F3632 = "successful", "Successful")</f>
        <v>0</v>
      </c>
      <c r="B3632" t="b">
        <f>IF(Starter_Book!F3632 = "Successful", Starter_Book!L3632)</f>
        <v>0</v>
      </c>
      <c r="D3632" t="str">
        <f>IF(Starter_Book!F3632 = "failed", "failed")</f>
        <v>failed</v>
      </c>
      <c r="E3632">
        <f>IF(Starter_Book!F3632 = "failed", Starter_Book!L3632)</f>
        <v>1</v>
      </c>
      <c r="G3632" t="b">
        <f>IF(Starter_Book!F3632 = "Canceled", "Canceled")</f>
        <v>0</v>
      </c>
      <c r="H3632" t="b">
        <f>IF(Starter_Book!F3632 = "Canceled", Starter_Book!L3632)</f>
        <v>0</v>
      </c>
    </row>
    <row r="3633" spans="1:8" x14ac:dyDescent="0.25">
      <c r="A3633" t="b">
        <f>IF(Starter_Book!F3633 = "successful", "Successful")</f>
        <v>0</v>
      </c>
      <c r="B3633" t="b">
        <f>IF(Starter_Book!F3633 = "Successful", Starter_Book!L3633)</f>
        <v>0</v>
      </c>
      <c r="D3633" t="str">
        <f>IF(Starter_Book!F3633 = "failed", "failed")</f>
        <v>failed</v>
      </c>
      <c r="E3633">
        <f>IF(Starter_Book!F3633 = "failed", Starter_Book!L3633)</f>
        <v>59</v>
      </c>
      <c r="G3633" t="b">
        <f>IF(Starter_Book!F3633 = "Canceled", "Canceled")</f>
        <v>0</v>
      </c>
      <c r="H3633" t="b">
        <f>IF(Starter_Book!F3633 = "Canceled", Starter_Book!L3633)</f>
        <v>0</v>
      </c>
    </row>
    <row r="3634" spans="1:8" x14ac:dyDescent="0.25">
      <c r="A3634" t="b">
        <f>IF(Starter_Book!F3634 = "successful", "Successful")</f>
        <v>0</v>
      </c>
      <c r="B3634" t="b">
        <f>IF(Starter_Book!F3634 = "Successful", Starter_Book!L3634)</f>
        <v>0</v>
      </c>
      <c r="D3634" t="str">
        <f>IF(Starter_Book!F3634 = "failed", "failed")</f>
        <v>failed</v>
      </c>
      <c r="E3634">
        <f>IF(Starter_Book!F3634 = "failed", Starter_Book!L3634)</f>
        <v>1</v>
      </c>
      <c r="G3634" t="b">
        <f>IF(Starter_Book!F3634 = "Canceled", "Canceled")</f>
        <v>0</v>
      </c>
      <c r="H3634" t="b">
        <f>IF(Starter_Book!F3634 = "Canceled", Starter_Book!L3634)</f>
        <v>0</v>
      </c>
    </row>
    <row r="3635" spans="1:8" x14ac:dyDescent="0.25">
      <c r="A3635" t="b">
        <f>IF(Starter_Book!F3635 = "successful", "Successful")</f>
        <v>0</v>
      </c>
      <c r="B3635" t="b">
        <f>IF(Starter_Book!F3635 = "Successful", Starter_Book!L3635)</f>
        <v>0</v>
      </c>
      <c r="D3635" t="str">
        <f>IF(Starter_Book!F3635 = "failed", "failed")</f>
        <v>failed</v>
      </c>
      <c r="E3635">
        <f>IF(Starter_Book!F3635 = "failed", Starter_Book!L3635)</f>
        <v>31</v>
      </c>
      <c r="G3635" t="b">
        <f>IF(Starter_Book!F3635 = "Canceled", "Canceled")</f>
        <v>0</v>
      </c>
      <c r="H3635" t="b">
        <f>IF(Starter_Book!F3635 = "Canceled", Starter_Book!L3635)</f>
        <v>0</v>
      </c>
    </row>
    <row r="3636" spans="1:8" x14ac:dyDescent="0.25">
      <c r="A3636" t="b">
        <f>IF(Starter_Book!F3636 = "successful", "Successful")</f>
        <v>0</v>
      </c>
      <c r="B3636" t="b">
        <f>IF(Starter_Book!F3636 = "Successful", Starter_Book!L3636)</f>
        <v>0</v>
      </c>
      <c r="D3636" t="str">
        <f>IF(Starter_Book!F3636 = "failed", "failed")</f>
        <v>failed</v>
      </c>
      <c r="E3636">
        <f>IF(Starter_Book!F3636 = "failed", Starter_Book!L3636)</f>
        <v>18</v>
      </c>
      <c r="G3636" t="b">
        <f>IF(Starter_Book!F3636 = "Canceled", "Canceled")</f>
        <v>0</v>
      </c>
      <c r="H3636" t="b">
        <f>IF(Starter_Book!F3636 = "Canceled", Starter_Book!L3636)</f>
        <v>0</v>
      </c>
    </row>
    <row r="3637" spans="1:8" x14ac:dyDescent="0.25">
      <c r="A3637" t="b">
        <f>IF(Starter_Book!F3637 = "successful", "Successful")</f>
        <v>0</v>
      </c>
      <c r="B3637" t="b">
        <f>IF(Starter_Book!F3637 = "Successful", Starter_Book!L3637)</f>
        <v>0</v>
      </c>
      <c r="D3637" t="str">
        <f>IF(Starter_Book!F3637 = "failed", "failed")</f>
        <v>failed</v>
      </c>
      <c r="E3637">
        <f>IF(Starter_Book!F3637 = "failed", Starter_Book!L3637)</f>
        <v>10</v>
      </c>
      <c r="G3637" t="b">
        <f>IF(Starter_Book!F3637 = "Canceled", "Canceled")</f>
        <v>0</v>
      </c>
      <c r="H3637" t="b">
        <f>IF(Starter_Book!F3637 = "Canceled", Starter_Book!L3637)</f>
        <v>0</v>
      </c>
    </row>
    <row r="3638" spans="1:8" x14ac:dyDescent="0.25">
      <c r="A3638" t="b">
        <f>IF(Starter_Book!F3638 = "successful", "Successful")</f>
        <v>0</v>
      </c>
      <c r="B3638" t="b">
        <f>IF(Starter_Book!F3638 = "Successful", Starter_Book!L3638)</f>
        <v>0</v>
      </c>
      <c r="D3638" t="str">
        <f>IF(Starter_Book!F3638 = "failed", "failed")</f>
        <v>failed</v>
      </c>
      <c r="E3638">
        <f>IF(Starter_Book!F3638 = "failed", Starter_Book!L3638)</f>
        <v>0</v>
      </c>
      <c r="G3638" t="b">
        <f>IF(Starter_Book!F3638 = "Canceled", "Canceled")</f>
        <v>0</v>
      </c>
      <c r="H3638" t="b">
        <f>IF(Starter_Book!F3638 = "Canceled", Starter_Book!L3638)</f>
        <v>0</v>
      </c>
    </row>
    <row r="3639" spans="1:8" x14ac:dyDescent="0.25">
      <c r="A3639" t="b">
        <f>IF(Starter_Book!F3639 = "successful", "Successful")</f>
        <v>0</v>
      </c>
      <c r="B3639" t="b">
        <f>IF(Starter_Book!F3639 = "Successful", Starter_Book!L3639)</f>
        <v>0</v>
      </c>
      <c r="D3639" t="str">
        <f>IF(Starter_Book!F3639 = "failed", "failed")</f>
        <v>failed</v>
      </c>
      <c r="E3639">
        <f>IF(Starter_Book!F3639 = "failed", Starter_Book!L3639)</f>
        <v>14</v>
      </c>
      <c r="G3639" t="b">
        <f>IF(Starter_Book!F3639 = "Canceled", "Canceled")</f>
        <v>0</v>
      </c>
      <c r="H3639" t="b">
        <f>IF(Starter_Book!F3639 = "Canceled", Starter_Book!L3639)</f>
        <v>0</v>
      </c>
    </row>
    <row r="3640" spans="1:8" x14ac:dyDescent="0.25">
      <c r="A3640" t="b">
        <f>IF(Starter_Book!F3640 = "successful", "Successful")</f>
        <v>0</v>
      </c>
      <c r="B3640" t="b">
        <f>IF(Starter_Book!F3640 = "Successful", Starter_Book!L3640)</f>
        <v>0</v>
      </c>
      <c r="D3640" t="str">
        <f>IF(Starter_Book!F3640 = "failed", "failed")</f>
        <v>failed</v>
      </c>
      <c r="E3640">
        <f>IF(Starter_Book!F3640 = "failed", Starter_Book!L3640)</f>
        <v>2</v>
      </c>
      <c r="G3640" t="b">
        <f>IF(Starter_Book!F3640 = "Canceled", "Canceled")</f>
        <v>0</v>
      </c>
      <c r="H3640" t="b">
        <f>IF(Starter_Book!F3640 = "Canceled", Starter_Book!L3640)</f>
        <v>0</v>
      </c>
    </row>
    <row r="3641" spans="1:8" x14ac:dyDescent="0.25">
      <c r="A3641" t="b">
        <f>IF(Starter_Book!F3641 = "successful", "Successful")</f>
        <v>0</v>
      </c>
      <c r="B3641" t="b">
        <f>IF(Starter_Book!F3641 = "Successful", Starter_Book!L3641)</f>
        <v>0</v>
      </c>
      <c r="D3641" t="str">
        <f>IF(Starter_Book!F3641 = "failed", "failed")</f>
        <v>failed</v>
      </c>
      <c r="E3641">
        <f>IF(Starter_Book!F3641 = "failed", Starter_Book!L3641)</f>
        <v>1</v>
      </c>
      <c r="G3641" t="b">
        <f>IF(Starter_Book!F3641 = "Canceled", "Canceled")</f>
        <v>0</v>
      </c>
      <c r="H3641" t="b">
        <f>IF(Starter_Book!F3641 = "Canceled", Starter_Book!L3641)</f>
        <v>0</v>
      </c>
    </row>
    <row r="3642" spans="1:8" x14ac:dyDescent="0.25">
      <c r="A3642" t="b">
        <f>IF(Starter_Book!F3642 = "successful", "Successful")</f>
        <v>0</v>
      </c>
      <c r="B3642" t="b">
        <f>IF(Starter_Book!F3642 = "Successful", Starter_Book!L3642)</f>
        <v>0</v>
      </c>
      <c r="D3642" t="str">
        <f>IF(Starter_Book!F3642 = "failed", "failed")</f>
        <v>failed</v>
      </c>
      <c r="E3642">
        <f>IF(Starter_Book!F3642 = "failed", Starter_Book!L3642)</f>
        <v>3</v>
      </c>
      <c r="G3642" t="b">
        <f>IF(Starter_Book!F3642 = "Canceled", "Canceled")</f>
        <v>0</v>
      </c>
      <c r="H3642" t="b">
        <f>IF(Starter_Book!F3642 = "Canceled", Starter_Book!L3642)</f>
        <v>0</v>
      </c>
    </row>
    <row r="3643" spans="1:8" x14ac:dyDescent="0.25">
      <c r="A3643" t="b">
        <f>IF(Starter_Book!F3643 = "successful", "Successful")</f>
        <v>0</v>
      </c>
      <c r="B3643" t="b">
        <f>IF(Starter_Book!F3643 = "Successful", Starter_Book!L3643)</f>
        <v>0</v>
      </c>
      <c r="D3643" t="str">
        <f>IF(Starter_Book!F3643 = "failed", "failed")</f>
        <v>failed</v>
      </c>
      <c r="E3643">
        <f>IF(Starter_Book!F3643 = "failed", Starter_Book!L3643)</f>
        <v>0</v>
      </c>
      <c r="G3643" t="b">
        <f>IF(Starter_Book!F3643 = "Canceled", "Canceled")</f>
        <v>0</v>
      </c>
      <c r="H3643" t="b">
        <f>IF(Starter_Book!F3643 = "Canceled", Starter_Book!L3643)</f>
        <v>0</v>
      </c>
    </row>
    <row r="3644" spans="1:8" x14ac:dyDescent="0.25">
      <c r="A3644" t="b">
        <f>IF(Starter_Book!F3644 = "successful", "Successful")</f>
        <v>0</v>
      </c>
      <c r="B3644" t="b">
        <f>IF(Starter_Book!F3644 = "Successful", Starter_Book!L3644)</f>
        <v>0</v>
      </c>
      <c r="D3644" t="str">
        <f>IF(Starter_Book!F3644 = "failed", "failed")</f>
        <v>failed</v>
      </c>
      <c r="E3644">
        <f>IF(Starter_Book!F3644 = "failed", Starter_Book!L3644)</f>
        <v>2</v>
      </c>
      <c r="G3644" t="b">
        <f>IF(Starter_Book!F3644 = "Canceled", "Canceled")</f>
        <v>0</v>
      </c>
      <c r="H3644" t="b">
        <f>IF(Starter_Book!F3644 = "Canceled", Starter_Book!L3644)</f>
        <v>0</v>
      </c>
    </row>
    <row r="3645" spans="1:8" x14ac:dyDescent="0.25">
      <c r="A3645" t="b">
        <f>IF(Starter_Book!F3645 = "successful", "Successful")</f>
        <v>0</v>
      </c>
      <c r="B3645" t="b">
        <f>IF(Starter_Book!F3645 = "Successful", Starter_Book!L3645)</f>
        <v>0</v>
      </c>
      <c r="D3645" t="str">
        <f>IF(Starter_Book!F3645 = "failed", "failed")</f>
        <v>failed</v>
      </c>
      <c r="E3645">
        <f>IF(Starter_Book!F3645 = "failed", Starter_Book!L3645)</f>
        <v>0</v>
      </c>
      <c r="G3645" t="b">
        <f>IF(Starter_Book!F3645 = "Canceled", "Canceled")</f>
        <v>0</v>
      </c>
      <c r="H3645" t="b">
        <f>IF(Starter_Book!F3645 = "Canceled", Starter_Book!L3645)</f>
        <v>0</v>
      </c>
    </row>
    <row r="3646" spans="1:8" x14ac:dyDescent="0.25">
      <c r="A3646" t="b">
        <f>IF(Starter_Book!F3646 = "successful", "Successful")</f>
        <v>0</v>
      </c>
      <c r="B3646" t="b">
        <f>IF(Starter_Book!F3646 = "Successful", Starter_Book!L3646)</f>
        <v>0</v>
      </c>
      <c r="D3646" t="str">
        <f>IF(Starter_Book!F3646 = "failed", "failed")</f>
        <v>failed</v>
      </c>
      <c r="E3646">
        <f>IF(Starter_Book!F3646 = "failed", Starter_Book!L3646)</f>
        <v>12</v>
      </c>
      <c r="G3646" t="b">
        <f>IF(Starter_Book!F3646 = "Canceled", "Canceled")</f>
        <v>0</v>
      </c>
      <c r="H3646" t="b">
        <f>IF(Starter_Book!F3646 = "Canceled", Starter_Book!L3646)</f>
        <v>0</v>
      </c>
    </row>
    <row r="3647" spans="1:8" x14ac:dyDescent="0.25">
      <c r="A3647" t="b">
        <f>IF(Starter_Book!F3647 = "successful", "Successful")</f>
        <v>0</v>
      </c>
      <c r="B3647" t="b">
        <f>IF(Starter_Book!F3647 = "Successful", Starter_Book!L3647)</f>
        <v>0</v>
      </c>
      <c r="D3647" t="str">
        <f>IF(Starter_Book!F3647 = "failed", "failed")</f>
        <v>failed</v>
      </c>
      <c r="E3647">
        <f>IF(Starter_Book!F3647 = "failed", Starter_Book!L3647)</f>
        <v>1</v>
      </c>
      <c r="G3647" t="b">
        <f>IF(Starter_Book!F3647 = "Canceled", "Canceled")</f>
        <v>0</v>
      </c>
      <c r="H3647" t="b">
        <f>IF(Starter_Book!F3647 = "Canceled", Starter_Book!L3647)</f>
        <v>0</v>
      </c>
    </row>
    <row r="3648" spans="1:8" x14ac:dyDescent="0.25">
      <c r="A3648" t="b">
        <f>IF(Starter_Book!F3648 = "successful", "Successful")</f>
        <v>0</v>
      </c>
      <c r="B3648" t="b">
        <f>IF(Starter_Book!F3648 = "Successful", Starter_Book!L3648)</f>
        <v>0</v>
      </c>
      <c r="D3648" t="str">
        <f>IF(Starter_Book!F3648 = "failed", "failed")</f>
        <v>failed</v>
      </c>
      <c r="E3648">
        <f>IF(Starter_Book!F3648 = "failed", Starter_Book!L3648)</f>
        <v>8</v>
      </c>
      <c r="G3648" t="b">
        <f>IF(Starter_Book!F3648 = "Canceled", "Canceled")</f>
        <v>0</v>
      </c>
      <c r="H3648" t="b">
        <f>IF(Starter_Book!F3648 = "Canceled", Starter_Book!L3648)</f>
        <v>0</v>
      </c>
    </row>
    <row r="3649" spans="1:8" x14ac:dyDescent="0.25">
      <c r="A3649" t="b">
        <f>IF(Starter_Book!F3649 = "successful", "Successful")</f>
        <v>0</v>
      </c>
      <c r="B3649" t="b">
        <f>IF(Starter_Book!F3649 = "Successful", Starter_Book!L3649)</f>
        <v>0</v>
      </c>
      <c r="D3649" t="str">
        <f>IF(Starter_Book!F3649 = "failed", "failed")</f>
        <v>failed</v>
      </c>
      <c r="E3649">
        <f>IF(Starter_Book!F3649 = "failed", Starter_Book!L3649)</f>
        <v>2</v>
      </c>
      <c r="G3649" t="b">
        <f>IF(Starter_Book!F3649 = "Canceled", "Canceled")</f>
        <v>0</v>
      </c>
      <c r="H3649" t="b">
        <f>IF(Starter_Book!F3649 = "Canceled", Starter_Book!L3649)</f>
        <v>0</v>
      </c>
    </row>
    <row r="3650" spans="1:8" x14ac:dyDescent="0.25">
      <c r="A3650" t="str">
        <f>IF(Starter_Book!F3650 = "successful", "Successful")</f>
        <v>Successful</v>
      </c>
      <c r="B3650">
        <f>IF(Starter_Book!F3650 = "Successful", Starter_Book!L3650)</f>
        <v>73</v>
      </c>
      <c r="D3650" t="b">
        <f>IF(Starter_Book!F3650 = "failed", "failed")</f>
        <v>0</v>
      </c>
      <c r="E3650" t="b">
        <f>IF(Starter_Book!F3650 = "failed", Starter_Book!L3650)</f>
        <v>0</v>
      </c>
      <c r="G3650" t="b">
        <f>IF(Starter_Book!F3650 = "Canceled", "Canceled")</f>
        <v>0</v>
      </c>
      <c r="H3650" t="b">
        <f>IF(Starter_Book!F3650 = "Canceled", Starter_Book!L3650)</f>
        <v>0</v>
      </c>
    </row>
    <row r="3651" spans="1:8" x14ac:dyDescent="0.25">
      <c r="A3651" t="str">
        <f>IF(Starter_Book!F3651 = "successful", "Successful")</f>
        <v>Successful</v>
      </c>
      <c r="B3651">
        <f>IF(Starter_Book!F3651 = "Successful", Starter_Book!L3651)</f>
        <v>8</v>
      </c>
      <c r="D3651" t="b">
        <f>IF(Starter_Book!F3651 = "failed", "failed")</f>
        <v>0</v>
      </c>
      <c r="E3651" t="b">
        <f>IF(Starter_Book!F3651 = "failed", Starter_Book!L3651)</f>
        <v>0</v>
      </c>
      <c r="G3651" t="b">
        <f>IF(Starter_Book!F3651 = "Canceled", "Canceled")</f>
        <v>0</v>
      </c>
      <c r="H3651" t="b">
        <f>IF(Starter_Book!F3651 = "Canceled", Starter_Book!L3651)</f>
        <v>0</v>
      </c>
    </row>
    <row r="3652" spans="1:8" x14ac:dyDescent="0.25">
      <c r="A3652" t="str">
        <f>IF(Starter_Book!F3652 = "successful", "Successful")</f>
        <v>Successful</v>
      </c>
      <c r="B3652">
        <f>IF(Starter_Book!F3652 = "Successful", Starter_Book!L3652)</f>
        <v>17</v>
      </c>
      <c r="D3652" t="b">
        <f>IF(Starter_Book!F3652 = "failed", "failed")</f>
        <v>0</v>
      </c>
      <c r="E3652" t="b">
        <f>IF(Starter_Book!F3652 = "failed", Starter_Book!L3652)</f>
        <v>0</v>
      </c>
      <c r="G3652" t="b">
        <f>IF(Starter_Book!F3652 = "Canceled", "Canceled")</f>
        <v>0</v>
      </c>
      <c r="H3652" t="b">
        <f>IF(Starter_Book!F3652 = "Canceled", Starter_Book!L3652)</f>
        <v>0</v>
      </c>
    </row>
    <row r="3653" spans="1:8" x14ac:dyDescent="0.25">
      <c r="A3653" t="str">
        <f>IF(Starter_Book!F3653 = "successful", "Successful")</f>
        <v>Successful</v>
      </c>
      <c r="B3653">
        <f>IF(Starter_Book!F3653 = "Successful", Starter_Book!L3653)</f>
        <v>9</v>
      </c>
      <c r="D3653" t="b">
        <f>IF(Starter_Book!F3653 = "failed", "failed")</f>
        <v>0</v>
      </c>
      <c r="E3653" t="b">
        <f>IF(Starter_Book!F3653 = "failed", Starter_Book!L3653)</f>
        <v>0</v>
      </c>
      <c r="G3653" t="b">
        <f>IF(Starter_Book!F3653 = "Canceled", "Canceled")</f>
        <v>0</v>
      </c>
      <c r="H3653" t="b">
        <f>IF(Starter_Book!F3653 = "Canceled", Starter_Book!L3653)</f>
        <v>0</v>
      </c>
    </row>
    <row r="3654" spans="1:8" x14ac:dyDescent="0.25">
      <c r="A3654" t="str">
        <f>IF(Starter_Book!F3654 = "successful", "Successful")</f>
        <v>Successful</v>
      </c>
      <c r="B3654">
        <f>IF(Starter_Book!F3654 = "Successful", Starter_Book!L3654)</f>
        <v>17</v>
      </c>
      <c r="D3654" t="b">
        <f>IF(Starter_Book!F3654 = "failed", "failed")</f>
        <v>0</v>
      </c>
      <c r="E3654" t="b">
        <f>IF(Starter_Book!F3654 = "failed", Starter_Book!L3654)</f>
        <v>0</v>
      </c>
      <c r="G3654" t="b">
        <f>IF(Starter_Book!F3654 = "Canceled", "Canceled")</f>
        <v>0</v>
      </c>
      <c r="H3654" t="b">
        <f>IF(Starter_Book!F3654 = "Canceled", Starter_Book!L3654)</f>
        <v>0</v>
      </c>
    </row>
    <row r="3655" spans="1:8" x14ac:dyDescent="0.25">
      <c r="A3655" t="str">
        <f>IF(Starter_Book!F3655 = "successful", "Successful")</f>
        <v>Successful</v>
      </c>
      <c r="B3655">
        <f>IF(Starter_Book!F3655 = "Successful", Starter_Book!L3655)</f>
        <v>33</v>
      </c>
      <c r="D3655" t="b">
        <f>IF(Starter_Book!F3655 = "failed", "failed")</f>
        <v>0</v>
      </c>
      <c r="E3655" t="b">
        <f>IF(Starter_Book!F3655 = "failed", Starter_Book!L3655)</f>
        <v>0</v>
      </c>
      <c r="G3655" t="b">
        <f>IF(Starter_Book!F3655 = "Canceled", "Canceled")</f>
        <v>0</v>
      </c>
      <c r="H3655" t="b">
        <f>IF(Starter_Book!F3655 = "Canceled", Starter_Book!L3655)</f>
        <v>0</v>
      </c>
    </row>
    <row r="3656" spans="1:8" x14ac:dyDescent="0.25">
      <c r="A3656" t="str">
        <f>IF(Starter_Book!F3656 = "successful", "Successful")</f>
        <v>Successful</v>
      </c>
      <c r="B3656">
        <f>IF(Starter_Book!F3656 = "Successful", Starter_Book!L3656)</f>
        <v>38</v>
      </c>
      <c r="D3656" t="b">
        <f>IF(Starter_Book!F3656 = "failed", "failed")</f>
        <v>0</v>
      </c>
      <c r="E3656" t="b">
        <f>IF(Starter_Book!F3656 = "failed", Starter_Book!L3656)</f>
        <v>0</v>
      </c>
      <c r="G3656" t="b">
        <f>IF(Starter_Book!F3656 = "Canceled", "Canceled")</f>
        <v>0</v>
      </c>
      <c r="H3656" t="b">
        <f>IF(Starter_Book!F3656 = "Canceled", Starter_Book!L3656)</f>
        <v>0</v>
      </c>
    </row>
    <row r="3657" spans="1:8" x14ac:dyDescent="0.25">
      <c r="A3657" t="str">
        <f>IF(Starter_Book!F3657 = "successful", "Successful")</f>
        <v>Successful</v>
      </c>
      <c r="B3657">
        <f>IF(Starter_Book!F3657 = "Successful", Starter_Book!L3657)</f>
        <v>79</v>
      </c>
      <c r="D3657" t="b">
        <f>IF(Starter_Book!F3657 = "failed", "failed")</f>
        <v>0</v>
      </c>
      <c r="E3657" t="b">
        <f>IF(Starter_Book!F3657 = "failed", Starter_Book!L3657)</f>
        <v>0</v>
      </c>
      <c r="G3657" t="b">
        <f>IF(Starter_Book!F3657 = "Canceled", "Canceled")</f>
        <v>0</v>
      </c>
      <c r="H3657" t="b">
        <f>IF(Starter_Book!F3657 = "Canceled", Starter_Book!L3657)</f>
        <v>0</v>
      </c>
    </row>
    <row r="3658" spans="1:8" x14ac:dyDescent="0.25">
      <c r="A3658" t="str">
        <f>IF(Starter_Book!F3658 = "successful", "Successful")</f>
        <v>Successful</v>
      </c>
      <c r="B3658">
        <f>IF(Starter_Book!F3658 = "Successful", Starter_Book!L3658)</f>
        <v>46</v>
      </c>
      <c r="D3658" t="b">
        <f>IF(Starter_Book!F3658 = "failed", "failed")</f>
        <v>0</v>
      </c>
      <c r="E3658" t="b">
        <f>IF(Starter_Book!F3658 = "failed", Starter_Book!L3658)</f>
        <v>0</v>
      </c>
      <c r="G3658" t="b">
        <f>IF(Starter_Book!F3658 = "Canceled", "Canceled")</f>
        <v>0</v>
      </c>
      <c r="H3658" t="b">
        <f>IF(Starter_Book!F3658 = "Canceled", Starter_Book!L3658)</f>
        <v>0</v>
      </c>
    </row>
    <row r="3659" spans="1:8" x14ac:dyDescent="0.25">
      <c r="A3659" t="str">
        <f>IF(Starter_Book!F3659 = "successful", "Successful")</f>
        <v>Successful</v>
      </c>
      <c r="B3659">
        <f>IF(Starter_Book!F3659 = "Successful", Starter_Book!L3659)</f>
        <v>20</v>
      </c>
      <c r="D3659" t="b">
        <f>IF(Starter_Book!F3659 = "failed", "failed")</f>
        <v>0</v>
      </c>
      <c r="E3659" t="b">
        <f>IF(Starter_Book!F3659 = "failed", Starter_Book!L3659)</f>
        <v>0</v>
      </c>
      <c r="G3659" t="b">
        <f>IF(Starter_Book!F3659 = "Canceled", "Canceled")</f>
        <v>0</v>
      </c>
      <c r="H3659" t="b">
        <f>IF(Starter_Book!F3659 = "Canceled", Starter_Book!L3659)</f>
        <v>0</v>
      </c>
    </row>
    <row r="3660" spans="1:8" x14ac:dyDescent="0.25">
      <c r="A3660" t="str">
        <f>IF(Starter_Book!F3660 = "successful", "Successful")</f>
        <v>Successful</v>
      </c>
      <c r="B3660">
        <f>IF(Starter_Book!F3660 = "Successful", Starter_Book!L3660)</f>
        <v>20</v>
      </c>
      <c r="D3660" t="b">
        <f>IF(Starter_Book!F3660 = "failed", "failed")</f>
        <v>0</v>
      </c>
      <c r="E3660" t="b">
        <f>IF(Starter_Book!F3660 = "failed", Starter_Book!L3660)</f>
        <v>0</v>
      </c>
      <c r="G3660" t="b">
        <f>IF(Starter_Book!F3660 = "Canceled", "Canceled")</f>
        <v>0</v>
      </c>
      <c r="H3660" t="b">
        <f>IF(Starter_Book!F3660 = "Canceled", Starter_Book!L3660)</f>
        <v>0</v>
      </c>
    </row>
    <row r="3661" spans="1:8" x14ac:dyDescent="0.25">
      <c r="A3661" t="str">
        <f>IF(Starter_Book!F3661 = "successful", "Successful")</f>
        <v>Successful</v>
      </c>
      <c r="B3661">
        <f>IF(Starter_Book!F3661 = "Successful", Starter_Book!L3661)</f>
        <v>13</v>
      </c>
      <c r="D3661" t="b">
        <f>IF(Starter_Book!F3661 = "failed", "failed")</f>
        <v>0</v>
      </c>
      <c r="E3661" t="b">
        <f>IF(Starter_Book!F3661 = "failed", Starter_Book!L3661)</f>
        <v>0</v>
      </c>
      <c r="G3661" t="b">
        <f>IF(Starter_Book!F3661 = "Canceled", "Canceled")</f>
        <v>0</v>
      </c>
      <c r="H3661" t="b">
        <f>IF(Starter_Book!F3661 = "Canceled", Starter_Book!L3661)</f>
        <v>0</v>
      </c>
    </row>
    <row r="3662" spans="1:8" x14ac:dyDescent="0.25">
      <c r="A3662" t="str">
        <f>IF(Starter_Book!F3662 = "successful", "Successful")</f>
        <v>Successful</v>
      </c>
      <c r="B3662">
        <f>IF(Starter_Book!F3662 = "Successful", Starter_Book!L3662)</f>
        <v>22</v>
      </c>
      <c r="D3662" t="b">
        <f>IF(Starter_Book!F3662 = "failed", "failed")</f>
        <v>0</v>
      </c>
      <c r="E3662" t="b">
        <f>IF(Starter_Book!F3662 = "failed", Starter_Book!L3662)</f>
        <v>0</v>
      </c>
      <c r="G3662" t="b">
        <f>IF(Starter_Book!F3662 = "Canceled", "Canceled")</f>
        <v>0</v>
      </c>
      <c r="H3662" t="b">
        <f>IF(Starter_Book!F3662 = "Canceled", Starter_Book!L3662)</f>
        <v>0</v>
      </c>
    </row>
    <row r="3663" spans="1:8" x14ac:dyDescent="0.25">
      <c r="A3663" t="str">
        <f>IF(Starter_Book!F3663 = "successful", "Successful")</f>
        <v>Successful</v>
      </c>
      <c r="B3663">
        <f>IF(Starter_Book!F3663 = "Successful", Starter_Book!L3663)</f>
        <v>36</v>
      </c>
      <c r="D3663" t="b">
        <f>IF(Starter_Book!F3663 = "failed", "failed")</f>
        <v>0</v>
      </c>
      <c r="E3663" t="b">
        <f>IF(Starter_Book!F3663 = "failed", Starter_Book!L3663)</f>
        <v>0</v>
      </c>
      <c r="G3663" t="b">
        <f>IF(Starter_Book!F3663 = "Canceled", "Canceled")</f>
        <v>0</v>
      </c>
      <c r="H3663" t="b">
        <f>IF(Starter_Book!F3663 = "Canceled", Starter_Book!L3663)</f>
        <v>0</v>
      </c>
    </row>
    <row r="3664" spans="1:8" x14ac:dyDescent="0.25">
      <c r="A3664" t="str">
        <f>IF(Starter_Book!F3664 = "successful", "Successful")</f>
        <v>Successful</v>
      </c>
      <c r="B3664">
        <f>IF(Starter_Book!F3664 = "Successful", Starter_Book!L3664)</f>
        <v>40</v>
      </c>
      <c r="D3664" t="b">
        <f>IF(Starter_Book!F3664 = "failed", "failed")</f>
        <v>0</v>
      </c>
      <c r="E3664" t="b">
        <f>IF(Starter_Book!F3664 = "failed", Starter_Book!L3664)</f>
        <v>0</v>
      </c>
      <c r="G3664" t="b">
        <f>IF(Starter_Book!F3664 = "Canceled", "Canceled")</f>
        <v>0</v>
      </c>
      <c r="H3664" t="b">
        <f>IF(Starter_Book!F3664 = "Canceled", Starter_Book!L3664)</f>
        <v>0</v>
      </c>
    </row>
    <row r="3665" spans="1:8" x14ac:dyDescent="0.25">
      <c r="A3665" t="str">
        <f>IF(Starter_Book!F3665 = "successful", "Successful")</f>
        <v>Successful</v>
      </c>
      <c r="B3665">
        <f>IF(Starter_Book!F3665 = "Successful", Starter_Book!L3665)</f>
        <v>9</v>
      </c>
      <c r="D3665" t="b">
        <f>IF(Starter_Book!F3665 = "failed", "failed")</f>
        <v>0</v>
      </c>
      <c r="E3665" t="b">
        <f>IF(Starter_Book!F3665 = "failed", Starter_Book!L3665)</f>
        <v>0</v>
      </c>
      <c r="G3665" t="b">
        <f>IF(Starter_Book!F3665 = "Canceled", "Canceled")</f>
        <v>0</v>
      </c>
      <c r="H3665" t="b">
        <f>IF(Starter_Book!F3665 = "Canceled", Starter_Book!L3665)</f>
        <v>0</v>
      </c>
    </row>
    <row r="3666" spans="1:8" x14ac:dyDescent="0.25">
      <c r="A3666" t="str">
        <f>IF(Starter_Book!F3666 = "successful", "Successful")</f>
        <v>Successful</v>
      </c>
      <c r="B3666">
        <f>IF(Starter_Book!F3666 = "Successful", Starter_Book!L3666)</f>
        <v>19</v>
      </c>
      <c r="D3666" t="b">
        <f>IF(Starter_Book!F3666 = "failed", "failed")</f>
        <v>0</v>
      </c>
      <c r="E3666" t="b">
        <f>IF(Starter_Book!F3666 = "failed", Starter_Book!L3666)</f>
        <v>0</v>
      </c>
      <c r="G3666" t="b">
        <f>IF(Starter_Book!F3666 = "Canceled", "Canceled")</f>
        <v>0</v>
      </c>
      <c r="H3666" t="b">
        <f>IF(Starter_Book!F3666 = "Canceled", Starter_Book!L3666)</f>
        <v>0</v>
      </c>
    </row>
    <row r="3667" spans="1:8" x14ac:dyDescent="0.25">
      <c r="A3667" t="str">
        <f>IF(Starter_Book!F3667 = "successful", "Successful")</f>
        <v>Successful</v>
      </c>
      <c r="B3667">
        <f>IF(Starter_Book!F3667 = "Successful", Starter_Book!L3667)</f>
        <v>14</v>
      </c>
      <c r="D3667" t="b">
        <f>IF(Starter_Book!F3667 = "failed", "failed")</f>
        <v>0</v>
      </c>
      <c r="E3667" t="b">
        <f>IF(Starter_Book!F3667 = "failed", Starter_Book!L3667)</f>
        <v>0</v>
      </c>
      <c r="G3667" t="b">
        <f>IF(Starter_Book!F3667 = "Canceled", "Canceled")</f>
        <v>0</v>
      </c>
      <c r="H3667" t="b">
        <f>IF(Starter_Book!F3667 = "Canceled", Starter_Book!L3667)</f>
        <v>0</v>
      </c>
    </row>
    <row r="3668" spans="1:8" x14ac:dyDescent="0.25">
      <c r="A3668" t="str">
        <f>IF(Starter_Book!F3668 = "successful", "Successful")</f>
        <v>Successful</v>
      </c>
      <c r="B3668">
        <f>IF(Starter_Book!F3668 = "Successful", Starter_Book!L3668)</f>
        <v>38</v>
      </c>
      <c r="D3668" t="b">
        <f>IF(Starter_Book!F3668 = "failed", "failed")</f>
        <v>0</v>
      </c>
      <c r="E3668" t="b">
        <f>IF(Starter_Book!F3668 = "failed", Starter_Book!L3668)</f>
        <v>0</v>
      </c>
      <c r="G3668" t="b">
        <f>IF(Starter_Book!F3668 = "Canceled", "Canceled")</f>
        <v>0</v>
      </c>
      <c r="H3668" t="b">
        <f>IF(Starter_Book!F3668 = "Canceled", Starter_Book!L3668)</f>
        <v>0</v>
      </c>
    </row>
    <row r="3669" spans="1:8" x14ac:dyDescent="0.25">
      <c r="A3669" t="str">
        <f>IF(Starter_Book!F3669 = "successful", "Successful")</f>
        <v>Successful</v>
      </c>
      <c r="B3669">
        <f>IF(Starter_Book!F3669 = "Successful", Starter_Book!L3669)</f>
        <v>58</v>
      </c>
      <c r="D3669" t="b">
        <f>IF(Starter_Book!F3669 = "failed", "failed")</f>
        <v>0</v>
      </c>
      <c r="E3669" t="b">
        <f>IF(Starter_Book!F3669 = "failed", Starter_Book!L3669)</f>
        <v>0</v>
      </c>
      <c r="G3669" t="b">
        <f>IF(Starter_Book!F3669 = "Canceled", "Canceled")</f>
        <v>0</v>
      </c>
      <c r="H3669" t="b">
        <f>IF(Starter_Book!F3669 = "Canceled", Starter_Book!L3669)</f>
        <v>0</v>
      </c>
    </row>
    <row r="3670" spans="1:8" x14ac:dyDescent="0.25">
      <c r="A3670" t="str">
        <f>IF(Starter_Book!F3670 = "successful", "Successful")</f>
        <v>Successful</v>
      </c>
      <c r="B3670">
        <f>IF(Starter_Book!F3670 = "Successful", Starter_Book!L3670)</f>
        <v>28</v>
      </c>
      <c r="D3670" t="b">
        <f>IF(Starter_Book!F3670 = "failed", "failed")</f>
        <v>0</v>
      </c>
      <c r="E3670" t="b">
        <f>IF(Starter_Book!F3670 = "failed", Starter_Book!L3670)</f>
        <v>0</v>
      </c>
      <c r="G3670" t="b">
        <f>IF(Starter_Book!F3670 = "Canceled", "Canceled")</f>
        <v>0</v>
      </c>
      <c r="H3670" t="b">
        <f>IF(Starter_Book!F3670 = "Canceled", Starter_Book!L3670)</f>
        <v>0</v>
      </c>
    </row>
    <row r="3671" spans="1:8" x14ac:dyDescent="0.25">
      <c r="A3671" t="str">
        <f>IF(Starter_Book!F3671 = "successful", "Successful")</f>
        <v>Successful</v>
      </c>
      <c r="B3671">
        <f>IF(Starter_Book!F3671 = "Successful", Starter_Book!L3671)</f>
        <v>17</v>
      </c>
      <c r="D3671" t="b">
        <f>IF(Starter_Book!F3671 = "failed", "failed")</f>
        <v>0</v>
      </c>
      <c r="E3671" t="b">
        <f>IF(Starter_Book!F3671 = "failed", Starter_Book!L3671)</f>
        <v>0</v>
      </c>
      <c r="G3671" t="b">
        <f>IF(Starter_Book!F3671 = "Canceled", "Canceled")</f>
        <v>0</v>
      </c>
      <c r="H3671" t="b">
        <f>IF(Starter_Book!F3671 = "Canceled", Starter_Book!L3671)</f>
        <v>0</v>
      </c>
    </row>
    <row r="3672" spans="1:8" x14ac:dyDescent="0.25">
      <c r="A3672" t="str">
        <f>IF(Starter_Book!F3672 = "successful", "Successful")</f>
        <v>Successful</v>
      </c>
      <c r="B3672">
        <f>IF(Starter_Book!F3672 = "Successful", Starter_Book!L3672)</f>
        <v>12</v>
      </c>
      <c r="D3672" t="b">
        <f>IF(Starter_Book!F3672 = "failed", "failed")</f>
        <v>0</v>
      </c>
      <c r="E3672" t="b">
        <f>IF(Starter_Book!F3672 = "failed", Starter_Book!L3672)</f>
        <v>0</v>
      </c>
      <c r="G3672" t="b">
        <f>IF(Starter_Book!F3672 = "Canceled", "Canceled")</f>
        <v>0</v>
      </c>
      <c r="H3672" t="b">
        <f>IF(Starter_Book!F3672 = "Canceled", Starter_Book!L3672)</f>
        <v>0</v>
      </c>
    </row>
    <row r="3673" spans="1:8" x14ac:dyDescent="0.25">
      <c r="A3673" t="str">
        <f>IF(Starter_Book!F3673 = "successful", "Successful")</f>
        <v>Successful</v>
      </c>
      <c r="B3673">
        <f>IF(Starter_Book!F3673 = "Successful", Starter_Book!L3673)</f>
        <v>40</v>
      </c>
      <c r="D3673" t="b">
        <f>IF(Starter_Book!F3673 = "failed", "failed")</f>
        <v>0</v>
      </c>
      <c r="E3673" t="b">
        <f>IF(Starter_Book!F3673 = "failed", Starter_Book!L3673)</f>
        <v>0</v>
      </c>
      <c r="G3673" t="b">
        <f>IF(Starter_Book!F3673 = "Canceled", "Canceled")</f>
        <v>0</v>
      </c>
      <c r="H3673" t="b">
        <f>IF(Starter_Book!F3673 = "Canceled", Starter_Book!L3673)</f>
        <v>0</v>
      </c>
    </row>
    <row r="3674" spans="1:8" x14ac:dyDescent="0.25">
      <c r="A3674" t="str">
        <f>IF(Starter_Book!F3674 = "successful", "Successful")</f>
        <v>Successful</v>
      </c>
      <c r="B3674">
        <f>IF(Starter_Book!F3674 = "Successful", Starter_Book!L3674)</f>
        <v>57</v>
      </c>
      <c r="D3674" t="b">
        <f>IF(Starter_Book!F3674 = "failed", "failed")</f>
        <v>0</v>
      </c>
      <c r="E3674" t="b">
        <f>IF(Starter_Book!F3674 = "failed", Starter_Book!L3674)</f>
        <v>0</v>
      </c>
      <c r="G3674" t="b">
        <f>IF(Starter_Book!F3674 = "Canceled", "Canceled")</f>
        <v>0</v>
      </c>
      <c r="H3674" t="b">
        <f>IF(Starter_Book!F3674 = "Canceled", Starter_Book!L3674)</f>
        <v>0</v>
      </c>
    </row>
    <row r="3675" spans="1:8" x14ac:dyDescent="0.25">
      <c r="A3675" t="str">
        <f>IF(Starter_Book!F3675 = "successful", "Successful")</f>
        <v>Successful</v>
      </c>
      <c r="B3675">
        <f>IF(Starter_Book!F3675 = "Successful", Starter_Book!L3675)</f>
        <v>114</v>
      </c>
      <c r="D3675" t="b">
        <f>IF(Starter_Book!F3675 = "failed", "failed")</f>
        <v>0</v>
      </c>
      <c r="E3675" t="b">
        <f>IF(Starter_Book!F3675 = "failed", Starter_Book!L3675)</f>
        <v>0</v>
      </c>
      <c r="G3675" t="b">
        <f>IF(Starter_Book!F3675 = "Canceled", "Canceled")</f>
        <v>0</v>
      </c>
      <c r="H3675" t="b">
        <f>IF(Starter_Book!F3675 = "Canceled", Starter_Book!L3675)</f>
        <v>0</v>
      </c>
    </row>
    <row r="3676" spans="1:8" x14ac:dyDescent="0.25">
      <c r="A3676" t="str">
        <f>IF(Starter_Book!F3676 = "successful", "Successful")</f>
        <v>Successful</v>
      </c>
      <c r="B3676">
        <f>IF(Starter_Book!F3676 = "Successful", Starter_Book!L3676)</f>
        <v>31</v>
      </c>
      <c r="D3676" t="b">
        <f>IF(Starter_Book!F3676 = "failed", "failed")</f>
        <v>0</v>
      </c>
      <c r="E3676" t="b">
        <f>IF(Starter_Book!F3676 = "failed", Starter_Book!L3676)</f>
        <v>0</v>
      </c>
      <c r="G3676" t="b">
        <f>IF(Starter_Book!F3676 = "Canceled", "Canceled")</f>
        <v>0</v>
      </c>
      <c r="H3676" t="b">
        <f>IF(Starter_Book!F3676 = "Canceled", Starter_Book!L3676)</f>
        <v>0</v>
      </c>
    </row>
    <row r="3677" spans="1:8" x14ac:dyDescent="0.25">
      <c r="A3677" t="str">
        <f>IF(Starter_Book!F3677 = "successful", "Successful")</f>
        <v>Successful</v>
      </c>
      <c r="B3677">
        <f>IF(Starter_Book!F3677 = "Successful", Starter_Book!L3677)</f>
        <v>3</v>
      </c>
      <c r="D3677" t="b">
        <f>IF(Starter_Book!F3677 = "failed", "failed")</f>
        <v>0</v>
      </c>
      <c r="E3677" t="b">
        <f>IF(Starter_Book!F3677 = "failed", Starter_Book!L3677)</f>
        <v>0</v>
      </c>
      <c r="G3677" t="b">
        <f>IF(Starter_Book!F3677 = "Canceled", "Canceled")</f>
        <v>0</v>
      </c>
      <c r="H3677" t="b">
        <f>IF(Starter_Book!F3677 = "Canceled", Starter_Book!L3677)</f>
        <v>0</v>
      </c>
    </row>
    <row r="3678" spans="1:8" x14ac:dyDescent="0.25">
      <c r="A3678" t="str">
        <f>IF(Starter_Book!F3678 = "successful", "Successful")</f>
        <v>Successful</v>
      </c>
      <c r="B3678">
        <f>IF(Starter_Book!F3678 = "Successful", Starter_Book!L3678)</f>
        <v>16</v>
      </c>
      <c r="D3678" t="b">
        <f>IF(Starter_Book!F3678 = "failed", "failed")</f>
        <v>0</v>
      </c>
      <c r="E3678" t="b">
        <f>IF(Starter_Book!F3678 = "failed", Starter_Book!L3678)</f>
        <v>0</v>
      </c>
      <c r="G3678" t="b">
        <f>IF(Starter_Book!F3678 = "Canceled", "Canceled")</f>
        <v>0</v>
      </c>
      <c r="H3678" t="b">
        <f>IF(Starter_Book!F3678 = "Canceled", Starter_Book!L3678)</f>
        <v>0</v>
      </c>
    </row>
    <row r="3679" spans="1:8" x14ac:dyDescent="0.25">
      <c r="A3679" t="str">
        <f>IF(Starter_Book!F3679 = "successful", "Successful")</f>
        <v>Successful</v>
      </c>
      <c r="B3679">
        <f>IF(Starter_Book!F3679 = "Successful", Starter_Book!L3679)</f>
        <v>199</v>
      </c>
      <c r="D3679" t="b">
        <f>IF(Starter_Book!F3679 = "failed", "failed")</f>
        <v>0</v>
      </c>
      <c r="E3679" t="b">
        <f>IF(Starter_Book!F3679 = "failed", Starter_Book!L3679)</f>
        <v>0</v>
      </c>
      <c r="G3679" t="b">
        <f>IF(Starter_Book!F3679 = "Canceled", "Canceled")</f>
        <v>0</v>
      </c>
      <c r="H3679" t="b">
        <f>IF(Starter_Book!F3679 = "Canceled", Starter_Book!L3679)</f>
        <v>0</v>
      </c>
    </row>
    <row r="3680" spans="1:8" x14ac:dyDescent="0.25">
      <c r="A3680" t="str">
        <f>IF(Starter_Book!F3680 = "successful", "Successful")</f>
        <v>Successful</v>
      </c>
      <c r="B3680">
        <f>IF(Starter_Book!F3680 = "Successful", Starter_Book!L3680)</f>
        <v>31</v>
      </c>
      <c r="D3680" t="b">
        <f>IF(Starter_Book!F3680 = "failed", "failed")</f>
        <v>0</v>
      </c>
      <c r="E3680" t="b">
        <f>IF(Starter_Book!F3680 = "failed", Starter_Book!L3680)</f>
        <v>0</v>
      </c>
      <c r="G3680" t="b">
        <f>IF(Starter_Book!F3680 = "Canceled", "Canceled")</f>
        <v>0</v>
      </c>
      <c r="H3680" t="b">
        <f>IF(Starter_Book!F3680 = "Canceled", Starter_Book!L3680)</f>
        <v>0</v>
      </c>
    </row>
    <row r="3681" spans="1:8" x14ac:dyDescent="0.25">
      <c r="A3681" t="str">
        <f>IF(Starter_Book!F3681 = "successful", "Successful")</f>
        <v>Successful</v>
      </c>
      <c r="B3681">
        <f>IF(Starter_Book!F3681 = "Successful", Starter_Book!L3681)</f>
        <v>30</v>
      </c>
      <c r="D3681" t="b">
        <f>IF(Starter_Book!F3681 = "failed", "failed")</f>
        <v>0</v>
      </c>
      <c r="E3681" t="b">
        <f>IF(Starter_Book!F3681 = "failed", Starter_Book!L3681)</f>
        <v>0</v>
      </c>
      <c r="G3681" t="b">
        <f>IF(Starter_Book!F3681 = "Canceled", "Canceled")</f>
        <v>0</v>
      </c>
      <c r="H3681" t="b">
        <f>IF(Starter_Book!F3681 = "Canceled", Starter_Book!L3681)</f>
        <v>0</v>
      </c>
    </row>
    <row r="3682" spans="1:8" x14ac:dyDescent="0.25">
      <c r="A3682" t="str">
        <f>IF(Starter_Book!F3682 = "successful", "Successful")</f>
        <v>Successful</v>
      </c>
      <c r="B3682">
        <f>IF(Starter_Book!F3682 = "Successful", Starter_Book!L3682)</f>
        <v>34</v>
      </c>
      <c r="D3682" t="b">
        <f>IF(Starter_Book!F3682 = "failed", "failed")</f>
        <v>0</v>
      </c>
      <c r="E3682" t="b">
        <f>IF(Starter_Book!F3682 = "failed", Starter_Book!L3682)</f>
        <v>0</v>
      </c>
      <c r="G3682" t="b">
        <f>IF(Starter_Book!F3682 = "Canceled", "Canceled")</f>
        <v>0</v>
      </c>
      <c r="H3682" t="b">
        <f>IF(Starter_Book!F3682 = "Canceled", Starter_Book!L3682)</f>
        <v>0</v>
      </c>
    </row>
    <row r="3683" spans="1:8" x14ac:dyDescent="0.25">
      <c r="A3683" t="str">
        <f>IF(Starter_Book!F3683 = "successful", "Successful")</f>
        <v>Successful</v>
      </c>
      <c r="B3683">
        <f>IF(Starter_Book!F3683 = "Successful", Starter_Book!L3683)</f>
        <v>18</v>
      </c>
      <c r="D3683" t="b">
        <f>IF(Starter_Book!F3683 = "failed", "failed")</f>
        <v>0</v>
      </c>
      <c r="E3683" t="b">
        <f>IF(Starter_Book!F3683 = "failed", Starter_Book!L3683)</f>
        <v>0</v>
      </c>
      <c r="G3683" t="b">
        <f>IF(Starter_Book!F3683 = "Canceled", "Canceled")</f>
        <v>0</v>
      </c>
      <c r="H3683" t="b">
        <f>IF(Starter_Book!F3683 = "Canceled", Starter_Book!L3683)</f>
        <v>0</v>
      </c>
    </row>
    <row r="3684" spans="1:8" x14ac:dyDescent="0.25">
      <c r="A3684" t="str">
        <f>IF(Starter_Book!F3684 = "successful", "Successful")</f>
        <v>Successful</v>
      </c>
      <c r="B3684">
        <f>IF(Starter_Book!F3684 = "Successful", Starter_Book!L3684)</f>
        <v>67</v>
      </c>
      <c r="D3684" t="b">
        <f>IF(Starter_Book!F3684 = "failed", "failed")</f>
        <v>0</v>
      </c>
      <c r="E3684" t="b">
        <f>IF(Starter_Book!F3684 = "failed", Starter_Book!L3684)</f>
        <v>0</v>
      </c>
      <c r="G3684" t="b">
        <f>IF(Starter_Book!F3684 = "Canceled", "Canceled")</f>
        <v>0</v>
      </c>
      <c r="H3684" t="b">
        <f>IF(Starter_Book!F3684 = "Canceled", Starter_Book!L3684)</f>
        <v>0</v>
      </c>
    </row>
    <row r="3685" spans="1:8" x14ac:dyDescent="0.25">
      <c r="A3685" t="str">
        <f>IF(Starter_Book!F3685 = "successful", "Successful")</f>
        <v>Successful</v>
      </c>
      <c r="B3685">
        <f>IF(Starter_Book!F3685 = "Successful", Starter_Book!L3685)</f>
        <v>66</v>
      </c>
      <c r="D3685" t="b">
        <f>IF(Starter_Book!F3685 = "failed", "failed")</f>
        <v>0</v>
      </c>
      <c r="E3685" t="b">
        <f>IF(Starter_Book!F3685 = "failed", Starter_Book!L3685)</f>
        <v>0</v>
      </c>
      <c r="G3685" t="b">
        <f>IF(Starter_Book!F3685 = "Canceled", "Canceled")</f>
        <v>0</v>
      </c>
      <c r="H3685" t="b">
        <f>IF(Starter_Book!F3685 = "Canceled", Starter_Book!L3685)</f>
        <v>0</v>
      </c>
    </row>
    <row r="3686" spans="1:8" x14ac:dyDescent="0.25">
      <c r="A3686" t="str">
        <f>IF(Starter_Book!F3686 = "successful", "Successful")</f>
        <v>Successful</v>
      </c>
      <c r="B3686">
        <f>IF(Starter_Book!F3686 = "Successful", Starter_Book!L3686)</f>
        <v>23</v>
      </c>
      <c r="D3686" t="b">
        <f>IF(Starter_Book!F3686 = "failed", "failed")</f>
        <v>0</v>
      </c>
      <c r="E3686" t="b">
        <f>IF(Starter_Book!F3686 = "failed", Starter_Book!L3686)</f>
        <v>0</v>
      </c>
      <c r="G3686" t="b">
        <f>IF(Starter_Book!F3686 = "Canceled", "Canceled")</f>
        <v>0</v>
      </c>
      <c r="H3686" t="b">
        <f>IF(Starter_Book!F3686 = "Canceled", Starter_Book!L3686)</f>
        <v>0</v>
      </c>
    </row>
    <row r="3687" spans="1:8" x14ac:dyDescent="0.25">
      <c r="A3687" t="str">
        <f>IF(Starter_Book!F3687 = "successful", "Successful")</f>
        <v>Successful</v>
      </c>
      <c r="B3687">
        <f>IF(Starter_Book!F3687 = "Successful", Starter_Book!L3687)</f>
        <v>126</v>
      </c>
      <c r="D3687" t="b">
        <f>IF(Starter_Book!F3687 = "failed", "failed")</f>
        <v>0</v>
      </c>
      <c r="E3687" t="b">
        <f>IF(Starter_Book!F3687 = "failed", Starter_Book!L3687)</f>
        <v>0</v>
      </c>
      <c r="G3687" t="b">
        <f>IF(Starter_Book!F3687 = "Canceled", "Canceled")</f>
        <v>0</v>
      </c>
      <c r="H3687" t="b">
        <f>IF(Starter_Book!F3687 = "Canceled", Starter_Book!L3687)</f>
        <v>0</v>
      </c>
    </row>
    <row r="3688" spans="1:8" x14ac:dyDescent="0.25">
      <c r="A3688" t="str">
        <f>IF(Starter_Book!F3688 = "successful", "Successful")</f>
        <v>Successful</v>
      </c>
      <c r="B3688">
        <f>IF(Starter_Book!F3688 = "Successful", Starter_Book!L3688)</f>
        <v>6</v>
      </c>
      <c r="D3688" t="b">
        <f>IF(Starter_Book!F3688 = "failed", "failed")</f>
        <v>0</v>
      </c>
      <c r="E3688" t="b">
        <f>IF(Starter_Book!F3688 = "failed", Starter_Book!L3688)</f>
        <v>0</v>
      </c>
      <c r="G3688" t="b">
        <f>IF(Starter_Book!F3688 = "Canceled", "Canceled")</f>
        <v>0</v>
      </c>
      <c r="H3688" t="b">
        <f>IF(Starter_Book!F3688 = "Canceled", Starter_Book!L3688)</f>
        <v>0</v>
      </c>
    </row>
    <row r="3689" spans="1:8" x14ac:dyDescent="0.25">
      <c r="A3689" t="str">
        <f>IF(Starter_Book!F3689 = "successful", "Successful")</f>
        <v>Successful</v>
      </c>
      <c r="B3689">
        <f>IF(Starter_Book!F3689 = "Successful", Starter_Book!L3689)</f>
        <v>25</v>
      </c>
      <c r="D3689" t="b">
        <f>IF(Starter_Book!F3689 = "failed", "failed")</f>
        <v>0</v>
      </c>
      <c r="E3689" t="b">
        <f>IF(Starter_Book!F3689 = "failed", Starter_Book!L3689)</f>
        <v>0</v>
      </c>
      <c r="G3689" t="b">
        <f>IF(Starter_Book!F3689 = "Canceled", "Canceled")</f>
        <v>0</v>
      </c>
      <c r="H3689" t="b">
        <f>IF(Starter_Book!F3689 = "Canceled", Starter_Book!L3689)</f>
        <v>0</v>
      </c>
    </row>
    <row r="3690" spans="1:8" x14ac:dyDescent="0.25">
      <c r="A3690" t="str">
        <f>IF(Starter_Book!F3690 = "successful", "Successful")</f>
        <v>Successful</v>
      </c>
      <c r="B3690">
        <f>IF(Starter_Book!F3690 = "Successful", Starter_Book!L3690)</f>
        <v>39</v>
      </c>
      <c r="D3690" t="b">
        <f>IF(Starter_Book!F3690 = "failed", "failed")</f>
        <v>0</v>
      </c>
      <c r="E3690" t="b">
        <f>IF(Starter_Book!F3690 = "failed", Starter_Book!L3690)</f>
        <v>0</v>
      </c>
      <c r="G3690" t="b">
        <f>IF(Starter_Book!F3690 = "Canceled", "Canceled")</f>
        <v>0</v>
      </c>
      <c r="H3690" t="b">
        <f>IF(Starter_Book!F3690 = "Canceled", Starter_Book!L3690)</f>
        <v>0</v>
      </c>
    </row>
    <row r="3691" spans="1:8" x14ac:dyDescent="0.25">
      <c r="A3691" t="str">
        <f>IF(Starter_Book!F3691 = "successful", "Successful")</f>
        <v>Successful</v>
      </c>
      <c r="B3691">
        <f>IF(Starter_Book!F3691 = "Successful", Starter_Book!L3691)</f>
        <v>62</v>
      </c>
      <c r="D3691" t="b">
        <f>IF(Starter_Book!F3691 = "failed", "failed")</f>
        <v>0</v>
      </c>
      <c r="E3691" t="b">
        <f>IF(Starter_Book!F3691 = "failed", Starter_Book!L3691)</f>
        <v>0</v>
      </c>
      <c r="G3691" t="b">
        <f>IF(Starter_Book!F3691 = "Canceled", "Canceled")</f>
        <v>0</v>
      </c>
      <c r="H3691" t="b">
        <f>IF(Starter_Book!F3691 = "Canceled", Starter_Book!L3691)</f>
        <v>0</v>
      </c>
    </row>
    <row r="3692" spans="1:8" x14ac:dyDescent="0.25">
      <c r="A3692" t="str">
        <f>IF(Starter_Book!F3692 = "successful", "Successful")</f>
        <v>Successful</v>
      </c>
      <c r="B3692">
        <f>IF(Starter_Book!F3692 = "Successful", Starter_Book!L3692)</f>
        <v>31</v>
      </c>
      <c r="D3692" t="b">
        <f>IF(Starter_Book!F3692 = "failed", "failed")</f>
        <v>0</v>
      </c>
      <c r="E3692" t="b">
        <f>IF(Starter_Book!F3692 = "failed", Starter_Book!L3692)</f>
        <v>0</v>
      </c>
      <c r="G3692" t="b">
        <f>IF(Starter_Book!F3692 = "Canceled", "Canceled")</f>
        <v>0</v>
      </c>
      <c r="H3692" t="b">
        <f>IF(Starter_Book!F3692 = "Canceled", Starter_Book!L3692)</f>
        <v>0</v>
      </c>
    </row>
    <row r="3693" spans="1:8" x14ac:dyDescent="0.25">
      <c r="A3693" t="str">
        <f>IF(Starter_Book!F3693 = "successful", "Successful")</f>
        <v>Successful</v>
      </c>
      <c r="B3693">
        <f>IF(Starter_Book!F3693 = "Successful", Starter_Book!L3693)</f>
        <v>274</v>
      </c>
      <c r="D3693" t="b">
        <f>IF(Starter_Book!F3693 = "failed", "failed")</f>
        <v>0</v>
      </c>
      <c r="E3693" t="b">
        <f>IF(Starter_Book!F3693 = "failed", Starter_Book!L3693)</f>
        <v>0</v>
      </c>
      <c r="G3693" t="b">
        <f>IF(Starter_Book!F3693 = "Canceled", "Canceled")</f>
        <v>0</v>
      </c>
      <c r="H3693" t="b">
        <f>IF(Starter_Book!F3693 = "Canceled", Starter_Book!L3693)</f>
        <v>0</v>
      </c>
    </row>
    <row r="3694" spans="1:8" x14ac:dyDescent="0.25">
      <c r="A3694" t="str">
        <f>IF(Starter_Book!F3694 = "successful", "Successful")</f>
        <v>Successful</v>
      </c>
      <c r="B3694">
        <f>IF(Starter_Book!F3694 = "Successful", Starter_Book!L3694)</f>
        <v>17</v>
      </c>
      <c r="D3694" t="b">
        <f>IF(Starter_Book!F3694 = "failed", "failed")</f>
        <v>0</v>
      </c>
      <c r="E3694" t="b">
        <f>IF(Starter_Book!F3694 = "failed", Starter_Book!L3694)</f>
        <v>0</v>
      </c>
      <c r="G3694" t="b">
        <f>IF(Starter_Book!F3694 = "Canceled", "Canceled")</f>
        <v>0</v>
      </c>
      <c r="H3694" t="b">
        <f>IF(Starter_Book!F3694 = "Canceled", Starter_Book!L3694)</f>
        <v>0</v>
      </c>
    </row>
    <row r="3695" spans="1:8" x14ac:dyDescent="0.25">
      <c r="A3695" t="str">
        <f>IF(Starter_Book!F3695 = "successful", "Successful")</f>
        <v>Successful</v>
      </c>
      <c r="B3695">
        <f>IF(Starter_Book!F3695 = "Successful", Starter_Book!L3695)</f>
        <v>14</v>
      </c>
      <c r="D3695" t="b">
        <f>IF(Starter_Book!F3695 = "failed", "failed")</f>
        <v>0</v>
      </c>
      <c r="E3695" t="b">
        <f>IF(Starter_Book!F3695 = "failed", Starter_Book!L3695)</f>
        <v>0</v>
      </c>
      <c r="G3695" t="b">
        <f>IF(Starter_Book!F3695 = "Canceled", "Canceled")</f>
        <v>0</v>
      </c>
      <c r="H3695" t="b">
        <f>IF(Starter_Book!F3695 = "Canceled", Starter_Book!L3695)</f>
        <v>0</v>
      </c>
    </row>
    <row r="3696" spans="1:8" x14ac:dyDescent="0.25">
      <c r="A3696" t="str">
        <f>IF(Starter_Book!F3696 = "successful", "Successful")</f>
        <v>Successful</v>
      </c>
      <c r="B3696">
        <f>IF(Starter_Book!F3696 = "Successful", Starter_Book!L3696)</f>
        <v>60</v>
      </c>
      <c r="D3696" t="b">
        <f>IF(Starter_Book!F3696 = "failed", "failed")</f>
        <v>0</v>
      </c>
      <c r="E3696" t="b">
        <f>IF(Starter_Book!F3696 = "failed", Starter_Book!L3696)</f>
        <v>0</v>
      </c>
      <c r="G3696" t="b">
        <f>IF(Starter_Book!F3696 = "Canceled", "Canceled")</f>
        <v>0</v>
      </c>
      <c r="H3696" t="b">
        <f>IF(Starter_Book!F3696 = "Canceled", Starter_Book!L3696)</f>
        <v>0</v>
      </c>
    </row>
    <row r="3697" spans="1:8" x14ac:dyDescent="0.25">
      <c r="A3697" t="str">
        <f>IF(Starter_Book!F3697 = "successful", "Successful")</f>
        <v>Successful</v>
      </c>
      <c r="B3697">
        <f>IF(Starter_Book!F3697 = "Successful", Starter_Book!L3697)</f>
        <v>33</v>
      </c>
      <c r="D3697" t="b">
        <f>IF(Starter_Book!F3697 = "failed", "failed")</f>
        <v>0</v>
      </c>
      <c r="E3697" t="b">
        <f>IF(Starter_Book!F3697 = "failed", Starter_Book!L3697)</f>
        <v>0</v>
      </c>
      <c r="G3697" t="b">
        <f>IF(Starter_Book!F3697 = "Canceled", "Canceled")</f>
        <v>0</v>
      </c>
      <c r="H3697" t="b">
        <f>IF(Starter_Book!F3697 = "Canceled", Starter_Book!L3697)</f>
        <v>0</v>
      </c>
    </row>
    <row r="3698" spans="1:8" x14ac:dyDescent="0.25">
      <c r="A3698" t="str">
        <f>IF(Starter_Book!F3698 = "successful", "Successful")</f>
        <v>Successful</v>
      </c>
      <c r="B3698">
        <f>IF(Starter_Book!F3698 = "Successful", Starter_Book!L3698)</f>
        <v>78</v>
      </c>
      <c r="D3698" t="b">
        <f>IF(Starter_Book!F3698 = "failed", "failed")</f>
        <v>0</v>
      </c>
      <c r="E3698" t="b">
        <f>IF(Starter_Book!F3698 = "failed", Starter_Book!L3698)</f>
        <v>0</v>
      </c>
      <c r="G3698" t="b">
        <f>IF(Starter_Book!F3698 = "Canceled", "Canceled")</f>
        <v>0</v>
      </c>
      <c r="H3698" t="b">
        <f>IF(Starter_Book!F3698 = "Canceled", Starter_Book!L3698)</f>
        <v>0</v>
      </c>
    </row>
    <row r="3699" spans="1:8" x14ac:dyDescent="0.25">
      <c r="A3699" t="str">
        <f>IF(Starter_Book!F3699 = "successful", "Successful")</f>
        <v>Successful</v>
      </c>
      <c r="B3699">
        <f>IF(Starter_Book!F3699 = "Successful", Starter_Book!L3699)</f>
        <v>30</v>
      </c>
      <c r="D3699" t="b">
        <f>IF(Starter_Book!F3699 = "failed", "failed")</f>
        <v>0</v>
      </c>
      <c r="E3699" t="b">
        <f>IF(Starter_Book!F3699 = "failed", Starter_Book!L3699)</f>
        <v>0</v>
      </c>
      <c r="G3699" t="b">
        <f>IF(Starter_Book!F3699 = "Canceled", "Canceled")</f>
        <v>0</v>
      </c>
      <c r="H3699" t="b">
        <f>IF(Starter_Book!F3699 = "Canceled", Starter_Book!L3699)</f>
        <v>0</v>
      </c>
    </row>
    <row r="3700" spans="1:8" x14ac:dyDescent="0.25">
      <c r="A3700" t="str">
        <f>IF(Starter_Book!F3700 = "successful", "Successful")</f>
        <v>Successful</v>
      </c>
      <c r="B3700">
        <f>IF(Starter_Book!F3700 = "Successful", Starter_Book!L3700)</f>
        <v>136</v>
      </c>
      <c r="D3700" t="b">
        <f>IF(Starter_Book!F3700 = "failed", "failed")</f>
        <v>0</v>
      </c>
      <c r="E3700" t="b">
        <f>IF(Starter_Book!F3700 = "failed", Starter_Book!L3700)</f>
        <v>0</v>
      </c>
      <c r="G3700" t="b">
        <f>IF(Starter_Book!F3700 = "Canceled", "Canceled")</f>
        <v>0</v>
      </c>
      <c r="H3700" t="b">
        <f>IF(Starter_Book!F3700 = "Canceled", Starter_Book!L3700)</f>
        <v>0</v>
      </c>
    </row>
    <row r="3701" spans="1:8" x14ac:dyDescent="0.25">
      <c r="A3701" t="str">
        <f>IF(Starter_Book!F3701 = "successful", "Successful")</f>
        <v>Successful</v>
      </c>
      <c r="B3701">
        <f>IF(Starter_Book!F3701 = "Successful", Starter_Book!L3701)</f>
        <v>40</v>
      </c>
      <c r="D3701" t="b">
        <f>IF(Starter_Book!F3701 = "failed", "failed")</f>
        <v>0</v>
      </c>
      <c r="E3701" t="b">
        <f>IF(Starter_Book!F3701 = "failed", Starter_Book!L3701)</f>
        <v>0</v>
      </c>
      <c r="G3701" t="b">
        <f>IF(Starter_Book!F3701 = "Canceled", "Canceled")</f>
        <v>0</v>
      </c>
      <c r="H3701" t="b">
        <f>IF(Starter_Book!F3701 = "Canceled", Starter_Book!L3701)</f>
        <v>0</v>
      </c>
    </row>
    <row r="3702" spans="1:8" x14ac:dyDescent="0.25">
      <c r="A3702" t="str">
        <f>IF(Starter_Book!F3702 = "successful", "Successful")</f>
        <v>Successful</v>
      </c>
      <c r="B3702">
        <f>IF(Starter_Book!F3702 = "Successful", Starter_Book!L3702)</f>
        <v>18</v>
      </c>
      <c r="D3702" t="b">
        <f>IF(Starter_Book!F3702 = "failed", "failed")</f>
        <v>0</v>
      </c>
      <c r="E3702" t="b">
        <f>IF(Starter_Book!F3702 = "failed", Starter_Book!L3702)</f>
        <v>0</v>
      </c>
      <c r="G3702" t="b">
        <f>IF(Starter_Book!F3702 = "Canceled", "Canceled")</f>
        <v>0</v>
      </c>
      <c r="H3702" t="b">
        <f>IF(Starter_Book!F3702 = "Canceled", Starter_Book!L3702)</f>
        <v>0</v>
      </c>
    </row>
    <row r="3703" spans="1:8" x14ac:dyDescent="0.25">
      <c r="A3703" t="str">
        <f>IF(Starter_Book!F3703 = "successful", "Successful")</f>
        <v>Successful</v>
      </c>
      <c r="B3703">
        <f>IF(Starter_Book!F3703 = "Successful", Starter_Book!L3703)</f>
        <v>39</v>
      </c>
      <c r="D3703" t="b">
        <f>IF(Starter_Book!F3703 = "failed", "failed")</f>
        <v>0</v>
      </c>
      <c r="E3703" t="b">
        <f>IF(Starter_Book!F3703 = "failed", Starter_Book!L3703)</f>
        <v>0</v>
      </c>
      <c r="G3703" t="b">
        <f>IF(Starter_Book!F3703 = "Canceled", "Canceled")</f>
        <v>0</v>
      </c>
      <c r="H3703" t="b">
        <f>IF(Starter_Book!F3703 = "Canceled", Starter_Book!L3703)</f>
        <v>0</v>
      </c>
    </row>
    <row r="3704" spans="1:8" x14ac:dyDescent="0.25">
      <c r="A3704" t="str">
        <f>IF(Starter_Book!F3704 = "successful", "Successful")</f>
        <v>Successful</v>
      </c>
      <c r="B3704">
        <f>IF(Starter_Book!F3704 = "Successful", Starter_Book!L3704)</f>
        <v>21</v>
      </c>
      <c r="D3704" t="b">
        <f>IF(Starter_Book!F3704 = "failed", "failed")</f>
        <v>0</v>
      </c>
      <c r="E3704" t="b">
        <f>IF(Starter_Book!F3704 = "failed", Starter_Book!L3704)</f>
        <v>0</v>
      </c>
      <c r="G3704" t="b">
        <f>IF(Starter_Book!F3704 = "Canceled", "Canceled")</f>
        <v>0</v>
      </c>
      <c r="H3704" t="b">
        <f>IF(Starter_Book!F3704 = "Canceled", Starter_Book!L3704)</f>
        <v>0</v>
      </c>
    </row>
    <row r="3705" spans="1:8" x14ac:dyDescent="0.25">
      <c r="A3705" t="str">
        <f>IF(Starter_Book!F3705 = "successful", "Successful")</f>
        <v>Successful</v>
      </c>
      <c r="B3705">
        <f>IF(Starter_Book!F3705 = "Successful", Starter_Book!L3705)</f>
        <v>30</v>
      </c>
      <c r="D3705" t="b">
        <f>IF(Starter_Book!F3705 = "failed", "failed")</f>
        <v>0</v>
      </c>
      <c r="E3705" t="b">
        <f>IF(Starter_Book!F3705 = "failed", Starter_Book!L3705)</f>
        <v>0</v>
      </c>
      <c r="G3705" t="b">
        <f>IF(Starter_Book!F3705 = "Canceled", "Canceled")</f>
        <v>0</v>
      </c>
      <c r="H3705" t="b">
        <f>IF(Starter_Book!F3705 = "Canceled", Starter_Book!L3705)</f>
        <v>0</v>
      </c>
    </row>
    <row r="3706" spans="1:8" x14ac:dyDescent="0.25">
      <c r="A3706" t="str">
        <f>IF(Starter_Book!F3706 = "successful", "Successful")</f>
        <v>Successful</v>
      </c>
      <c r="B3706">
        <f>IF(Starter_Book!F3706 = "Successful", Starter_Book!L3706)</f>
        <v>27</v>
      </c>
      <c r="D3706" t="b">
        <f>IF(Starter_Book!F3706 = "failed", "failed")</f>
        <v>0</v>
      </c>
      <c r="E3706" t="b">
        <f>IF(Starter_Book!F3706 = "failed", Starter_Book!L3706)</f>
        <v>0</v>
      </c>
      <c r="G3706" t="b">
        <f>IF(Starter_Book!F3706 = "Canceled", "Canceled")</f>
        <v>0</v>
      </c>
      <c r="H3706" t="b">
        <f>IF(Starter_Book!F3706 = "Canceled", Starter_Book!L3706)</f>
        <v>0</v>
      </c>
    </row>
    <row r="3707" spans="1:8" x14ac:dyDescent="0.25">
      <c r="A3707" t="str">
        <f>IF(Starter_Book!F3707 = "successful", "Successful")</f>
        <v>Successful</v>
      </c>
      <c r="B3707">
        <f>IF(Starter_Book!F3707 = "Successful", Starter_Book!L3707)</f>
        <v>35</v>
      </c>
      <c r="D3707" t="b">
        <f>IF(Starter_Book!F3707 = "failed", "failed")</f>
        <v>0</v>
      </c>
      <c r="E3707" t="b">
        <f>IF(Starter_Book!F3707 = "failed", Starter_Book!L3707)</f>
        <v>0</v>
      </c>
      <c r="G3707" t="b">
        <f>IF(Starter_Book!F3707 = "Canceled", "Canceled")</f>
        <v>0</v>
      </c>
      <c r="H3707" t="b">
        <f>IF(Starter_Book!F3707 = "Canceled", Starter_Book!L3707)</f>
        <v>0</v>
      </c>
    </row>
    <row r="3708" spans="1:8" x14ac:dyDescent="0.25">
      <c r="A3708" t="str">
        <f>IF(Starter_Book!F3708 = "successful", "Successful")</f>
        <v>Successful</v>
      </c>
      <c r="B3708">
        <f>IF(Starter_Book!F3708 = "Successful", Starter_Book!L3708)</f>
        <v>13</v>
      </c>
      <c r="D3708" t="b">
        <f>IF(Starter_Book!F3708 = "failed", "failed")</f>
        <v>0</v>
      </c>
      <c r="E3708" t="b">
        <f>IF(Starter_Book!F3708 = "failed", Starter_Book!L3708)</f>
        <v>0</v>
      </c>
      <c r="G3708" t="b">
        <f>IF(Starter_Book!F3708 = "Canceled", "Canceled")</f>
        <v>0</v>
      </c>
      <c r="H3708" t="b">
        <f>IF(Starter_Book!F3708 = "Canceled", Starter_Book!L3708)</f>
        <v>0</v>
      </c>
    </row>
    <row r="3709" spans="1:8" x14ac:dyDescent="0.25">
      <c r="A3709" t="str">
        <f>IF(Starter_Book!F3709 = "successful", "Successful")</f>
        <v>Successful</v>
      </c>
      <c r="B3709">
        <f>IF(Starter_Book!F3709 = "Successful", Starter_Book!L3709)</f>
        <v>23</v>
      </c>
      <c r="D3709" t="b">
        <f>IF(Starter_Book!F3709 = "failed", "failed")</f>
        <v>0</v>
      </c>
      <c r="E3709" t="b">
        <f>IF(Starter_Book!F3709 = "failed", Starter_Book!L3709)</f>
        <v>0</v>
      </c>
      <c r="G3709" t="b">
        <f>IF(Starter_Book!F3709 = "Canceled", "Canceled")</f>
        <v>0</v>
      </c>
      <c r="H3709" t="b">
        <f>IF(Starter_Book!F3709 = "Canceled", Starter_Book!L3709)</f>
        <v>0</v>
      </c>
    </row>
    <row r="3710" spans="1:8" x14ac:dyDescent="0.25">
      <c r="A3710" t="str">
        <f>IF(Starter_Book!F3710 = "successful", "Successful")</f>
        <v>Successful</v>
      </c>
      <c r="B3710">
        <f>IF(Starter_Book!F3710 = "Successful", Starter_Book!L3710)</f>
        <v>39</v>
      </c>
      <c r="D3710" t="b">
        <f>IF(Starter_Book!F3710 = "failed", "failed")</f>
        <v>0</v>
      </c>
      <c r="E3710" t="b">
        <f>IF(Starter_Book!F3710 = "failed", Starter_Book!L3710)</f>
        <v>0</v>
      </c>
      <c r="G3710" t="b">
        <f>IF(Starter_Book!F3710 = "Canceled", "Canceled")</f>
        <v>0</v>
      </c>
      <c r="H3710" t="b">
        <f>IF(Starter_Book!F3710 = "Canceled", Starter_Book!L3710)</f>
        <v>0</v>
      </c>
    </row>
    <row r="3711" spans="1:8" x14ac:dyDescent="0.25">
      <c r="A3711" t="str">
        <f>IF(Starter_Book!F3711 = "successful", "Successful")</f>
        <v>Successful</v>
      </c>
      <c r="B3711">
        <f>IF(Starter_Book!F3711 = "Successful", Starter_Book!L3711)</f>
        <v>35</v>
      </c>
      <c r="D3711" t="b">
        <f>IF(Starter_Book!F3711 = "failed", "failed")</f>
        <v>0</v>
      </c>
      <c r="E3711" t="b">
        <f>IF(Starter_Book!F3711 = "failed", Starter_Book!L3711)</f>
        <v>0</v>
      </c>
      <c r="G3711" t="b">
        <f>IF(Starter_Book!F3711 = "Canceled", "Canceled")</f>
        <v>0</v>
      </c>
      <c r="H3711" t="b">
        <f>IF(Starter_Book!F3711 = "Canceled", Starter_Book!L3711)</f>
        <v>0</v>
      </c>
    </row>
    <row r="3712" spans="1:8" x14ac:dyDescent="0.25">
      <c r="A3712" t="str">
        <f>IF(Starter_Book!F3712 = "successful", "Successful")</f>
        <v>Successful</v>
      </c>
      <c r="B3712">
        <f>IF(Starter_Book!F3712 = "Successful", Starter_Book!L3712)</f>
        <v>27</v>
      </c>
      <c r="D3712" t="b">
        <f>IF(Starter_Book!F3712 = "failed", "failed")</f>
        <v>0</v>
      </c>
      <c r="E3712" t="b">
        <f>IF(Starter_Book!F3712 = "failed", Starter_Book!L3712)</f>
        <v>0</v>
      </c>
      <c r="G3712" t="b">
        <f>IF(Starter_Book!F3712 = "Canceled", "Canceled")</f>
        <v>0</v>
      </c>
      <c r="H3712" t="b">
        <f>IF(Starter_Book!F3712 = "Canceled", Starter_Book!L3712)</f>
        <v>0</v>
      </c>
    </row>
    <row r="3713" spans="1:8" x14ac:dyDescent="0.25">
      <c r="A3713" t="str">
        <f>IF(Starter_Book!F3713 = "successful", "Successful")</f>
        <v>Successful</v>
      </c>
      <c r="B3713">
        <f>IF(Starter_Book!F3713 = "Successful", Starter_Book!L3713)</f>
        <v>21</v>
      </c>
      <c r="D3713" t="b">
        <f>IF(Starter_Book!F3713 = "failed", "failed")</f>
        <v>0</v>
      </c>
      <c r="E3713" t="b">
        <f>IF(Starter_Book!F3713 = "failed", Starter_Book!L3713)</f>
        <v>0</v>
      </c>
      <c r="G3713" t="b">
        <f>IF(Starter_Book!F3713 = "Canceled", "Canceled")</f>
        <v>0</v>
      </c>
      <c r="H3713" t="b">
        <f>IF(Starter_Book!F3713 = "Canceled", Starter_Book!L3713)</f>
        <v>0</v>
      </c>
    </row>
    <row r="3714" spans="1:8" x14ac:dyDescent="0.25">
      <c r="A3714" t="str">
        <f>IF(Starter_Book!F3714 = "successful", "Successful")</f>
        <v>Successful</v>
      </c>
      <c r="B3714">
        <f>IF(Starter_Book!F3714 = "Successful", Starter_Book!L3714)</f>
        <v>104</v>
      </c>
      <c r="D3714" t="b">
        <f>IF(Starter_Book!F3714 = "failed", "failed")</f>
        <v>0</v>
      </c>
      <c r="E3714" t="b">
        <f>IF(Starter_Book!F3714 = "failed", Starter_Book!L3714)</f>
        <v>0</v>
      </c>
      <c r="G3714" t="b">
        <f>IF(Starter_Book!F3714 = "Canceled", "Canceled")</f>
        <v>0</v>
      </c>
      <c r="H3714" t="b">
        <f>IF(Starter_Book!F3714 = "Canceled", Starter_Book!L3714)</f>
        <v>0</v>
      </c>
    </row>
    <row r="3715" spans="1:8" x14ac:dyDescent="0.25">
      <c r="A3715" t="str">
        <f>IF(Starter_Book!F3715 = "successful", "Successful")</f>
        <v>Successful</v>
      </c>
      <c r="B3715">
        <f>IF(Starter_Book!F3715 = "Successful", Starter_Book!L3715)</f>
        <v>19</v>
      </c>
      <c r="D3715" t="b">
        <f>IF(Starter_Book!F3715 = "failed", "failed")</f>
        <v>0</v>
      </c>
      <c r="E3715" t="b">
        <f>IF(Starter_Book!F3715 = "failed", Starter_Book!L3715)</f>
        <v>0</v>
      </c>
      <c r="G3715" t="b">
        <f>IF(Starter_Book!F3715 = "Canceled", "Canceled")</f>
        <v>0</v>
      </c>
      <c r="H3715" t="b">
        <f>IF(Starter_Book!F3715 = "Canceled", Starter_Book!L3715)</f>
        <v>0</v>
      </c>
    </row>
    <row r="3716" spans="1:8" x14ac:dyDescent="0.25">
      <c r="A3716" t="str">
        <f>IF(Starter_Book!F3716 = "successful", "Successful")</f>
        <v>Successful</v>
      </c>
      <c r="B3716">
        <f>IF(Starter_Book!F3716 = "Successful", Starter_Book!L3716)</f>
        <v>97</v>
      </c>
      <c r="D3716" t="b">
        <f>IF(Starter_Book!F3716 = "failed", "failed")</f>
        <v>0</v>
      </c>
      <c r="E3716" t="b">
        <f>IF(Starter_Book!F3716 = "failed", Starter_Book!L3716)</f>
        <v>0</v>
      </c>
      <c r="G3716" t="b">
        <f>IF(Starter_Book!F3716 = "Canceled", "Canceled")</f>
        <v>0</v>
      </c>
      <c r="H3716" t="b">
        <f>IF(Starter_Book!F3716 = "Canceled", Starter_Book!L3716)</f>
        <v>0</v>
      </c>
    </row>
    <row r="3717" spans="1:8" x14ac:dyDescent="0.25">
      <c r="A3717" t="str">
        <f>IF(Starter_Book!F3717 = "successful", "Successful")</f>
        <v>Successful</v>
      </c>
      <c r="B3717">
        <f>IF(Starter_Book!F3717 = "Successful", Starter_Book!L3717)</f>
        <v>27</v>
      </c>
      <c r="D3717" t="b">
        <f>IF(Starter_Book!F3717 = "failed", "failed")</f>
        <v>0</v>
      </c>
      <c r="E3717" t="b">
        <f>IF(Starter_Book!F3717 = "failed", Starter_Book!L3717)</f>
        <v>0</v>
      </c>
      <c r="G3717" t="b">
        <f>IF(Starter_Book!F3717 = "Canceled", "Canceled")</f>
        <v>0</v>
      </c>
      <c r="H3717" t="b">
        <f>IF(Starter_Book!F3717 = "Canceled", Starter_Book!L3717)</f>
        <v>0</v>
      </c>
    </row>
    <row r="3718" spans="1:8" x14ac:dyDescent="0.25">
      <c r="A3718" t="str">
        <f>IF(Starter_Book!F3718 = "successful", "Successful")</f>
        <v>Successful</v>
      </c>
      <c r="B3718">
        <f>IF(Starter_Book!F3718 = "Successful", Starter_Book!L3718)</f>
        <v>24</v>
      </c>
      <c r="D3718" t="b">
        <f>IF(Starter_Book!F3718 = "failed", "failed")</f>
        <v>0</v>
      </c>
      <c r="E3718" t="b">
        <f>IF(Starter_Book!F3718 = "failed", Starter_Book!L3718)</f>
        <v>0</v>
      </c>
      <c r="G3718" t="b">
        <f>IF(Starter_Book!F3718 = "Canceled", "Canceled")</f>
        <v>0</v>
      </c>
      <c r="H3718" t="b">
        <f>IF(Starter_Book!F3718 = "Canceled", Starter_Book!L3718)</f>
        <v>0</v>
      </c>
    </row>
    <row r="3719" spans="1:8" x14ac:dyDescent="0.25">
      <c r="A3719" t="str">
        <f>IF(Starter_Book!F3719 = "successful", "Successful")</f>
        <v>Successful</v>
      </c>
      <c r="B3719">
        <f>IF(Starter_Book!F3719 = "Successful", Starter_Book!L3719)</f>
        <v>13</v>
      </c>
      <c r="D3719" t="b">
        <f>IF(Starter_Book!F3719 = "failed", "failed")</f>
        <v>0</v>
      </c>
      <c r="E3719" t="b">
        <f>IF(Starter_Book!F3719 = "failed", Starter_Book!L3719)</f>
        <v>0</v>
      </c>
      <c r="G3719" t="b">
        <f>IF(Starter_Book!F3719 = "Canceled", "Canceled")</f>
        <v>0</v>
      </c>
      <c r="H3719" t="b">
        <f>IF(Starter_Book!F3719 = "Canceled", Starter_Book!L3719)</f>
        <v>0</v>
      </c>
    </row>
    <row r="3720" spans="1:8" x14ac:dyDescent="0.25">
      <c r="A3720" t="str">
        <f>IF(Starter_Book!F3720 = "successful", "Successful")</f>
        <v>Successful</v>
      </c>
      <c r="B3720">
        <f>IF(Starter_Book!F3720 = "Successful", Starter_Book!L3720)</f>
        <v>46</v>
      </c>
      <c r="D3720" t="b">
        <f>IF(Starter_Book!F3720 = "failed", "failed")</f>
        <v>0</v>
      </c>
      <c r="E3720" t="b">
        <f>IF(Starter_Book!F3720 = "failed", Starter_Book!L3720)</f>
        <v>0</v>
      </c>
      <c r="G3720" t="b">
        <f>IF(Starter_Book!F3720 = "Canceled", "Canceled")</f>
        <v>0</v>
      </c>
      <c r="H3720" t="b">
        <f>IF(Starter_Book!F3720 = "Canceled", Starter_Book!L3720)</f>
        <v>0</v>
      </c>
    </row>
    <row r="3721" spans="1:8" x14ac:dyDescent="0.25">
      <c r="A3721" t="str">
        <f>IF(Starter_Book!F3721 = "successful", "Successful")</f>
        <v>Successful</v>
      </c>
      <c r="B3721">
        <f>IF(Starter_Book!F3721 = "Successful", Starter_Book!L3721)</f>
        <v>4</v>
      </c>
      <c r="D3721" t="b">
        <f>IF(Starter_Book!F3721 = "failed", "failed")</f>
        <v>0</v>
      </c>
      <c r="E3721" t="b">
        <f>IF(Starter_Book!F3721 = "failed", Starter_Book!L3721)</f>
        <v>0</v>
      </c>
      <c r="G3721" t="b">
        <f>IF(Starter_Book!F3721 = "Canceled", "Canceled")</f>
        <v>0</v>
      </c>
      <c r="H3721" t="b">
        <f>IF(Starter_Book!F3721 = "Canceled", Starter_Book!L3721)</f>
        <v>0</v>
      </c>
    </row>
    <row r="3722" spans="1:8" x14ac:dyDescent="0.25">
      <c r="A3722" t="str">
        <f>IF(Starter_Book!F3722 = "successful", "Successful")</f>
        <v>Successful</v>
      </c>
      <c r="B3722">
        <f>IF(Starter_Book!F3722 = "Successful", Starter_Book!L3722)</f>
        <v>40</v>
      </c>
      <c r="D3722" t="b">
        <f>IF(Starter_Book!F3722 = "failed", "failed")</f>
        <v>0</v>
      </c>
      <c r="E3722" t="b">
        <f>IF(Starter_Book!F3722 = "failed", Starter_Book!L3722)</f>
        <v>0</v>
      </c>
      <c r="G3722" t="b">
        <f>IF(Starter_Book!F3722 = "Canceled", "Canceled")</f>
        <v>0</v>
      </c>
      <c r="H3722" t="b">
        <f>IF(Starter_Book!F3722 = "Canceled", Starter_Book!L3722)</f>
        <v>0</v>
      </c>
    </row>
    <row r="3723" spans="1:8" x14ac:dyDescent="0.25">
      <c r="A3723" t="str">
        <f>IF(Starter_Book!F3723 = "successful", "Successful")</f>
        <v>Successful</v>
      </c>
      <c r="B3723">
        <f>IF(Starter_Book!F3723 = "Successful", Starter_Book!L3723)</f>
        <v>44</v>
      </c>
      <c r="D3723" t="b">
        <f>IF(Starter_Book!F3723 = "failed", "failed")</f>
        <v>0</v>
      </c>
      <c r="E3723" t="b">
        <f>IF(Starter_Book!F3723 = "failed", Starter_Book!L3723)</f>
        <v>0</v>
      </c>
      <c r="G3723" t="b">
        <f>IF(Starter_Book!F3723 = "Canceled", "Canceled")</f>
        <v>0</v>
      </c>
      <c r="H3723" t="b">
        <f>IF(Starter_Book!F3723 = "Canceled", Starter_Book!L3723)</f>
        <v>0</v>
      </c>
    </row>
    <row r="3724" spans="1:8" x14ac:dyDescent="0.25">
      <c r="A3724" t="str">
        <f>IF(Starter_Book!F3724 = "successful", "Successful")</f>
        <v>Successful</v>
      </c>
      <c r="B3724">
        <f>IF(Starter_Book!F3724 = "Successful", Starter_Book!L3724)</f>
        <v>35</v>
      </c>
      <c r="D3724" t="b">
        <f>IF(Starter_Book!F3724 = "failed", "failed")</f>
        <v>0</v>
      </c>
      <c r="E3724" t="b">
        <f>IF(Starter_Book!F3724 = "failed", Starter_Book!L3724)</f>
        <v>0</v>
      </c>
      <c r="G3724" t="b">
        <f>IF(Starter_Book!F3724 = "Canceled", "Canceled")</f>
        <v>0</v>
      </c>
      <c r="H3724" t="b">
        <f>IF(Starter_Book!F3724 = "Canceled", Starter_Book!L3724)</f>
        <v>0</v>
      </c>
    </row>
    <row r="3725" spans="1:8" x14ac:dyDescent="0.25">
      <c r="A3725" t="str">
        <f>IF(Starter_Book!F3725 = "successful", "Successful")</f>
        <v>Successful</v>
      </c>
      <c r="B3725">
        <f>IF(Starter_Book!F3725 = "Successful", Starter_Book!L3725)</f>
        <v>63</v>
      </c>
      <c r="D3725" t="b">
        <f>IF(Starter_Book!F3725 = "failed", "failed")</f>
        <v>0</v>
      </c>
      <c r="E3725" t="b">
        <f>IF(Starter_Book!F3725 = "failed", Starter_Book!L3725)</f>
        <v>0</v>
      </c>
      <c r="G3725" t="b">
        <f>IF(Starter_Book!F3725 = "Canceled", "Canceled")</f>
        <v>0</v>
      </c>
      <c r="H3725" t="b">
        <f>IF(Starter_Book!F3725 = "Canceled", Starter_Book!L3725)</f>
        <v>0</v>
      </c>
    </row>
    <row r="3726" spans="1:8" x14ac:dyDescent="0.25">
      <c r="A3726" t="str">
        <f>IF(Starter_Book!F3726 = "successful", "Successful")</f>
        <v>Successful</v>
      </c>
      <c r="B3726">
        <f>IF(Starter_Book!F3726 = "Successful", Starter_Book!L3726)</f>
        <v>89</v>
      </c>
      <c r="D3726" t="b">
        <f>IF(Starter_Book!F3726 = "failed", "failed")</f>
        <v>0</v>
      </c>
      <c r="E3726" t="b">
        <f>IF(Starter_Book!F3726 = "failed", Starter_Book!L3726)</f>
        <v>0</v>
      </c>
      <c r="G3726" t="b">
        <f>IF(Starter_Book!F3726 = "Canceled", "Canceled")</f>
        <v>0</v>
      </c>
      <c r="H3726" t="b">
        <f>IF(Starter_Book!F3726 = "Canceled", Starter_Book!L3726)</f>
        <v>0</v>
      </c>
    </row>
    <row r="3727" spans="1:8" x14ac:dyDescent="0.25">
      <c r="A3727" t="str">
        <f>IF(Starter_Book!F3727 = "successful", "Successful")</f>
        <v>Successful</v>
      </c>
      <c r="B3727">
        <f>IF(Starter_Book!F3727 = "Successful", Starter_Book!L3727)</f>
        <v>15</v>
      </c>
      <c r="D3727" t="b">
        <f>IF(Starter_Book!F3727 = "failed", "failed")</f>
        <v>0</v>
      </c>
      <c r="E3727" t="b">
        <f>IF(Starter_Book!F3727 = "failed", Starter_Book!L3727)</f>
        <v>0</v>
      </c>
      <c r="G3727" t="b">
        <f>IF(Starter_Book!F3727 = "Canceled", "Canceled")</f>
        <v>0</v>
      </c>
      <c r="H3727" t="b">
        <f>IF(Starter_Book!F3727 = "Canceled", Starter_Book!L3727)</f>
        <v>0</v>
      </c>
    </row>
    <row r="3728" spans="1:8" x14ac:dyDescent="0.25">
      <c r="A3728" t="str">
        <f>IF(Starter_Book!F3728 = "successful", "Successful")</f>
        <v>Successful</v>
      </c>
      <c r="B3728">
        <f>IF(Starter_Book!F3728 = "Successful", Starter_Book!L3728)</f>
        <v>46</v>
      </c>
      <c r="D3728" t="b">
        <f>IF(Starter_Book!F3728 = "failed", "failed")</f>
        <v>0</v>
      </c>
      <c r="E3728" t="b">
        <f>IF(Starter_Book!F3728 = "failed", Starter_Book!L3728)</f>
        <v>0</v>
      </c>
      <c r="G3728" t="b">
        <f>IF(Starter_Book!F3728 = "Canceled", "Canceled")</f>
        <v>0</v>
      </c>
      <c r="H3728" t="b">
        <f>IF(Starter_Book!F3728 = "Canceled", Starter_Book!L3728)</f>
        <v>0</v>
      </c>
    </row>
    <row r="3729" spans="1:8" x14ac:dyDescent="0.25">
      <c r="A3729" t="str">
        <f>IF(Starter_Book!F3729 = "successful", "Successful")</f>
        <v>Successful</v>
      </c>
      <c r="B3729">
        <f>IF(Starter_Book!F3729 = "Successful", Starter_Book!L3729)</f>
        <v>33</v>
      </c>
      <c r="D3729" t="b">
        <f>IF(Starter_Book!F3729 = "failed", "failed")</f>
        <v>0</v>
      </c>
      <c r="E3729" t="b">
        <f>IF(Starter_Book!F3729 = "failed", Starter_Book!L3729)</f>
        <v>0</v>
      </c>
      <c r="G3729" t="b">
        <f>IF(Starter_Book!F3729 = "Canceled", "Canceled")</f>
        <v>0</v>
      </c>
      <c r="H3729" t="b">
        <f>IF(Starter_Book!F3729 = "Canceled", Starter_Book!L3729)</f>
        <v>0</v>
      </c>
    </row>
    <row r="3730" spans="1:8" x14ac:dyDescent="0.25">
      <c r="A3730" t="b">
        <f>IF(Starter_Book!F3730 = "successful", "Successful")</f>
        <v>0</v>
      </c>
      <c r="B3730" t="b">
        <f>IF(Starter_Book!F3730 = "Successful", Starter_Book!L3730)</f>
        <v>0</v>
      </c>
      <c r="D3730" t="str">
        <f>IF(Starter_Book!F3730 = "failed", "failed")</f>
        <v>failed</v>
      </c>
      <c r="E3730">
        <f>IF(Starter_Book!F3730 = "failed", Starter_Book!L3730)</f>
        <v>31</v>
      </c>
      <c r="G3730" t="b">
        <f>IF(Starter_Book!F3730 = "Canceled", "Canceled")</f>
        <v>0</v>
      </c>
      <c r="H3730" t="b">
        <f>IF(Starter_Book!F3730 = "Canceled", Starter_Book!L3730)</f>
        <v>0</v>
      </c>
    </row>
    <row r="3731" spans="1:8" x14ac:dyDescent="0.25">
      <c r="A3731" t="b">
        <f>IF(Starter_Book!F3731 = "successful", "Successful")</f>
        <v>0</v>
      </c>
      <c r="B3731" t="b">
        <f>IF(Starter_Book!F3731 = "Successful", Starter_Book!L3731)</f>
        <v>0</v>
      </c>
      <c r="D3731" t="str">
        <f>IF(Starter_Book!F3731 = "failed", "failed")</f>
        <v>failed</v>
      </c>
      <c r="E3731">
        <f>IF(Starter_Book!F3731 = "failed", Starter_Book!L3731)</f>
        <v>5</v>
      </c>
      <c r="G3731" t="b">
        <f>IF(Starter_Book!F3731 = "Canceled", "Canceled")</f>
        <v>0</v>
      </c>
      <c r="H3731" t="b">
        <f>IF(Starter_Book!F3731 = "Canceled", Starter_Book!L3731)</f>
        <v>0</v>
      </c>
    </row>
    <row r="3732" spans="1:8" x14ac:dyDescent="0.25">
      <c r="A3732" t="b">
        <f>IF(Starter_Book!F3732 = "successful", "Successful")</f>
        <v>0</v>
      </c>
      <c r="B3732" t="b">
        <f>IF(Starter_Book!F3732 = "Successful", Starter_Book!L3732)</f>
        <v>0</v>
      </c>
      <c r="D3732" t="str">
        <f>IF(Starter_Book!F3732 = "failed", "failed")</f>
        <v>failed</v>
      </c>
      <c r="E3732">
        <f>IF(Starter_Book!F3732 = "failed", Starter_Book!L3732)</f>
        <v>1</v>
      </c>
      <c r="G3732" t="b">
        <f>IF(Starter_Book!F3732 = "Canceled", "Canceled")</f>
        <v>0</v>
      </c>
      <c r="H3732" t="b">
        <f>IF(Starter_Book!F3732 = "Canceled", Starter_Book!L3732)</f>
        <v>0</v>
      </c>
    </row>
    <row r="3733" spans="1:8" x14ac:dyDescent="0.25">
      <c r="A3733" t="b">
        <f>IF(Starter_Book!F3733 = "successful", "Successful")</f>
        <v>0</v>
      </c>
      <c r="B3733" t="b">
        <f>IF(Starter_Book!F3733 = "Successful", Starter_Book!L3733)</f>
        <v>0</v>
      </c>
      <c r="D3733" t="str">
        <f>IF(Starter_Book!F3733 = "failed", "failed")</f>
        <v>failed</v>
      </c>
      <c r="E3733">
        <f>IF(Starter_Book!F3733 = "failed", Starter_Book!L3733)</f>
        <v>12</v>
      </c>
      <c r="G3733" t="b">
        <f>IF(Starter_Book!F3733 = "Canceled", "Canceled")</f>
        <v>0</v>
      </c>
      <c r="H3733" t="b">
        <f>IF(Starter_Book!F3733 = "Canceled", Starter_Book!L3733)</f>
        <v>0</v>
      </c>
    </row>
    <row r="3734" spans="1:8" x14ac:dyDescent="0.25">
      <c r="A3734" t="b">
        <f>IF(Starter_Book!F3734 = "successful", "Successful")</f>
        <v>0</v>
      </c>
      <c r="B3734" t="b">
        <f>IF(Starter_Book!F3734 = "Successful", Starter_Book!L3734)</f>
        <v>0</v>
      </c>
      <c r="D3734" t="str">
        <f>IF(Starter_Book!F3734 = "failed", "failed")</f>
        <v>failed</v>
      </c>
      <c r="E3734">
        <f>IF(Starter_Book!F3734 = "failed", Starter_Book!L3734)</f>
        <v>4</v>
      </c>
      <c r="G3734" t="b">
        <f>IF(Starter_Book!F3734 = "Canceled", "Canceled")</f>
        <v>0</v>
      </c>
      <c r="H3734" t="b">
        <f>IF(Starter_Book!F3734 = "Canceled", Starter_Book!L3734)</f>
        <v>0</v>
      </c>
    </row>
    <row r="3735" spans="1:8" x14ac:dyDescent="0.25">
      <c r="A3735" t="b">
        <f>IF(Starter_Book!F3735 = "successful", "Successful")</f>
        <v>0</v>
      </c>
      <c r="B3735" t="b">
        <f>IF(Starter_Book!F3735 = "Successful", Starter_Book!L3735)</f>
        <v>0</v>
      </c>
      <c r="D3735" t="str">
        <f>IF(Starter_Book!F3735 = "failed", "failed")</f>
        <v>failed</v>
      </c>
      <c r="E3735">
        <f>IF(Starter_Book!F3735 = "failed", Starter_Book!L3735)</f>
        <v>0</v>
      </c>
      <c r="G3735" t="b">
        <f>IF(Starter_Book!F3735 = "Canceled", "Canceled")</f>
        <v>0</v>
      </c>
      <c r="H3735" t="b">
        <f>IF(Starter_Book!F3735 = "Canceled", Starter_Book!L3735)</f>
        <v>0</v>
      </c>
    </row>
    <row r="3736" spans="1:8" x14ac:dyDescent="0.25">
      <c r="A3736" t="b">
        <f>IF(Starter_Book!F3736 = "successful", "Successful")</f>
        <v>0</v>
      </c>
      <c r="B3736" t="b">
        <f>IF(Starter_Book!F3736 = "Successful", Starter_Book!L3736)</f>
        <v>0</v>
      </c>
      <c r="D3736" t="str">
        <f>IF(Starter_Book!F3736 = "failed", "failed")</f>
        <v>failed</v>
      </c>
      <c r="E3736">
        <f>IF(Starter_Book!F3736 = "failed", Starter_Book!L3736)</f>
        <v>7</v>
      </c>
      <c r="G3736" t="b">
        <f>IF(Starter_Book!F3736 = "Canceled", "Canceled")</f>
        <v>0</v>
      </c>
      <c r="H3736" t="b">
        <f>IF(Starter_Book!F3736 = "Canceled", Starter_Book!L3736)</f>
        <v>0</v>
      </c>
    </row>
    <row r="3737" spans="1:8" x14ac:dyDescent="0.25">
      <c r="A3737" t="b">
        <f>IF(Starter_Book!F3737 = "successful", "Successful")</f>
        <v>0</v>
      </c>
      <c r="B3737" t="b">
        <f>IF(Starter_Book!F3737 = "Successful", Starter_Book!L3737)</f>
        <v>0</v>
      </c>
      <c r="D3737" t="str">
        <f>IF(Starter_Book!F3737 = "failed", "failed")</f>
        <v>failed</v>
      </c>
      <c r="E3737">
        <f>IF(Starter_Book!F3737 = "failed", Starter_Book!L3737)</f>
        <v>2</v>
      </c>
      <c r="G3737" t="b">
        <f>IF(Starter_Book!F3737 = "Canceled", "Canceled")</f>
        <v>0</v>
      </c>
      <c r="H3737" t="b">
        <f>IF(Starter_Book!F3737 = "Canceled", Starter_Book!L3737)</f>
        <v>0</v>
      </c>
    </row>
    <row r="3738" spans="1:8" x14ac:dyDescent="0.25">
      <c r="A3738" t="b">
        <f>IF(Starter_Book!F3738 = "successful", "Successful")</f>
        <v>0</v>
      </c>
      <c r="B3738" t="b">
        <f>IF(Starter_Book!F3738 = "Successful", Starter_Book!L3738)</f>
        <v>0</v>
      </c>
      <c r="D3738" t="str">
        <f>IF(Starter_Book!F3738 = "failed", "failed")</f>
        <v>failed</v>
      </c>
      <c r="E3738">
        <f>IF(Starter_Book!F3738 = "failed", Starter_Book!L3738)</f>
        <v>1</v>
      </c>
      <c r="G3738" t="b">
        <f>IF(Starter_Book!F3738 = "Canceled", "Canceled")</f>
        <v>0</v>
      </c>
      <c r="H3738" t="b">
        <f>IF(Starter_Book!F3738 = "Canceled", Starter_Book!L3738)</f>
        <v>0</v>
      </c>
    </row>
    <row r="3739" spans="1:8" x14ac:dyDescent="0.25">
      <c r="A3739" t="b">
        <f>IF(Starter_Book!F3739 = "successful", "Successful")</f>
        <v>0</v>
      </c>
      <c r="B3739" t="b">
        <f>IF(Starter_Book!F3739 = "Successful", Starter_Book!L3739)</f>
        <v>0</v>
      </c>
      <c r="D3739" t="str">
        <f>IF(Starter_Book!F3739 = "failed", "failed")</f>
        <v>failed</v>
      </c>
      <c r="E3739">
        <f>IF(Starter_Book!F3739 = "failed", Starter_Book!L3739)</f>
        <v>4</v>
      </c>
      <c r="G3739" t="b">
        <f>IF(Starter_Book!F3739 = "Canceled", "Canceled")</f>
        <v>0</v>
      </c>
      <c r="H3739" t="b">
        <f>IF(Starter_Book!F3739 = "Canceled", Starter_Book!L3739)</f>
        <v>0</v>
      </c>
    </row>
    <row r="3740" spans="1:8" x14ac:dyDescent="0.25">
      <c r="A3740" t="b">
        <f>IF(Starter_Book!F3740 = "successful", "Successful")</f>
        <v>0</v>
      </c>
      <c r="B3740" t="b">
        <f>IF(Starter_Book!F3740 = "Successful", Starter_Book!L3740)</f>
        <v>0</v>
      </c>
      <c r="D3740" t="str">
        <f>IF(Starter_Book!F3740 = "failed", "failed")</f>
        <v>failed</v>
      </c>
      <c r="E3740">
        <f>IF(Starter_Book!F3740 = "failed", Starter_Book!L3740)</f>
        <v>6</v>
      </c>
      <c r="G3740" t="b">
        <f>IF(Starter_Book!F3740 = "Canceled", "Canceled")</f>
        <v>0</v>
      </c>
      <c r="H3740" t="b">
        <f>IF(Starter_Book!F3740 = "Canceled", Starter_Book!L3740)</f>
        <v>0</v>
      </c>
    </row>
    <row r="3741" spans="1:8" x14ac:dyDescent="0.25">
      <c r="A3741" t="b">
        <f>IF(Starter_Book!F3741 = "successful", "Successful")</f>
        <v>0</v>
      </c>
      <c r="B3741" t="b">
        <f>IF(Starter_Book!F3741 = "Successful", Starter_Book!L3741)</f>
        <v>0</v>
      </c>
      <c r="D3741" t="str">
        <f>IF(Starter_Book!F3741 = "failed", "failed")</f>
        <v>failed</v>
      </c>
      <c r="E3741">
        <f>IF(Starter_Book!F3741 = "failed", Starter_Book!L3741)</f>
        <v>8</v>
      </c>
      <c r="G3741" t="b">
        <f>IF(Starter_Book!F3741 = "Canceled", "Canceled")</f>
        <v>0</v>
      </c>
      <c r="H3741" t="b">
        <f>IF(Starter_Book!F3741 = "Canceled", Starter_Book!L3741)</f>
        <v>0</v>
      </c>
    </row>
    <row r="3742" spans="1:8" x14ac:dyDescent="0.25">
      <c r="A3742" t="b">
        <f>IF(Starter_Book!F3742 = "successful", "Successful")</f>
        <v>0</v>
      </c>
      <c r="B3742" t="b">
        <f>IF(Starter_Book!F3742 = "Successful", Starter_Book!L3742)</f>
        <v>0</v>
      </c>
      <c r="D3742" t="str">
        <f>IF(Starter_Book!F3742 = "failed", "failed")</f>
        <v>failed</v>
      </c>
      <c r="E3742">
        <f>IF(Starter_Book!F3742 = "failed", Starter_Book!L3742)</f>
        <v>14</v>
      </c>
      <c r="G3742" t="b">
        <f>IF(Starter_Book!F3742 = "Canceled", "Canceled")</f>
        <v>0</v>
      </c>
      <c r="H3742" t="b">
        <f>IF(Starter_Book!F3742 = "Canceled", Starter_Book!L3742)</f>
        <v>0</v>
      </c>
    </row>
    <row r="3743" spans="1:8" x14ac:dyDescent="0.25">
      <c r="A3743" t="b">
        <f>IF(Starter_Book!F3743 = "successful", "Successful")</f>
        <v>0</v>
      </c>
      <c r="B3743" t="b">
        <f>IF(Starter_Book!F3743 = "Successful", Starter_Book!L3743)</f>
        <v>0</v>
      </c>
      <c r="D3743" t="str">
        <f>IF(Starter_Book!F3743 = "failed", "failed")</f>
        <v>failed</v>
      </c>
      <c r="E3743">
        <f>IF(Starter_Book!F3743 = "failed", Starter_Book!L3743)</f>
        <v>0</v>
      </c>
      <c r="G3743" t="b">
        <f>IF(Starter_Book!F3743 = "Canceled", "Canceled")</f>
        <v>0</v>
      </c>
      <c r="H3743" t="b">
        <f>IF(Starter_Book!F3743 = "Canceled", Starter_Book!L3743)</f>
        <v>0</v>
      </c>
    </row>
    <row r="3744" spans="1:8" x14ac:dyDescent="0.25">
      <c r="A3744" t="b">
        <f>IF(Starter_Book!F3744 = "successful", "Successful")</f>
        <v>0</v>
      </c>
      <c r="B3744" t="b">
        <f>IF(Starter_Book!F3744 = "Successful", Starter_Book!L3744)</f>
        <v>0</v>
      </c>
      <c r="D3744" t="str">
        <f>IF(Starter_Book!F3744 = "failed", "failed")</f>
        <v>failed</v>
      </c>
      <c r="E3744">
        <f>IF(Starter_Book!F3744 = "failed", Starter_Book!L3744)</f>
        <v>4</v>
      </c>
      <c r="G3744" t="b">
        <f>IF(Starter_Book!F3744 = "Canceled", "Canceled")</f>
        <v>0</v>
      </c>
      <c r="H3744" t="b">
        <f>IF(Starter_Book!F3744 = "Canceled", Starter_Book!L3744)</f>
        <v>0</v>
      </c>
    </row>
    <row r="3745" spans="1:8" x14ac:dyDescent="0.25">
      <c r="A3745" t="b">
        <f>IF(Starter_Book!F3745 = "successful", "Successful")</f>
        <v>0</v>
      </c>
      <c r="B3745" t="b">
        <f>IF(Starter_Book!F3745 = "Successful", Starter_Book!L3745)</f>
        <v>0</v>
      </c>
      <c r="D3745" t="str">
        <f>IF(Starter_Book!F3745 = "failed", "failed")</f>
        <v>failed</v>
      </c>
      <c r="E3745">
        <f>IF(Starter_Book!F3745 = "failed", Starter_Book!L3745)</f>
        <v>0</v>
      </c>
      <c r="G3745" t="b">
        <f>IF(Starter_Book!F3745 = "Canceled", "Canceled")</f>
        <v>0</v>
      </c>
      <c r="H3745" t="b">
        <f>IF(Starter_Book!F3745 = "Canceled", Starter_Book!L3745)</f>
        <v>0</v>
      </c>
    </row>
    <row r="3746" spans="1:8" x14ac:dyDescent="0.25">
      <c r="A3746" t="b">
        <f>IF(Starter_Book!F3746 = "successful", "Successful")</f>
        <v>0</v>
      </c>
      <c r="B3746" t="b">
        <f>IF(Starter_Book!F3746 = "Successful", Starter_Book!L3746)</f>
        <v>0</v>
      </c>
      <c r="D3746" t="str">
        <f>IF(Starter_Book!F3746 = "failed", "failed")</f>
        <v>failed</v>
      </c>
      <c r="E3746">
        <f>IF(Starter_Book!F3746 = "failed", Starter_Book!L3746)</f>
        <v>0</v>
      </c>
      <c r="G3746" t="b">
        <f>IF(Starter_Book!F3746 = "Canceled", "Canceled")</f>
        <v>0</v>
      </c>
      <c r="H3746" t="b">
        <f>IF(Starter_Book!F3746 = "Canceled", Starter_Book!L3746)</f>
        <v>0</v>
      </c>
    </row>
    <row r="3747" spans="1:8" x14ac:dyDescent="0.25">
      <c r="A3747" t="b">
        <f>IF(Starter_Book!F3747 = "successful", "Successful")</f>
        <v>0</v>
      </c>
      <c r="B3747" t="b">
        <f>IF(Starter_Book!F3747 = "Successful", Starter_Book!L3747)</f>
        <v>0</v>
      </c>
      <c r="D3747" t="str">
        <f>IF(Starter_Book!F3747 = "failed", "failed")</f>
        <v>failed</v>
      </c>
      <c r="E3747">
        <f>IF(Starter_Book!F3747 = "failed", Starter_Book!L3747)</f>
        <v>1</v>
      </c>
      <c r="G3747" t="b">
        <f>IF(Starter_Book!F3747 = "Canceled", "Canceled")</f>
        <v>0</v>
      </c>
      <c r="H3747" t="b">
        <f>IF(Starter_Book!F3747 = "Canceled", Starter_Book!L3747)</f>
        <v>0</v>
      </c>
    </row>
    <row r="3748" spans="1:8" x14ac:dyDescent="0.25">
      <c r="A3748" t="b">
        <f>IF(Starter_Book!F3748 = "successful", "Successful")</f>
        <v>0</v>
      </c>
      <c r="B3748" t="b">
        <f>IF(Starter_Book!F3748 = "Successful", Starter_Book!L3748)</f>
        <v>0</v>
      </c>
      <c r="D3748" t="str">
        <f>IF(Starter_Book!F3748 = "failed", "failed")</f>
        <v>failed</v>
      </c>
      <c r="E3748">
        <f>IF(Starter_Book!F3748 = "failed", Starter_Book!L3748)</f>
        <v>1</v>
      </c>
      <c r="G3748" t="b">
        <f>IF(Starter_Book!F3748 = "Canceled", "Canceled")</f>
        <v>0</v>
      </c>
      <c r="H3748" t="b">
        <f>IF(Starter_Book!F3748 = "Canceled", Starter_Book!L3748)</f>
        <v>0</v>
      </c>
    </row>
    <row r="3749" spans="1:8" x14ac:dyDescent="0.25">
      <c r="A3749" t="b">
        <f>IF(Starter_Book!F3749 = "successful", "Successful")</f>
        <v>0</v>
      </c>
      <c r="B3749" t="b">
        <f>IF(Starter_Book!F3749 = "Successful", Starter_Book!L3749)</f>
        <v>0</v>
      </c>
      <c r="D3749" t="str">
        <f>IF(Starter_Book!F3749 = "failed", "failed")</f>
        <v>failed</v>
      </c>
      <c r="E3749">
        <f>IF(Starter_Book!F3749 = "failed", Starter_Book!L3749)</f>
        <v>1</v>
      </c>
      <c r="G3749" t="b">
        <f>IF(Starter_Book!F3749 = "Canceled", "Canceled")</f>
        <v>0</v>
      </c>
      <c r="H3749" t="b">
        <f>IF(Starter_Book!F3749 = "Canceled", Starter_Book!L3749)</f>
        <v>0</v>
      </c>
    </row>
    <row r="3750" spans="1:8" x14ac:dyDescent="0.25">
      <c r="A3750" t="str">
        <f>IF(Starter_Book!F3750 = "successful", "Successful")</f>
        <v>Successful</v>
      </c>
      <c r="B3750">
        <f>IF(Starter_Book!F3750 = "Successful", Starter_Book!L3750)</f>
        <v>52</v>
      </c>
      <c r="D3750" t="b">
        <f>IF(Starter_Book!F3750 = "failed", "failed")</f>
        <v>0</v>
      </c>
      <c r="E3750" t="b">
        <f>IF(Starter_Book!F3750 = "failed", Starter_Book!L3750)</f>
        <v>0</v>
      </c>
      <c r="G3750" t="b">
        <f>IF(Starter_Book!F3750 = "Canceled", "Canceled")</f>
        <v>0</v>
      </c>
      <c r="H3750" t="b">
        <f>IF(Starter_Book!F3750 = "Canceled", Starter_Book!L3750)</f>
        <v>0</v>
      </c>
    </row>
    <row r="3751" spans="1:8" x14ac:dyDescent="0.25">
      <c r="A3751" t="str">
        <f>IF(Starter_Book!F3751 = "successful", "Successful")</f>
        <v>Successful</v>
      </c>
      <c r="B3751">
        <f>IF(Starter_Book!F3751 = "Successful", Starter_Book!L3751)</f>
        <v>7</v>
      </c>
      <c r="D3751" t="b">
        <f>IF(Starter_Book!F3751 = "failed", "failed")</f>
        <v>0</v>
      </c>
      <c r="E3751" t="b">
        <f>IF(Starter_Book!F3751 = "failed", Starter_Book!L3751)</f>
        <v>0</v>
      </c>
      <c r="G3751" t="b">
        <f>IF(Starter_Book!F3751 = "Canceled", "Canceled")</f>
        <v>0</v>
      </c>
      <c r="H3751" t="b">
        <f>IF(Starter_Book!F3751 = "Canceled", Starter_Book!L3751)</f>
        <v>0</v>
      </c>
    </row>
    <row r="3752" spans="1:8" x14ac:dyDescent="0.25">
      <c r="A3752" t="str">
        <f>IF(Starter_Book!F3752 = "successful", "Successful")</f>
        <v>Successful</v>
      </c>
      <c r="B3752">
        <f>IF(Starter_Book!F3752 = "Successful", Starter_Book!L3752)</f>
        <v>28</v>
      </c>
      <c r="D3752" t="b">
        <f>IF(Starter_Book!F3752 = "failed", "failed")</f>
        <v>0</v>
      </c>
      <c r="E3752" t="b">
        <f>IF(Starter_Book!F3752 = "failed", Starter_Book!L3752)</f>
        <v>0</v>
      </c>
      <c r="G3752" t="b">
        <f>IF(Starter_Book!F3752 = "Canceled", "Canceled")</f>
        <v>0</v>
      </c>
      <c r="H3752" t="b">
        <f>IF(Starter_Book!F3752 = "Canceled", Starter_Book!L3752)</f>
        <v>0</v>
      </c>
    </row>
    <row r="3753" spans="1:8" x14ac:dyDescent="0.25">
      <c r="A3753" t="str">
        <f>IF(Starter_Book!F3753 = "successful", "Successful")</f>
        <v>Successful</v>
      </c>
      <c r="B3753">
        <f>IF(Starter_Book!F3753 = "Successful", Starter_Book!L3753)</f>
        <v>11</v>
      </c>
      <c r="D3753" t="b">
        <f>IF(Starter_Book!F3753 = "failed", "failed")</f>
        <v>0</v>
      </c>
      <c r="E3753" t="b">
        <f>IF(Starter_Book!F3753 = "failed", Starter_Book!L3753)</f>
        <v>0</v>
      </c>
      <c r="G3753" t="b">
        <f>IF(Starter_Book!F3753 = "Canceled", "Canceled")</f>
        <v>0</v>
      </c>
      <c r="H3753" t="b">
        <f>IF(Starter_Book!F3753 = "Canceled", Starter_Book!L3753)</f>
        <v>0</v>
      </c>
    </row>
    <row r="3754" spans="1:8" x14ac:dyDescent="0.25">
      <c r="A3754" t="str">
        <f>IF(Starter_Book!F3754 = "successful", "Successful")</f>
        <v>Successful</v>
      </c>
      <c r="B3754">
        <f>IF(Starter_Book!F3754 = "Successful", Starter_Book!L3754)</f>
        <v>15</v>
      </c>
      <c r="D3754" t="b">
        <f>IF(Starter_Book!F3754 = "failed", "failed")</f>
        <v>0</v>
      </c>
      <c r="E3754" t="b">
        <f>IF(Starter_Book!F3754 = "failed", Starter_Book!L3754)</f>
        <v>0</v>
      </c>
      <c r="G3754" t="b">
        <f>IF(Starter_Book!F3754 = "Canceled", "Canceled")</f>
        <v>0</v>
      </c>
      <c r="H3754" t="b">
        <f>IF(Starter_Book!F3754 = "Canceled", Starter_Book!L3754)</f>
        <v>0</v>
      </c>
    </row>
    <row r="3755" spans="1:8" x14ac:dyDescent="0.25">
      <c r="A3755" t="str">
        <f>IF(Starter_Book!F3755 = "successful", "Successful")</f>
        <v>Successful</v>
      </c>
      <c r="B3755">
        <f>IF(Starter_Book!F3755 = "Successful", Starter_Book!L3755)</f>
        <v>30</v>
      </c>
      <c r="D3755" t="b">
        <f>IF(Starter_Book!F3755 = "failed", "failed")</f>
        <v>0</v>
      </c>
      <c r="E3755" t="b">
        <f>IF(Starter_Book!F3755 = "failed", Starter_Book!L3755)</f>
        <v>0</v>
      </c>
      <c r="G3755" t="b">
        <f>IF(Starter_Book!F3755 = "Canceled", "Canceled")</f>
        <v>0</v>
      </c>
      <c r="H3755" t="b">
        <f>IF(Starter_Book!F3755 = "Canceled", Starter_Book!L3755)</f>
        <v>0</v>
      </c>
    </row>
    <row r="3756" spans="1:8" x14ac:dyDescent="0.25">
      <c r="A3756" t="str">
        <f>IF(Starter_Book!F3756 = "successful", "Successful")</f>
        <v>Successful</v>
      </c>
      <c r="B3756">
        <f>IF(Starter_Book!F3756 = "Successful", Starter_Book!L3756)</f>
        <v>27</v>
      </c>
      <c r="D3756" t="b">
        <f>IF(Starter_Book!F3756 = "failed", "failed")</f>
        <v>0</v>
      </c>
      <c r="E3756" t="b">
        <f>IF(Starter_Book!F3756 = "failed", Starter_Book!L3756)</f>
        <v>0</v>
      </c>
      <c r="G3756" t="b">
        <f>IF(Starter_Book!F3756 = "Canceled", "Canceled")</f>
        <v>0</v>
      </c>
      <c r="H3756" t="b">
        <f>IF(Starter_Book!F3756 = "Canceled", Starter_Book!L3756)</f>
        <v>0</v>
      </c>
    </row>
    <row r="3757" spans="1:8" x14ac:dyDescent="0.25">
      <c r="A3757" t="str">
        <f>IF(Starter_Book!F3757 = "successful", "Successful")</f>
        <v>Successful</v>
      </c>
      <c r="B3757">
        <f>IF(Starter_Book!F3757 = "Successful", Starter_Book!L3757)</f>
        <v>28</v>
      </c>
      <c r="D3757" t="b">
        <f>IF(Starter_Book!F3757 = "failed", "failed")</f>
        <v>0</v>
      </c>
      <c r="E3757" t="b">
        <f>IF(Starter_Book!F3757 = "failed", Starter_Book!L3757)</f>
        <v>0</v>
      </c>
      <c r="G3757" t="b">
        <f>IF(Starter_Book!F3757 = "Canceled", "Canceled")</f>
        <v>0</v>
      </c>
      <c r="H3757" t="b">
        <f>IF(Starter_Book!F3757 = "Canceled", Starter_Book!L3757)</f>
        <v>0</v>
      </c>
    </row>
    <row r="3758" spans="1:8" x14ac:dyDescent="0.25">
      <c r="A3758" t="str">
        <f>IF(Starter_Book!F3758 = "successful", "Successful")</f>
        <v>Successful</v>
      </c>
      <c r="B3758">
        <f>IF(Starter_Book!F3758 = "Successful", Starter_Book!L3758)</f>
        <v>17</v>
      </c>
      <c r="D3758" t="b">
        <f>IF(Starter_Book!F3758 = "failed", "failed")</f>
        <v>0</v>
      </c>
      <c r="E3758" t="b">
        <f>IF(Starter_Book!F3758 = "failed", Starter_Book!L3758)</f>
        <v>0</v>
      </c>
      <c r="G3758" t="b">
        <f>IF(Starter_Book!F3758 = "Canceled", "Canceled")</f>
        <v>0</v>
      </c>
      <c r="H3758" t="b">
        <f>IF(Starter_Book!F3758 = "Canceled", Starter_Book!L3758)</f>
        <v>0</v>
      </c>
    </row>
    <row r="3759" spans="1:8" x14ac:dyDescent="0.25">
      <c r="A3759" t="str">
        <f>IF(Starter_Book!F3759 = "successful", "Successful")</f>
        <v>Successful</v>
      </c>
      <c r="B3759">
        <f>IF(Starter_Book!F3759 = "Successful", Starter_Book!L3759)</f>
        <v>50</v>
      </c>
      <c r="D3759" t="b">
        <f>IF(Starter_Book!F3759 = "failed", "failed")</f>
        <v>0</v>
      </c>
      <c r="E3759" t="b">
        <f>IF(Starter_Book!F3759 = "failed", Starter_Book!L3759)</f>
        <v>0</v>
      </c>
      <c r="G3759" t="b">
        <f>IF(Starter_Book!F3759 = "Canceled", "Canceled")</f>
        <v>0</v>
      </c>
      <c r="H3759" t="b">
        <f>IF(Starter_Book!F3759 = "Canceled", Starter_Book!L3759)</f>
        <v>0</v>
      </c>
    </row>
    <row r="3760" spans="1:8" x14ac:dyDescent="0.25">
      <c r="A3760" t="str">
        <f>IF(Starter_Book!F3760 = "successful", "Successful")</f>
        <v>Successful</v>
      </c>
      <c r="B3760">
        <f>IF(Starter_Book!F3760 = "Successful", Starter_Book!L3760)</f>
        <v>26</v>
      </c>
      <c r="D3760" t="b">
        <f>IF(Starter_Book!F3760 = "failed", "failed")</f>
        <v>0</v>
      </c>
      <c r="E3760" t="b">
        <f>IF(Starter_Book!F3760 = "failed", Starter_Book!L3760)</f>
        <v>0</v>
      </c>
      <c r="G3760" t="b">
        <f>IF(Starter_Book!F3760 = "Canceled", "Canceled")</f>
        <v>0</v>
      </c>
      <c r="H3760" t="b">
        <f>IF(Starter_Book!F3760 = "Canceled", Starter_Book!L3760)</f>
        <v>0</v>
      </c>
    </row>
    <row r="3761" spans="1:8" x14ac:dyDescent="0.25">
      <c r="A3761" t="str">
        <f>IF(Starter_Book!F3761 = "successful", "Successful")</f>
        <v>Successful</v>
      </c>
      <c r="B3761">
        <f>IF(Starter_Book!F3761 = "Successful", Starter_Book!L3761)</f>
        <v>88</v>
      </c>
      <c r="D3761" t="b">
        <f>IF(Starter_Book!F3761 = "failed", "failed")</f>
        <v>0</v>
      </c>
      <c r="E3761" t="b">
        <f>IF(Starter_Book!F3761 = "failed", Starter_Book!L3761)</f>
        <v>0</v>
      </c>
      <c r="G3761" t="b">
        <f>IF(Starter_Book!F3761 = "Canceled", "Canceled")</f>
        <v>0</v>
      </c>
      <c r="H3761" t="b">
        <f>IF(Starter_Book!F3761 = "Canceled", Starter_Book!L3761)</f>
        <v>0</v>
      </c>
    </row>
    <row r="3762" spans="1:8" x14ac:dyDescent="0.25">
      <c r="A3762" t="str">
        <f>IF(Starter_Book!F3762 = "successful", "Successful")</f>
        <v>Successful</v>
      </c>
      <c r="B3762">
        <f>IF(Starter_Book!F3762 = "Successful", Starter_Book!L3762)</f>
        <v>91</v>
      </c>
      <c r="D3762" t="b">
        <f>IF(Starter_Book!F3762 = "failed", "failed")</f>
        <v>0</v>
      </c>
      <c r="E3762" t="b">
        <f>IF(Starter_Book!F3762 = "failed", Starter_Book!L3762)</f>
        <v>0</v>
      </c>
      <c r="G3762" t="b">
        <f>IF(Starter_Book!F3762 = "Canceled", "Canceled")</f>
        <v>0</v>
      </c>
      <c r="H3762" t="b">
        <f>IF(Starter_Book!F3762 = "Canceled", Starter_Book!L3762)</f>
        <v>0</v>
      </c>
    </row>
    <row r="3763" spans="1:8" x14ac:dyDescent="0.25">
      <c r="A3763" t="str">
        <f>IF(Starter_Book!F3763 = "successful", "Successful")</f>
        <v>Successful</v>
      </c>
      <c r="B3763">
        <f>IF(Starter_Book!F3763 = "Successful", Starter_Book!L3763)</f>
        <v>3</v>
      </c>
      <c r="D3763" t="b">
        <f>IF(Starter_Book!F3763 = "failed", "failed")</f>
        <v>0</v>
      </c>
      <c r="E3763" t="b">
        <f>IF(Starter_Book!F3763 = "failed", Starter_Book!L3763)</f>
        <v>0</v>
      </c>
      <c r="G3763" t="b">
        <f>IF(Starter_Book!F3763 = "Canceled", "Canceled")</f>
        <v>0</v>
      </c>
      <c r="H3763" t="b">
        <f>IF(Starter_Book!F3763 = "Canceled", Starter_Book!L3763)</f>
        <v>0</v>
      </c>
    </row>
    <row r="3764" spans="1:8" x14ac:dyDescent="0.25">
      <c r="A3764" t="str">
        <f>IF(Starter_Book!F3764 = "successful", "Successful")</f>
        <v>Successful</v>
      </c>
      <c r="B3764">
        <f>IF(Starter_Book!F3764 = "Successful", Starter_Book!L3764)</f>
        <v>28</v>
      </c>
      <c r="D3764" t="b">
        <f>IF(Starter_Book!F3764 = "failed", "failed")</f>
        <v>0</v>
      </c>
      <c r="E3764" t="b">
        <f>IF(Starter_Book!F3764 = "failed", Starter_Book!L3764)</f>
        <v>0</v>
      </c>
      <c r="G3764" t="b">
        <f>IF(Starter_Book!F3764 = "Canceled", "Canceled")</f>
        <v>0</v>
      </c>
      <c r="H3764" t="b">
        <f>IF(Starter_Book!F3764 = "Canceled", Starter_Book!L3764)</f>
        <v>0</v>
      </c>
    </row>
    <row r="3765" spans="1:8" x14ac:dyDescent="0.25">
      <c r="A3765" t="str">
        <f>IF(Starter_Book!F3765 = "successful", "Successful")</f>
        <v>Successful</v>
      </c>
      <c r="B3765">
        <f>IF(Starter_Book!F3765 = "Successful", Starter_Book!L3765)</f>
        <v>77</v>
      </c>
      <c r="D3765" t="b">
        <f>IF(Starter_Book!F3765 = "failed", "failed")</f>
        <v>0</v>
      </c>
      <c r="E3765" t="b">
        <f>IF(Starter_Book!F3765 = "failed", Starter_Book!L3765)</f>
        <v>0</v>
      </c>
      <c r="G3765" t="b">
        <f>IF(Starter_Book!F3765 = "Canceled", "Canceled")</f>
        <v>0</v>
      </c>
      <c r="H3765" t="b">
        <f>IF(Starter_Book!F3765 = "Canceled", Starter_Book!L3765)</f>
        <v>0</v>
      </c>
    </row>
    <row r="3766" spans="1:8" x14ac:dyDescent="0.25">
      <c r="A3766" t="str">
        <f>IF(Starter_Book!F3766 = "successful", "Successful")</f>
        <v>Successful</v>
      </c>
      <c r="B3766">
        <f>IF(Starter_Book!F3766 = "Successful", Starter_Book!L3766)</f>
        <v>27</v>
      </c>
      <c r="D3766" t="b">
        <f>IF(Starter_Book!F3766 = "failed", "failed")</f>
        <v>0</v>
      </c>
      <c r="E3766" t="b">
        <f>IF(Starter_Book!F3766 = "failed", Starter_Book!L3766)</f>
        <v>0</v>
      </c>
      <c r="G3766" t="b">
        <f>IF(Starter_Book!F3766 = "Canceled", "Canceled")</f>
        <v>0</v>
      </c>
      <c r="H3766" t="b">
        <f>IF(Starter_Book!F3766 = "Canceled", Starter_Book!L3766)</f>
        <v>0</v>
      </c>
    </row>
    <row r="3767" spans="1:8" x14ac:dyDescent="0.25">
      <c r="A3767" t="str">
        <f>IF(Starter_Book!F3767 = "successful", "Successful")</f>
        <v>Successful</v>
      </c>
      <c r="B3767">
        <f>IF(Starter_Book!F3767 = "Successful", Starter_Book!L3767)</f>
        <v>107</v>
      </c>
      <c r="D3767" t="b">
        <f>IF(Starter_Book!F3767 = "failed", "failed")</f>
        <v>0</v>
      </c>
      <c r="E3767" t="b">
        <f>IF(Starter_Book!F3767 = "failed", Starter_Book!L3767)</f>
        <v>0</v>
      </c>
      <c r="G3767" t="b">
        <f>IF(Starter_Book!F3767 = "Canceled", "Canceled")</f>
        <v>0</v>
      </c>
      <c r="H3767" t="b">
        <f>IF(Starter_Book!F3767 = "Canceled", Starter_Book!L3767)</f>
        <v>0</v>
      </c>
    </row>
    <row r="3768" spans="1:8" x14ac:dyDescent="0.25">
      <c r="A3768" t="str">
        <f>IF(Starter_Book!F3768 = "successful", "Successful")</f>
        <v>Successful</v>
      </c>
      <c r="B3768">
        <f>IF(Starter_Book!F3768 = "Successful", Starter_Book!L3768)</f>
        <v>96</v>
      </c>
      <c r="D3768" t="b">
        <f>IF(Starter_Book!F3768 = "failed", "failed")</f>
        <v>0</v>
      </c>
      <c r="E3768" t="b">
        <f>IF(Starter_Book!F3768 = "failed", Starter_Book!L3768)</f>
        <v>0</v>
      </c>
      <c r="G3768" t="b">
        <f>IF(Starter_Book!F3768 = "Canceled", "Canceled")</f>
        <v>0</v>
      </c>
      <c r="H3768" t="b">
        <f>IF(Starter_Book!F3768 = "Canceled", Starter_Book!L3768)</f>
        <v>0</v>
      </c>
    </row>
    <row r="3769" spans="1:8" x14ac:dyDescent="0.25">
      <c r="A3769" t="str">
        <f>IF(Starter_Book!F3769 = "successful", "Successful")</f>
        <v>Successful</v>
      </c>
      <c r="B3769">
        <f>IF(Starter_Book!F3769 = "Successful", Starter_Book!L3769)</f>
        <v>56</v>
      </c>
      <c r="D3769" t="b">
        <f>IF(Starter_Book!F3769 = "failed", "failed")</f>
        <v>0</v>
      </c>
      <c r="E3769" t="b">
        <f>IF(Starter_Book!F3769 = "failed", Starter_Book!L3769)</f>
        <v>0</v>
      </c>
      <c r="G3769" t="b">
        <f>IF(Starter_Book!F3769 = "Canceled", "Canceled")</f>
        <v>0</v>
      </c>
      <c r="H3769" t="b">
        <f>IF(Starter_Book!F3769 = "Canceled", Starter_Book!L3769)</f>
        <v>0</v>
      </c>
    </row>
    <row r="3770" spans="1:8" x14ac:dyDescent="0.25">
      <c r="A3770" t="str">
        <f>IF(Starter_Book!F3770 = "successful", "Successful")</f>
        <v>Successful</v>
      </c>
      <c r="B3770">
        <f>IF(Starter_Book!F3770 = "Successful", Starter_Book!L3770)</f>
        <v>58</v>
      </c>
      <c r="D3770" t="b">
        <f>IF(Starter_Book!F3770 = "failed", "failed")</f>
        <v>0</v>
      </c>
      <c r="E3770" t="b">
        <f>IF(Starter_Book!F3770 = "failed", Starter_Book!L3770)</f>
        <v>0</v>
      </c>
      <c r="G3770" t="b">
        <f>IF(Starter_Book!F3770 = "Canceled", "Canceled")</f>
        <v>0</v>
      </c>
      <c r="H3770" t="b">
        <f>IF(Starter_Book!F3770 = "Canceled", Starter_Book!L3770)</f>
        <v>0</v>
      </c>
    </row>
    <row r="3771" spans="1:8" x14ac:dyDescent="0.25">
      <c r="A3771" t="str">
        <f>IF(Starter_Book!F3771 = "successful", "Successful")</f>
        <v>Successful</v>
      </c>
      <c r="B3771">
        <f>IF(Starter_Book!F3771 = "Successful", Starter_Book!L3771)</f>
        <v>15</v>
      </c>
      <c r="D3771" t="b">
        <f>IF(Starter_Book!F3771 = "failed", "failed")</f>
        <v>0</v>
      </c>
      <c r="E3771" t="b">
        <f>IF(Starter_Book!F3771 = "failed", Starter_Book!L3771)</f>
        <v>0</v>
      </c>
      <c r="G3771" t="b">
        <f>IF(Starter_Book!F3771 = "Canceled", "Canceled")</f>
        <v>0</v>
      </c>
      <c r="H3771" t="b">
        <f>IF(Starter_Book!F3771 = "Canceled", Starter_Book!L3771)</f>
        <v>0</v>
      </c>
    </row>
    <row r="3772" spans="1:8" x14ac:dyDescent="0.25">
      <c r="A3772" t="str">
        <f>IF(Starter_Book!F3772 = "successful", "Successful")</f>
        <v>Successful</v>
      </c>
      <c r="B3772">
        <f>IF(Starter_Book!F3772 = "Successful", Starter_Book!L3772)</f>
        <v>20</v>
      </c>
      <c r="D3772" t="b">
        <f>IF(Starter_Book!F3772 = "failed", "failed")</f>
        <v>0</v>
      </c>
      <c r="E3772" t="b">
        <f>IF(Starter_Book!F3772 = "failed", Starter_Book!L3772)</f>
        <v>0</v>
      </c>
      <c r="G3772" t="b">
        <f>IF(Starter_Book!F3772 = "Canceled", "Canceled")</f>
        <v>0</v>
      </c>
      <c r="H3772" t="b">
        <f>IF(Starter_Book!F3772 = "Canceled", Starter_Book!L3772)</f>
        <v>0</v>
      </c>
    </row>
    <row r="3773" spans="1:8" x14ac:dyDescent="0.25">
      <c r="A3773" t="str">
        <f>IF(Starter_Book!F3773 = "successful", "Successful")</f>
        <v>Successful</v>
      </c>
      <c r="B3773">
        <f>IF(Starter_Book!F3773 = "Successful", Starter_Book!L3773)</f>
        <v>38</v>
      </c>
      <c r="D3773" t="b">
        <f>IF(Starter_Book!F3773 = "failed", "failed")</f>
        <v>0</v>
      </c>
      <c r="E3773" t="b">
        <f>IF(Starter_Book!F3773 = "failed", Starter_Book!L3773)</f>
        <v>0</v>
      </c>
      <c r="G3773" t="b">
        <f>IF(Starter_Book!F3773 = "Canceled", "Canceled")</f>
        <v>0</v>
      </c>
      <c r="H3773" t="b">
        <f>IF(Starter_Book!F3773 = "Canceled", Starter_Book!L3773)</f>
        <v>0</v>
      </c>
    </row>
    <row r="3774" spans="1:8" x14ac:dyDescent="0.25">
      <c r="A3774" t="str">
        <f>IF(Starter_Book!F3774 = "successful", "Successful")</f>
        <v>Successful</v>
      </c>
      <c r="B3774">
        <f>IF(Starter_Book!F3774 = "Successful", Starter_Book!L3774)</f>
        <v>33</v>
      </c>
      <c r="D3774" t="b">
        <f>IF(Starter_Book!F3774 = "failed", "failed")</f>
        <v>0</v>
      </c>
      <c r="E3774" t="b">
        <f>IF(Starter_Book!F3774 = "failed", Starter_Book!L3774)</f>
        <v>0</v>
      </c>
      <c r="G3774" t="b">
        <f>IF(Starter_Book!F3774 = "Canceled", "Canceled")</f>
        <v>0</v>
      </c>
      <c r="H3774" t="b">
        <f>IF(Starter_Book!F3774 = "Canceled", Starter_Book!L3774)</f>
        <v>0</v>
      </c>
    </row>
    <row r="3775" spans="1:8" x14ac:dyDescent="0.25">
      <c r="A3775" t="str">
        <f>IF(Starter_Book!F3775 = "successful", "Successful")</f>
        <v>Successful</v>
      </c>
      <c r="B3775">
        <f>IF(Starter_Book!F3775 = "Successful", Starter_Book!L3775)</f>
        <v>57</v>
      </c>
      <c r="D3775" t="b">
        <f>IF(Starter_Book!F3775 = "failed", "failed")</f>
        <v>0</v>
      </c>
      <c r="E3775" t="b">
        <f>IF(Starter_Book!F3775 = "failed", Starter_Book!L3775)</f>
        <v>0</v>
      </c>
      <c r="G3775" t="b">
        <f>IF(Starter_Book!F3775 = "Canceled", "Canceled")</f>
        <v>0</v>
      </c>
      <c r="H3775" t="b">
        <f>IF(Starter_Book!F3775 = "Canceled", Starter_Book!L3775)</f>
        <v>0</v>
      </c>
    </row>
    <row r="3776" spans="1:8" x14ac:dyDescent="0.25">
      <c r="A3776" t="str">
        <f>IF(Starter_Book!F3776 = "successful", "Successful")</f>
        <v>Successful</v>
      </c>
      <c r="B3776">
        <f>IF(Starter_Book!F3776 = "Successful", Starter_Book!L3776)</f>
        <v>25</v>
      </c>
      <c r="D3776" t="b">
        <f>IF(Starter_Book!F3776 = "failed", "failed")</f>
        <v>0</v>
      </c>
      <c r="E3776" t="b">
        <f>IF(Starter_Book!F3776 = "failed", Starter_Book!L3776)</f>
        <v>0</v>
      </c>
      <c r="G3776" t="b">
        <f>IF(Starter_Book!F3776 = "Canceled", "Canceled")</f>
        <v>0</v>
      </c>
      <c r="H3776" t="b">
        <f>IF(Starter_Book!F3776 = "Canceled", Starter_Book!L3776)</f>
        <v>0</v>
      </c>
    </row>
    <row r="3777" spans="1:8" x14ac:dyDescent="0.25">
      <c r="A3777" t="str">
        <f>IF(Starter_Book!F3777 = "successful", "Successful")</f>
        <v>Successful</v>
      </c>
      <c r="B3777">
        <f>IF(Starter_Book!F3777 = "Successful", Starter_Book!L3777)</f>
        <v>14</v>
      </c>
      <c r="D3777" t="b">
        <f>IF(Starter_Book!F3777 = "failed", "failed")</f>
        <v>0</v>
      </c>
      <c r="E3777" t="b">
        <f>IF(Starter_Book!F3777 = "failed", Starter_Book!L3777)</f>
        <v>0</v>
      </c>
      <c r="G3777" t="b">
        <f>IF(Starter_Book!F3777 = "Canceled", "Canceled")</f>
        <v>0</v>
      </c>
      <c r="H3777" t="b">
        <f>IF(Starter_Book!F3777 = "Canceled", Starter_Book!L3777)</f>
        <v>0</v>
      </c>
    </row>
    <row r="3778" spans="1:8" x14ac:dyDescent="0.25">
      <c r="A3778" t="str">
        <f>IF(Starter_Book!F3778 = "successful", "Successful")</f>
        <v>Successful</v>
      </c>
      <c r="B3778">
        <f>IF(Starter_Book!F3778 = "Successful", Starter_Book!L3778)</f>
        <v>94</v>
      </c>
      <c r="D3778" t="b">
        <f>IF(Starter_Book!F3778 = "failed", "failed")</f>
        <v>0</v>
      </c>
      <c r="E3778" t="b">
        <f>IF(Starter_Book!F3778 = "failed", Starter_Book!L3778)</f>
        <v>0</v>
      </c>
      <c r="G3778" t="b">
        <f>IF(Starter_Book!F3778 = "Canceled", "Canceled")</f>
        <v>0</v>
      </c>
      <c r="H3778" t="b">
        <f>IF(Starter_Book!F3778 = "Canceled", Starter_Book!L3778)</f>
        <v>0</v>
      </c>
    </row>
    <row r="3779" spans="1:8" x14ac:dyDescent="0.25">
      <c r="A3779" t="str">
        <f>IF(Starter_Book!F3779 = "successful", "Successful")</f>
        <v>Successful</v>
      </c>
      <c r="B3779">
        <f>IF(Starter_Book!F3779 = "Successful", Starter_Book!L3779)</f>
        <v>59</v>
      </c>
      <c r="D3779" t="b">
        <f>IF(Starter_Book!F3779 = "failed", "failed")</f>
        <v>0</v>
      </c>
      <c r="E3779" t="b">
        <f>IF(Starter_Book!F3779 = "failed", Starter_Book!L3779)</f>
        <v>0</v>
      </c>
      <c r="G3779" t="b">
        <f>IF(Starter_Book!F3779 = "Canceled", "Canceled")</f>
        <v>0</v>
      </c>
      <c r="H3779" t="b">
        <f>IF(Starter_Book!F3779 = "Canceled", Starter_Book!L3779)</f>
        <v>0</v>
      </c>
    </row>
    <row r="3780" spans="1:8" x14ac:dyDescent="0.25">
      <c r="A3780" t="str">
        <f>IF(Starter_Book!F3780 = "successful", "Successful")</f>
        <v>Successful</v>
      </c>
      <c r="B3780">
        <f>IF(Starter_Book!F3780 = "Successful", Starter_Book!L3780)</f>
        <v>36</v>
      </c>
      <c r="D3780" t="b">
        <f>IF(Starter_Book!F3780 = "failed", "failed")</f>
        <v>0</v>
      </c>
      <c r="E3780" t="b">
        <f>IF(Starter_Book!F3780 = "failed", Starter_Book!L3780)</f>
        <v>0</v>
      </c>
      <c r="G3780" t="b">
        <f>IF(Starter_Book!F3780 = "Canceled", "Canceled")</f>
        <v>0</v>
      </c>
      <c r="H3780" t="b">
        <f>IF(Starter_Book!F3780 = "Canceled", Starter_Book!L3780)</f>
        <v>0</v>
      </c>
    </row>
    <row r="3781" spans="1:8" x14ac:dyDescent="0.25">
      <c r="A3781" t="str">
        <f>IF(Starter_Book!F3781 = "successful", "Successful")</f>
        <v>Successful</v>
      </c>
      <c r="B3781">
        <f>IF(Starter_Book!F3781 = "Successful", Starter_Book!L3781)</f>
        <v>115</v>
      </c>
      <c r="D3781" t="b">
        <f>IF(Starter_Book!F3781 = "failed", "failed")</f>
        <v>0</v>
      </c>
      <c r="E3781" t="b">
        <f>IF(Starter_Book!F3781 = "failed", Starter_Book!L3781)</f>
        <v>0</v>
      </c>
      <c r="G3781" t="b">
        <f>IF(Starter_Book!F3781 = "Canceled", "Canceled")</f>
        <v>0</v>
      </c>
      <c r="H3781" t="b">
        <f>IF(Starter_Book!F3781 = "Canceled", Starter_Book!L3781)</f>
        <v>0</v>
      </c>
    </row>
    <row r="3782" spans="1:8" x14ac:dyDescent="0.25">
      <c r="A3782" t="str">
        <f>IF(Starter_Book!F3782 = "successful", "Successful")</f>
        <v>Successful</v>
      </c>
      <c r="B3782">
        <f>IF(Starter_Book!F3782 = "Successful", Starter_Book!L3782)</f>
        <v>30</v>
      </c>
      <c r="D3782" t="b">
        <f>IF(Starter_Book!F3782 = "failed", "failed")</f>
        <v>0</v>
      </c>
      <c r="E3782" t="b">
        <f>IF(Starter_Book!F3782 = "failed", Starter_Book!L3782)</f>
        <v>0</v>
      </c>
      <c r="G3782" t="b">
        <f>IF(Starter_Book!F3782 = "Canceled", "Canceled")</f>
        <v>0</v>
      </c>
      <c r="H3782" t="b">
        <f>IF(Starter_Book!F3782 = "Canceled", Starter_Book!L3782)</f>
        <v>0</v>
      </c>
    </row>
    <row r="3783" spans="1:8" x14ac:dyDescent="0.25">
      <c r="A3783" t="str">
        <f>IF(Starter_Book!F3783 = "successful", "Successful")</f>
        <v>Successful</v>
      </c>
      <c r="B3783">
        <f>IF(Starter_Book!F3783 = "Successful", Starter_Book!L3783)</f>
        <v>52</v>
      </c>
      <c r="D3783" t="b">
        <f>IF(Starter_Book!F3783 = "failed", "failed")</f>
        <v>0</v>
      </c>
      <c r="E3783" t="b">
        <f>IF(Starter_Book!F3783 = "failed", Starter_Book!L3783)</f>
        <v>0</v>
      </c>
      <c r="G3783" t="b">
        <f>IF(Starter_Book!F3783 = "Canceled", "Canceled")</f>
        <v>0</v>
      </c>
      <c r="H3783" t="b">
        <f>IF(Starter_Book!F3783 = "Canceled", Starter_Book!L3783)</f>
        <v>0</v>
      </c>
    </row>
    <row r="3784" spans="1:8" x14ac:dyDescent="0.25">
      <c r="A3784" t="str">
        <f>IF(Starter_Book!F3784 = "successful", "Successful")</f>
        <v>Successful</v>
      </c>
      <c r="B3784">
        <f>IF(Starter_Book!F3784 = "Successful", Starter_Book!L3784)</f>
        <v>27</v>
      </c>
      <c r="D3784" t="b">
        <f>IF(Starter_Book!F3784 = "failed", "failed")</f>
        <v>0</v>
      </c>
      <c r="E3784" t="b">
        <f>IF(Starter_Book!F3784 = "failed", Starter_Book!L3784)</f>
        <v>0</v>
      </c>
      <c r="G3784" t="b">
        <f>IF(Starter_Book!F3784 = "Canceled", "Canceled")</f>
        <v>0</v>
      </c>
      <c r="H3784" t="b">
        <f>IF(Starter_Book!F3784 = "Canceled", Starter_Book!L3784)</f>
        <v>0</v>
      </c>
    </row>
    <row r="3785" spans="1:8" x14ac:dyDescent="0.25">
      <c r="A3785" t="str">
        <f>IF(Starter_Book!F3785 = "successful", "Successful")</f>
        <v>Successful</v>
      </c>
      <c r="B3785">
        <f>IF(Starter_Book!F3785 = "Successful", Starter_Book!L3785)</f>
        <v>24</v>
      </c>
      <c r="D3785" t="b">
        <f>IF(Starter_Book!F3785 = "failed", "failed")</f>
        <v>0</v>
      </c>
      <c r="E3785" t="b">
        <f>IF(Starter_Book!F3785 = "failed", Starter_Book!L3785)</f>
        <v>0</v>
      </c>
      <c r="G3785" t="b">
        <f>IF(Starter_Book!F3785 = "Canceled", "Canceled")</f>
        <v>0</v>
      </c>
      <c r="H3785" t="b">
        <f>IF(Starter_Book!F3785 = "Canceled", Starter_Book!L3785)</f>
        <v>0</v>
      </c>
    </row>
    <row r="3786" spans="1:8" x14ac:dyDescent="0.25">
      <c r="A3786" t="str">
        <f>IF(Starter_Book!F3786 = "successful", "Successful")</f>
        <v>Successful</v>
      </c>
      <c r="B3786">
        <f>IF(Starter_Book!F3786 = "Successful", Starter_Book!L3786)</f>
        <v>10</v>
      </c>
      <c r="D3786" t="b">
        <f>IF(Starter_Book!F3786 = "failed", "failed")</f>
        <v>0</v>
      </c>
      <c r="E3786" t="b">
        <f>IF(Starter_Book!F3786 = "failed", Starter_Book!L3786)</f>
        <v>0</v>
      </c>
      <c r="G3786" t="b">
        <f>IF(Starter_Book!F3786 = "Canceled", "Canceled")</f>
        <v>0</v>
      </c>
      <c r="H3786" t="b">
        <f>IF(Starter_Book!F3786 = "Canceled", Starter_Book!L3786)</f>
        <v>0</v>
      </c>
    </row>
    <row r="3787" spans="1:8" x14ac:dyDescent="0.25">
      <c r="A3787" t="str">
        <f>IF(Starter_Book!F3787 = "successful", "Successful")</f>
        <v>Successful</v>
      </c>
      <c r="B3787">
        <f>IF(Starter_Book!F3787 = "Successful", Starter_Book!L3787)</f>
        <v>30</v>
      </c>
      <c r="D3787" t="b">
        <f>IF(Starter_Book!F3787 = "failed", "failed")</f>
        <v>0</v>
      </c>
      <c r="E3787" t="b">
        <f>IF(Starter_Book!F3787 = "failed", Starter_Book!L3787)</f>
        <v>0</v>
      </c>
      <c r="G3787" t="b">
        <f>IF(Starter_Book!F3787 = "Canceled", "Canceled")</f>
        <v>0</v>
      </c>
      <c r="H3787" t="b">
        <f>IF(Starter_Book!F3787 = "Canceled", Starter_Book!L3787)</f>
        <v>0</v>
      </c>
    </row>
    <row r="3788" spans="1:8" x14ac:dyDescent="0.25">
      <c r="A3788" t="str">
        <f>IF(Starter_Book!F3788 = "successful", "Successful")</f>
        <v>Successful</v>
      </c>
      <c r="B3788">
        <f>IF(Starter_Book!F3788 = "Successful", Starter_Book!L3788)</f>
        <v>71</v>
      </c>
      <c r="D3788" t="b">
        <f>IF(Starter_Book!F3788 = "failed", "failed")</f>
        <v>0</v>
      </c>
      <c r="E3788" t="b">
        <f>IF(Starter_Book!F3788 = "failed", Starter_Book!L3788)</f>
        <v>0</v>
      </c>
      <c r="G3788" t="b">
        <f>IF(Starter_Book!F3788 = "Canceled", "Canceled")</f>
        <v>0</v>
      </c>
      <c r="H3788" t="b">
        <f>IF(Starter_Book!F3788 = "Canceled", Starter_Book!L3788)</f>
        <v>0</v>
      </c>
    </row>
    <row r="3789" spans="1:8" x14ac:dyDescent="0.25">
      <c r="A3789" t="str">
        <f>IF(Starter_Book!F3789 = "successful", "Successful")</f>
        <v>Successful</v>
      </c>
      <c r="B3789">
        <f>IF(Starter_Book!F3789 = "Successful", Starter_Book!L3789)</f>
        <v>10</v>
      </c>
      <c r="D3789" t="b">
        <f>IF(Starter_Book!F3789 = "failed", "failed")</f>
        <v>0</v>
      </c>
      <c r="E3789" t="b">
        <f>IF(Starter_Book!F3789 = "failed", Starter_Book!L3789)</f>
        <v>0</v>
      </c>
      <c r="G3789" t="b">
        <f>IF(Starter_Book!F3789 = "Canceled", "Canceled")</f>
        <v>0</v>
      </c>
      <c r="H3789" t="b">
        <f>IF(Starter_Book!F3789 = "Canceled", Starter_Book!L3789)</f>
        <v>0</v>
      </c>
    </row>
    <row r="3790" spans="1:8" x14ac:dyDescent="0.25">
      <c r="A3790" t="b">
        <f>IF(Starter_Book!F3790 = "successful", "Successful")</f>
        <v>0</v>
      </c>
      <c r="B3790" t="b">
        <f>IF(Starter_Book!F3790 = "Successful", Starter_Book!L3790)</f>
        <v>0</v>
      </c>
      <c r="D3790" t="str">
        <f>IF(Starter_Book!F3790 = "failed", "failed")</f>
        <v>failed</v>
      </c>
      <c r="E3790">
        <f>IF(Starter_Book!F3790 = "failed", Starter_Book!L3790)</f>
        <v>1</v>
      </c>
      <c r="G3790" t="b">
        <f>IF(Starter_Book!F3790 = "Canceled", "Canceled")</f>
        <v>0</v>
      </c>
      <c r="H3790" t="b">
        <f>IF(Starter_Book!F3790 = "Canceled", Starter_Book!L3790)</f>
        <v>0</v>
      </c>
    </row>
    <row r="3791" spans="1:8" x14ac:dyDescent="0.25">
      <c r="A3791" t="b">
        <f>IF(Starter_Book!F3791 = "successful", "Successful")</f>
        <v>0</v>
      </c>
      <c r="B3791" t="b">
        <f>IF(Starter_Book!F3791 = "Successful", Starter_Book!L3791)</f>
        <v>0</v>
      </c>
      <c r="D3791" t="str">
        <f>IF(Starter_Book!F3791 = "failed", "failed")</f>
        <v>failed</v>
      </c>
      <c r="E3791">
        <f>IF(Starter_Book!F3791 = "failed", Starter_Book!L3791)</f>
        <v>4</v>
      </c>
      <c r="G3791" t="b">
        <f>IF(Starter_Book!F3791 = "Canceled", "Canceled")</f>
        <v>0</v>
      </c>
      <c r="H3791" t="b">
        <f>IF(Starter_Book!F3791 = "Canceled", Starter_Book!L3791)</f>
        <v>0</v>
      </c>
    </row>
    <row r="3792" spans="1:8" x14ac:dyDescent="0.25">
      <c r="A3792" t="b">
        <f>IF(Starter_Book!F3792 = "successful", "Successful")</f>
        <v>0</v>
      </c>
      <c r="B3792" t="b">
        <f>IF(Starter_Book!F3792 = "Successful", Starter_Book!L3792)</f>
        <v>0</v>
      </c>
      <c r="D3792" t="str">
        <f>IF(Starter_Book!F3792 = "failed", "failed")</f>
        <v>failed</v>
      </c>
      <c r="E3792">
        <f>IF(Starter_Book!F3792 = "failed", Starter_Book!L3792)</f>
        <v>0</v>
      </c>
      <c r="G3792" t="b">
        <f>IF(Starter_Book!F3792 = "Canceled", "Canceled")</f>
        <v>0</v>
      </c>
      <c r="H3792" t="b">
        <f>IF(Starter_Book!F3792 = "Canceled", Starter_Book!L3792)</f>
        <v>0</v>
      </c>
    </row>
    <row r="3793" spans="1:8" x14ac:dyDescent="0.25">
      <c r="A3793" t="b">
        <f>IF(Starter_Book!F3793 = "successful", "Successful")</f>
        <v>0</v>
      </c>
      <c r="B3793" t="b">
        <f>IF(Starter_Book!F3793 = "Successful", Starter_Book!L3793)</f>
        <v>0</v>
      </c>
      <c r="D3793" t="str">
        <f>IF(Starter_Book!F3793 = "failed", "failed")</f>
        <v>failed</v>
      </c>
      <c r="E3793">
        <f>IF(Starter_Book!F3793 = "failed", Starter_Book!L3793)</f>
        <v>0</v>
      </c>
      <c r="G3793" t="b">
        <f>IF(Starter_Book!F3793 = "Canceled", "Canceled")</f>
        <v>0</v>
      </c>
      <c r="H3793" t="b">
        <f>IF(Starter_Book!F3793 = "Canceled", Starter_Book!L3793)</f>
        <v>0</v>
      </c>
    </row>
    <row r="3794" spans="1:8" x14ac:dyDescent="0.25">
      <c r="A3794" t="b">
        <f>IF(Starter_Book!F3794 = "successful", "Successful")</f>
        <v>0</v>
      </c>
      <c r="B3794" t="b">
        <f>IF(Starter_Book!F3794 = "Successful", Starter_Book!L3794)</f>
        <v>0</v>
      </c>
      <c r="D3794" t="str">
        <f>IF(Starter_Book!F3794 = "failed", "failed")</f>
        <v>failed</v>
      </c>
      <c r="E3794">
        <f>IF(Starter_Book!F3794 = "failed", Starter_Book!L3794)</f>
        <v>2</v>
      </c>
      <c r="G3794" t="b">
        <f>IF(Starter_Book!F3794 = "Canceled", "Canceled")</f>
        <v>0</v>
      </c>
      <c r="H3794" t="b">
        <f>IF(Starter_Book!F3794 = "Canceled", Starter_Book!L3794)</f>
        <v>0</v>
      </c>
    </row>
    <row r="3795" spans="1:8" x14ac:dyDescent="0.25">
      <c r="A3795" t="b">
        <f>IF(Starter_Book!F3795 = "successful", "Successful")</f>
        <v>0</v>
      </c>
      <c r="B3795" t="b">
        <f>IF(Starter_Book!F3795 = "Successful", Starter_Book!L3795)</f>
        <v>0</v>
      </c>
      <c r="D3795" t="str">
        <f>IF(Starter_Book!F3795 = "failed", "failed")</f>
        <v>failed</v>
      </c>
      <c r="E3795">
        <f>IF(Starter_Book!F3795 = "failed", Starter_Book!L3795)</f>
        <v>24</v>
      </c>
      <c r="G3795" t="b">
        <f>IF(Starter_Book!F3795 = "Canceled", "Canceled")</f>
        <v>0</v>
      </c>
      <c r="H3795" t="b">
        <f>IF(Starter_Book!F3795 = "Canceled", Starter_Book!L3795)</f>
        <v>0</v>
      </c>
    </row>
    <row r="3796" spans="1:8" x14ac:dyDescent="0.25">
      <c r="A3796" t="b">
        <f>IF(Starter_Book!F3796 = "successful", "Successful")</f>
        <v>0</v>
      </c>
      <c r="B3796" t="b">
        <f>IF(Starter_Book!F3796 = "Successful", Starter_Book!L3796)</f>
        <v>0</v>
      </c>
      <c r="D3796" t="str">
        <f>IF(Starter_Book!F3796 = "failed", "failed")</f>
        <v>failed</v>
      </c>
      <c r="E3796">
        <f>IF(Starter_Book!F3796 = "failed", Starter_Book!L3796)</f>
        <v>1</v>
      </c>
      <c r="G3796" t="b">
        <f>IF(Starter_Book!F3796 = "Canceled", "Canceled")</f>
        <v>0</v>
      </c>
      <c r="H3796" t="b">
        <f>IF(Starter_Book!F3796 = "Canceled", Starter_Book!L3796)</f>
        <v>0</v>
      </c>
    </row>
    <row r="3797" spans="1:8" x14ac:dyDescent="0.25">
      <c r="A3797" t="b">
        <f>IF(Starter_Book!F3797 = "successful", "Successful")</f>
        <v>0</v>
      </c>
      <c r="B3797" t="b">
        <f>IF(Starter_Book!F3797 = "Successful", Starter_Book!L3797)</f>
        <v>0</v>
      </c>
      <c r="D3797" t="str">
        <f>IF(Starter_Book!F3797 = "failed", "failed")</f>
        <v>failed</v>
      </c>
      <c r="E3797">
        <f>IF(Starter_Book!F3797 = "failed", Starter_Book!L3797)</f>
        <v>2</v>
      </c>
      <c r="G3797" t="b">
        <f>IF(Starter_Book!F3797 = "Canceled", "Canceled")</f>
        <v>0</v>
      </c>
      <c r="H3797" t="b">
        <f>IF(Starter_Book!F3797 = "Canceled", Starter_Book!L3797)</f>
        <v>0</v>
      </c>
    </row>
    <row r="3798" spans="1:8" x14ac:dyDescent="0.25">
      <c r="A3798" t="b">
        <f>IF(Starter_Book!F3798 = "successful", "Successful")</f>
        <v>0</v>
      </c>
      <c r="B3798" t="b">
        <f>IF(Starter_Book!F3798 = "Successful", Starter_Book!L3798)</f>
        <v>0</v>
      </c>
      <c r="D3798" t="str">
        <f>IF(Starter_Book!F3798 = "failed", "failed")</f>
        <v>failed</v>
      </c>
      <c r="E3798">
        <f>IF(Starter_Book!F3798 = "failed", Starter_Book!L3798)</f>
        <v>1</v>
      </c>
      <c r="G3798" t="b">
        <f>IF(Starter_Book!F3798 = "Canceled", "Canceled")</f>
        <v>0</v>
      </c>
      <c r="H3798" t="b">
        <f>IF(Starter_Book!F3798 = "Canceled", Starter_Book!L3798)</f>
        <v>0</v>
      </c>
    </row>
    <row r="3799" spans="1:8" x14ac:dyDescent="0.25">
      <c r="A3799" t="b">
        <f>IF(Starter_Book!F3799 = "successful", "Successful")</f>
        <v>0</v>
      </c>
      <c r="B3799" t="b">
        <f>IF(Starter_Book!F3799 = "Successful", Starter_Book!L3799)</f>
        <v>0</v>
      </c>
      <c r="D3799" t="str">
        <f>IF(Starter_Book!F3799 = "failed", "failed")</f>
        <v>failed</v>
      </c>
      <c r="E3799">
        <f>IF(Starter_Book!F3799 = "failed", Starter_Book!L3799)</f>
        <v>37</v>
      </c>
      <c r="G3799" t="b">
        <f>IF(Starter_Book!F3799 = "Canceled", "Canceled")</f>
        <v>0</v>
      </c>
      <c r="H3799" t="b">
        <f>IF(Starter_Book!F3799 = "Canceled", Starter_Book!L3799)</f>
        <v>0</v>
      </c>
    </row>
    <row r="3800" spans="1:8" x14ac:dyDescent="0.25">
      <c r="A3800" t="b">
        <f>IF(Starter_Book!F3800 = "successful", "Successful")</f>
        <v>0</v>
      </c>
      <c r="B3800" t="b">
        <f>IF(Starter_Book!F3800 = "Successful", Starter_Book!L3800)</f>
        <v>0</v>
      </c>
      <c r="D3800" t="str">
        <f>IF(Starter_Book!F3800 = "failed", "failed")</f>
        <v>failed</v>
      </c>
      <c r="E3800">
        <f>IF(Starter_Book!F3800 = "failed", Starter_Book!L3800)</f>
        <v>5</v>
      </c>
      <c r="G3800" t="b">
        <f>IF(Starter_Book!F3800 = "Canceled", "Canceled")</f>
        <v>0</v>
      </c>
      <c r="H3800" t="b">
        <f>IF(Starter_Book!F3800 = "Canceled", Starter_Book!L3800)</f>
        <v>0</v>
      </c>
    </row>
    <row r="3801" spans="1:8" x14ac:dyDescent="0.25">
      <c r="A3801" t="b">
        <f>IF(Starter_Book!F3801 = "successful", "Successful")</f>
        <v>0</v>
      </c>
      <c r="B3801" t="b">
        <f>IF(Starter_Book!F3801 = "Successful", Starter_Book!L3801)</f>
        <v>0</v>
      </c>
      <c r="D3801" t="str">
        <f>IF(Starter_Book!F3801 = "failed", "failed")</f>
        <v>failed</v>
      </c>
      <c r="E3801">
        <f>IF(Starter_Book!F3801 = "failed", Starter_Book!L3801)</f>
        <v>4</v>
      </c>
      <c r="G3801" t="b">
        <f>IF(Starter_Book!F3801 = "Canceled", "Canceled")</f>
        <v>0</v>
      </c>
      <c r="H3801" t="b">
        <f>IF(Starter_Book!F3801 = "Canceled", Starter_Book!L3801)</f>
        <v>0</v>
      </c>
    </row>
    <row r="3802" spans="1:8" x14ac:dyDescent="0.25">
      <c r="A3802" t="b">
        <f>IF(Starter_Book!F3802 = "successful", "Successful")</f>
        <v>0</v>
      </c>
      <c r="B3802" t="b">
        <f>IF(Starter_Book!F3802 = "Successful", Starter_Book!L3802)</f>
        <v>0</v>
      </c>
      <c r="D3802" t="str">
        <f>IF(Starter_Book!F3802 = "failed", "failed")</f>
        <v>failed</v>
      </c>
      <c r="E3802">
        <f>IF(Starter_Book!F3802 = "failed", Starter_Book!L3802)</f>
        <v>16</v>
      </c>
      <c r="G3802" t="b">
        <f>IF(Starter_Book!F3802 = "Canceled", "Canceled")</f>
        <v>0</v>
      </c>
      <c r="H3802" t="b">
        <f>IF(Starter_Book!F3802 = "Canceled", Starter_Book!L3802)</f>
        <v>0</v>
      </c>
    </row>
    <row r="3803" spans="1:8" x14ac:dyDescent="0.25">
      <c r="A3803" t="b">
        <f>IF(Starter_Book!F3803 = "successful", "Successful")</f>
        <v>0</v>
      </c>
      <c r="B3803" t="b">
        <f>IF(Starter_Book!F3803 = "Successful", Starter_Book!L3803)</f>
        <v>0</v>
      </c>
      <c r="D3803" t="str">
        <f>IF(Starter_Book!F3803 = "failed", "failed")</f>
        <v>failed</v>
      </c>
      <c r="E3803">
        <f>IF(Starter_Book!F3803 = "failed", Starter_Book!L3803)</f>
        <v>9</v>
      </c>
      <c r="G3803" t="b">
        <f>IF(Starter_Book!F3803 = "Canceled", "Canceled")</f>
        <v>0</v>
      </c>
      <c r="H3803" t="b">
        <f>IF(Starter_Book!F3803 = "Canceled", Starter_Book!L3803)</f>
        <v>0</v>
      </c>
    </row>
    <row r="3804" spans="1:8" x14ac:dyDescent="0.25">
      <c r="A3804" t="b">
        <f>IF(Starter_Book!F3804 = "successful", "Successful")</f>
        <v>0</v>
      </c>
      <c r="B3804" t="b">
        <f>IF(Starter_Book!F3804 = "Successful", Starter_Book!L3804)</f>
        <v>0</v>
      </c>
      <c r="D3804" t="str">
        <f>IF(Starter_Book!F3804 = "failed", "failed")</f>
        <v>failed</v>
      </c>
      <c r="E3804">
        <f>IF(Starter_Book!F3804 = "failed", Starter_Book!L3804)</f>
        <v>0</v>
      </c>
      <c r="G3804" t="b">
        <f>IF(Starter_Book!F3804 = "Canceled", "Canceled")</f>
        <v>0</v>
      </c>
      <c r="H3804" t="b">
        <f>IF(Starter_Book!F3804 = "Canceled", Starter_Book!L3804)</f>
        <v>0</v>
      </c>
    </row>
    <row r="3805" spans="1:8" x14ac:dyDescent="0.25">
      <c r="A3805" t="b">
        <f>IF(Starter_Book!F3805 = "successful", "Successful")</f>
        <v>0</v>
      </c>
      <c r="B3805" t="b">
        <f>IF(Starter_Book!F3805 = "Successful", Starter_Book!L3805)</f>
        <v>0</v>
      </c>
      <c r="D3805" t="str">
        <f>IF(Starter_Book!F3805 = "failed", "failed")</f>
        <v>failed</v>
      </c>
      <c r="E3805">
        <f>IF(Starter_Book!F3805 = "failed", Starter_Book!L3805)</f>
        <v>40</v>
      </c>
      <c r="G3805" t="b">
        <f>IF(Starter_Book!F3805 = "Canceled", "Canceled")</f>
        <v>0</v>
      </c>
      <c r="H3805" t="b">
        <f>IF(Starter_Book!F3805 = "Canceled", Starter_Book!L3805)</f>
        <v>0</v>
      </c>
    </row>
    <row r="3806" spans="1:8" x14ac:dyDescent="0.25">
      <c r="A3806" t="b">
        <f>IF(Starter_Book!F3806 = "successful", "Successful")</f>
        <v>0</v>
      </c>
      <c r="B3806" t="b">
        <f>IF(Starter_Book!F3806 = "Successful", Starter_Book!L3806)</f>
        <v>0</v>
      </c>
      <c r="D3806" t="str">
        <f>IF(Starter_Book!F3806 = "failed", "failed")</f>
        <v>failed</v>
      </c>
      <c r="E3806">
        <f>IF(Starter_Book!F3806 = "failed", Starter_Book!L3806)</f>
        <v>0</v>
      </c>
      <c r="G3806" t="b">
        <f>IF(Starter_Book!F3806 = "Canceled", "Canceled")</f>
        <v>0</v>
      </c>
      <c r="H3806" t="b">
        <f>IF(Starter_Book!F3806 = "Canceled", Starter_Book!L3806)</f>
        <v>0</v>
      </c>
    </row>
    <row r="3807" spans="1:8" x14ac:dyDescent="0.25">
      <c r="A3807" t="b">
        <f>IF(Starter_Book!F3807 = "successful", "Successful")</f>
        <v>0</v>
      </c>
      <c r="B3807" t="b">
        <f>IF(Starter_Book!F3807 = "Successful", Starter_Book!L3807)</f>
        <v>0</v>
      </c>
      <c r="D3807" t="str">
        <f>IF(Starter_Book!F3807 = "failed", "failed")</f>
        <v>failed</v>
      </c>
      <c r="E3807">
        <f>IF(Starter_Book!F3807 = "failed", Starter_Book!L3807)</f>
        <v>2</v>
      </c>
      <c r="G3807" t="b">
        <f>IF(Starter_Book!F3807 = "Canceled", "Canceled")</f>
        <v>0</v>
      </c>
      <c r="H3807" t="b">
        <f>IF(Starter_Book!F3807 = "Canceled", Starter_Book!L3807)</f>
        <v>0</v>
      </c>
    </row>
    <row r="3808" spans="1:8" x14ac:dyDescent="0.25">
      <c r="A3808" t="b">
        <f>IF(Starter_Book!F3808 = "successful", "Successful")</f>
        <v>0</v>
      </c>
      <c r="B3808" t="b">
        <f>IF(Starter_Book!F3808 = "Successful", Starter_Book!L3808)</f>
        <v>0</v>
      </c>
      <c r="D3808" t="str">
        <f>IF(Starter_Book!F3808 = "failed", "failed")</f>
        <v>failed</v>
      </c>
      <c r="E3808">
        <f>IF(Starter_Book!F3808 = "failed", Starter_Book!L3808)</f>
        <v>1</v>
      </c>
      <c r="G3808" t="b">
        <f>IF(Starter_Book!F3808 = "Canceled", "Canceled")</f>
        <v>0</v>
      </c>
      <c r="H3808" t="b">
        <f>IF(Starter_Book!F3808 = "Canceled", Starter_Book!L3808)</f>
        <v>0</v>
      </c>
    </row>
    <row r="3809" spans="1:8" x14ac:dyDescent="0.25">
      <c r="A3809" t="b">
        <f>IF(Starter_Book!F3809 = "successful", "Successful")</f>
        <v>0</v>
      </c>
      <c r="B3809" t="b">
        <f>IF(Starter_Book!F3809 = "Successful", Starter_Book!L3809)</f>
        <v>0</v>
      </c>
      <c r="D3809" t="str">
        <f>IF(Starter_Book!F3809 = "failed", "failed")</f>
        <v>failed</v>
      </c>
      <c r="E3809">
        <f>IF(Starter_Book!F3809 = "failed", Starter_Book!L3809)</f>
        <v>9</v>
      </c>
      <c r="G3809" t="b">
        <f>IF(Starter_Book!F3809 = "Canceled", "Canceled")</f>
        <v>0</v>
      </c>
      <c r="H3809" t="b">
        <f>IF(Starter_Book!F3809 = "Canceled", Starter_Book!L3809)</f>
        <v>0</v>
      </c>
    </row>
    <row r="3810" spans="1:8" x14ac:dyDescent="0.25">
      <c r="A3810" t="str">
        <f>IF(Starter_Book!F3810 = "successful", "Successful")</f>
        <v>Successful</v>
      </c>
      <c r="B3810">
        <f>IF(Starter_Book!F3810 = "Successful", Starter_Book!L3810)</f>
        <v>24</v>
      </c>
      <c r="D3810" t="b">
        <f>IF(Starter_Book!F3810 = "failed", "failed")</f>
        <v>0</v>
      </c>
      <c r="E3810" t="b">
        <f>IF(Starter_Book!F3810 = "failed", Starter_Book!L3810)</f>
        <v>0</v>
      </c>
      <c r="G3810" t="b">
        <f>IF(Starter_Book!F3810 = "Canceled", "Canceled")</f>
        <v>0</v>
      </c>
      <c r="H3810" t="b">
        <f>IF(Starter_Book!F3810 = "Canceled", Starter_Book!L3810)</f>
        <v>0</v>
      </c>
    </row>
    <row r="3811" spans="1:8" x14ac:dyDescent="0.25">
      <c r="A3811" t="str">
        <f>IF(Starter_Book!F3811 = "successful", "Successful")</f>
        <v>Successful</v>
      </c>
      <c r="B3811">
        <f>IF(Starter_Book!F3811 = "Successful", Starter_Book!L3811)</f>
        <v>38</v>
      </c>
      <c r="D3811" t="b">
        <f>IF(Starter_Book!F3811 = "failed", "failed")</f>
        <v>0</v>
      </c>
      <c r="E3811" t="b">
        <f>IF(Starter_Book!F3811 = "failed", Starter_Book!L3811)</f>
        <v>0</v>
      </c>
      <c r="G3811" t="b">
        <f>IF(Starter_Book!F3811 = "Canceled", "Canceled")</f>
        <v>0</v>
      </c>
      <c r="H3811" t="b">
        <f>IF(Starter_Book!F3811 = "Canceled", Starter_Book!L3811)</f>
        <v>0</v>
      </c>
    </row>
    <row r="3812" spans="1:8" x14ac:dyDescent="0.25">
      <c r="A3812" t="str">
        <f>IF(Starter_Book!F3812 = "successful", "Successful")</f>
        <v>Successful</v>
      </c>
      <c r="B3812">
        <f>IF(Starter_Book!F3812 = "Successful", Starter_Book!L3812)</f>
        <v>26</v>
      </c>
      <c r="D3812" t="b">
        <f>IF(Starter_Book!F3812 = "failed", "failed")</f>
        <v>0</v>
      </c>
      <c r="E3812" t="b">
        <f>IF(Starter_Book!F3812 = "failed", Starter_Book!L3812)</f>
        <v>0</v>
      </c>
      <c r="G3812" t="b">
        <f>IF(Starter_Book!F3812 = "Canceled", "Canceled")</f>
        <v>0</v>
      </c>
      <c r="H3812" t="b">
        <f>IF(Starter_Book!F3812 = "Canceled", Starter_Book!L3812)</f>
        <v>0</v>
      </c>
    </row>
    <row r="3813" spans="1:8" x14ac:dyDescent="0.25">
      <c r="A3813" t="str">
        <f>IF(Starter_Book!F3813 = "successful", "Successful")</f>
        <v>Successful</v>
      </c>
      <c r="B3813">
        <f>IF(Starter_Book!F3813 = "Successful", Starter_Book!L3813)</f>
        <v>19</v>
      </c>
      <c r="D3813" t="b">
        <f>IF(Starter_Book!F3813 = "failed", "failed")</f>
        <v>0</v>
      </c>
      <c r="E3813" t="b">
        <f>IF(Starter_Book!F3813 = "failed", Starter_Book!L3813)</f>
        <v>0</v>
      </c>
      <c r="G3813" t="b">
        <f>IF(Starter_Book!F3813 = "Canceled", "Canceled")</f>
        <v>0</v>
      </c>
      <c r="H3813" t="b">
        <f>IF(Starter_Book!F3813 = "Canceled", Starter_Book!L3813)</f>
        <v>0</v>
      </c>
    </row>
    <row r="3814" spans="1:8" x14ac:dyDescent="0.25">
      <c r="A3814" t="str">
        <f>IF(Starter_Book!F3814 = "successful", "Successful")</f>
        <v>Successful</v>
      </c>
      <c r="B3814">
        <f>IF(Starter_Book!F3814 = "Successful", Starter_Book!L3814)</f>
        <v>11</v>
      </c>
      <c r="D3814" t="b">
        <f>IF(Starter_Book!F3814 = "failed", "failed")</f>
        <v>0</v>
      </c>
      <c r="E3814" t="b">
        <f>IF(Starter_Book!F3814 = "failed", Starter_Book!L3814)</f>
        <v>0</v>
      </c>
      <c r="G3814" t="b">
        <f>IF(Starter_Book!F3814 = "Canceled", "Canceled")</f>
        <v>0</v>
      </c>
      <c r="H3814" t="b">
        <f>IF(Starter_Book!F3814 = "Canceled", Starter_Book!L3814)</f>
        <v>0</v>
      </c>
    </row>
    <row r="3815" spans="1:8" x14ac:dyDescent="0.25">
      <c r="A3815" t="str">
        <f>IF(Starter_Book!F3815 = "successful", "Successful")</f>
        <v>Successful</v>
      </c>
      <c r="B3815">
        <f>IF(Starter_Book!F3815 = "Successful", Starter_Book!L3815)</f>
        <v>27</v>
      </c>
      <c r="D3815" t="b">
        <f>IF(Starter_Book!F3815 = "failed", "failed")</f>
        <v>0</v>
      </c>
      <c r="E3815" t="b">
        <f>IF(Starter_Book!F3815 = "failed", Starter_Book!L3815)</f>
        <v>0</v>
      </c>
      <c r="G3815" t="b">
        <f>IF(Starter_Book!F3815 = "Canceled", "Canceled")</f>
        <v>0</v>
      </c>
      <c r="H3815" t="b">
        <f>IF(Starter_Book!F3815 = "Canceled", Starter_Book!L3815)</f>
        <v>0</v>
      </c>
    </row>
    <row r="3816" spans="1:8" x14ac:dyDescent="0.25">
      <c r="A3816" t="str">
        <f>IF(Starter_Book!F3816 = "successful", "Successful")</f>
        <v>Successful</v>
      </c>
      <c r="B3816">
        <f>IF(Starter_Book!F3816 = "Successful", Starter_Book!L3816)</f>
        <v>34</v>
      </c>
      <c r="D3816" t="b">
        <f>IF(Starter_Book!F3816 = "failed", "failed")</f>
        <v>0</v>
      </c>
      <c r="E3816" t="b">
        <f>IF(Starter_Book!F3816 = "failed", Starter_Book!L3816)</f>
        <v>0</v>
      </c>
      <c r="G3816" t="b">
        <f>IF(Starter_Book!F3816 = "Canceled", "Canceled")</f>
        <v>0</v>
      </c>
      <c r="H3816" t="b">
        <f>IF(Starter_Book!F3816 = "Canceled", Starter_Book!L3816)</f>
        <v>0</v>
      </c>
    </row>
    <row r="3817" spans="1:8" x14ac:dyDescent="0.25">
      <c r="A3817" t="str">
        <f>IF(Starter_Book!F3817 = "successful", "Successful")</f>
        <v>Successful</v>
      </c>
      <c r="B3817">
        <f>IF(Starter_Book!F3817 = "Successful", Starter_Book!L3817)</f>
        <v>20</v>
      </c>
      <c r="D3817" t="b">
        <f>IF(Starter_Book!F3817 = "failed", "failed")</f>
        <v>0</v>
      </c>
      <c r="E3817" t="b">
        <f>IF(Starter_Book!F3817 = "failed", Starter_Book!L3817)</f>
        <v>0</v>
      </c>
      <c r="G3817" t="b">
        <f>IF(Starter_Book!F3817 = "Canceled", "Canceled")</f>
        <v>0</v>
      </c>
      <c r="H3817" t="b">
        <f>IF(Starter_Book!F3817 = "Canceled", Starter_Book!L3817)</f>
        <v>0</v>
      </c>
    </row>
    <row r="3818" spans="1:8" x14ac:dyDescent="0.25">
      <c r="A3818" t="str">
        <f>IF(Starter_Book!F3818 = "successful", "Successful")</f>
        <v>Successful</v>
      </c>
      <c r="B3818">
        <f>IF(Starter_Book!F3818 = "Successful", Starter_Book!L3818)</f>
        <v>37</v>
      </c>
      <c r="D3818" t="b">
        <f>IF(Starter_Book!F3818 = "failed", "failed")</f>
        <v>0</v>
      </c>
      <c r="E3818" t="b">
        <f>IF(Starter_Book!F3818 = "failed", Starter_Book!L3818)</f>
        <v>0</v>
      </c>
      <c r="G3818" t="b">
        <f>IF(Starter_Book!F3818 = "Canceled", "Canceled")</f>
        <v>0</v>
      </c>
      <c r="H3818" t="b">
        <f>IF(Starter_Book!F3818 = "Canceled", Starter_Book!L3818)</f>
        <v>0</v>
      </c>
    </row>
    <row r="3819" spans="1:8" x14ac:dyDescent="0.25">
      <c r="A3819" t="str">
        <f>IF(Starter_Book!F3819 = "successful", "Successful")</f>
        <v>Successful</v>
      </c>
      <c r="B3819">
        <f>IF(Starter_Book!F3819 = "Successful", Starter_Book!L3819)</f>
        <v>20</v>
      </c>
      <c r="D3819" t="b">
        <f>IF(Starter_Book!F3819 = "failed", "failed")</f>
        <v>0</v>
      </c>
      <c r="E3819" t="b">
        <f>IF(Starter_Book!F3819 = "failed", Starter_Book!L3819)</f>
        <v>0</v>
      </c>
      <c r="G3819" t="b">
        <f>IF(Starter_Book!F3819 = "Canceled", "Canceled")</f>
        <v>0</v>
      </c>
      <c r="H3819" t="b">
        <f>IF(Starter_Book!F3819 = "Canceled", Starter_Book!L3819)</f>
        <v>0</v>
      </c>
    </row>
    <row r="3820" spans="1:8" x14ac:dyDescent="0.25">
      <c r="A3820" t="str">
        <f>IF(Starter_Book!F3820 = "successful", "Successful")</f>
        <v>Successful</v>
      </c>
      <c r="B3820">
        <f>IF(Starter_Book!F3820 = "Successful", Starter_Book!L3820)</f>
        <v>10</v>
      </c>
      <c r="D3820" t="b">
        <f>IF(Starter_Book!F3820 = "failed", "failed")</f>
        <v>0</v>
      </c>
      <c r="E3820" t="b">
        <f>IF(Starter_Book!F3820 = "failed", Starter_Book!L3820)</f>
        <v>0</v>
      </c>
      <c r="G3820" t="b">
        <f>IF(Starter_Book!F3820 = "Canceled", "Canceled")</f>
        <v>0</v>
      </c>
      <c r="H3820" t="b">
        <f>IF(Starter_Book!F3820 = "Canceled", Starter_Book!L3820)</f>
        <v>0</v>
      </c>
    </row>
    <row r="3821" spans="1:8" x14ac:dyDescent="0.25">
      <c r="A3821" t="str">
        <f>IF(Starter_Book!F3821 = "successful", "Successful")</f>
        <v>Successful</v>
      </c>
      <c r="B3821">
        <f>IF(Starter_Book!F3821 = "Successful", Starter_Book!L3821)</f>
        <v>26</v>
      </c>
      <c r="D3821" t="b">
        <f>IF(Starter_Book!F3821 = "failed", "failed")</f>
        <v>0</v>
      </c>
      <c r="E3821" t="b">
        <f>IF(Starter_Book!F3821 = "failed", Starter_Book!L3821)</f>
        <v>0</v>
      </c>
      <c r="G3821" t="b">
        <f>IF(Starter_Book!F3821 = "Canceled", "Canceled")</f>
        <v>0</v>
      </c>
      <c r="H3821" t="b">
        <f>IF(Starter_Book!F3821 = "Canceled", Starter_Book!L3821)</f>
        <v>0</v>
      </c>
    </row>
    <row r="3822" spans="1:8" x14ac:dyDescent="0.25">
      <c r="A3822" t="str">
        <f>IF(Starter_Book!F3822 = "successful", "Successful")</f>
        <v>Successful</v>
      </c>
      <c r="B3822">
        <f>IF(Starter_Book!F3822 = "Successful", Starter_Book!L3822)</f>
        <v>20</v>
      </c>
      <c r="D3822" t="b">
        <f>IF(Starter_Book!F3822 = "failed", "failed")</f>
        <v>0</v>
      </c>
      <c r="E3822" t="b">
        <f>IF(Starter_Book!F3822 = "failed", Starter_Book!L3822)</f>
        <v>0</v>
      </c>
      <c r="G3822" t="b">
        <f>IF(Starter_Book!F3822 = "Canceled", "Canceled")</f>
        <v>0</v>
      </c>
      <c r="H3822" t="b">
        <f>IF(Starter_Book!F3822 = "Canceled", Starter_Book!L3822)</f>
        <v>0</v>
      </c>
    </row>
    <row r="3823" spans="1:8" x14ac:dyDescent="0.25">
      <c r="A3823" t="str">
        <f>IF(Starter_Book!F3823 = "successful", "Successful")</f>
        <v>Successful</v>
      </c>
      <c r="B3823">
        <f>IF(Starter_Book!F3823 = "Successful", Starter_Book!L3823)</f>
        <v>46</v>
      </c>
      <c r="D3823" t="b">
        <f>IF(Starter_Book!F3823 = "failed", "failed")</f>
        <v>0</v>
      </c>
      <c r="E3823" t="b">
        <f>IF(Starter_Book!F3823 = "failed", Starter_Book!L3823)</f>
        <v>0</v>
      </c>
      <c r="G3823" t="b">
        <f>IF(Starter_Book!F3823 = "Canceled", "Canceled")</f>
        <v>0</v>
      </c>
      <c r="H3823" t="b">
        <f>IF(Starter_Book!F3823 = "Canceled", Starter_Book!L3823)</f>
        <v>0</v>
      </c>
    </row>
    <row r="3824" spans="1:8" x14ac:dyDescent="0.25">
      <c r="A3824" t="str">
        <f>IF(Starter_Book!F3824 = "successful", "Successful")</f>
        <v>Successful</v>
      </c>
      <c r="B3824">
        <f>IF(Starter_Book!F3824 = "Successful", Starter_Book!L3824)</f>
        <v>76</v>
      </c>
      <c r="D3824" t="b">
        <f>IF(Starter_Book!F3824 = "failed", "failed")</f>
        <v>0</v>
      </c>
      <c r="E3824" t="b">
        <f>IF(Starter_Book!F3824 = "failed", Starter_Book!L3824)</f>
        <v>0</v>
      </c>
      <c r="G3824" t="b">
        <f>IF(Starter_Book!F3824 = "Canceled", "Canceled")</f>
        <v>0</v>
      </c>
      <c r="H3824" t="b">
        <f>IF(Starter_Book!F3824 = "Canceled", Starter_Book!L3824)</f>
        <v>0</v>
      </c>
    </row>
    <row r="3825" spans="1:8" x14ac:dyDescent="0.25">
      <c r="A3825" t="str">
        <f>IF(Starter_Book!F3825 = "successful", "Successful")</f>
        <v>Successful</v>
      </c>
      <c r="B3825">
        <f>IF(Starter_Book!F3825 = "Successful", Starter_Book!L3825)</f>
        <v>41</v>
      </c>
      <c r="D3825" t="b">
        <f>IF(Starter_Book!F3825 = "failed", "failed")</f>
        <v>0</v>
      </c>
      <c r="E3825" t="b">
        <f>IF(Starter_Book!F3825 = "failed", Starter_Book!L3825)</f>
        <v>0</v>
      </c>
      <c r="G3825" t="b">
        <f>IF(Starter_Book!F3825 = "Canceled", "Canceled")</f>
        <v>0</v>
      </c>
      <c r="H3825" t="b">
        <f>IF(Starter_Book!F3825 = "Canceled", Starter_Book!L3825)</f>
        <v>0</v>
      </c>
    </row>
    <row r="3826" spans="1:8" x14ac:dyDescent="0.25">
      <c r="A3826" t="str">
        <f>IF(Starter_Book!F3826 = "successful", "Successful")</f>
        <v>Successful</v>
      </c>
      <c r="B3826">
        <f>IF(Starter_Book!F3826 = "Successful", Starter_Book!L3826)</f>
        <v>7</v>
      </c>
      <c r="D3826" t="b">
        <f>IF(Starter_Book!F3826 = "failed", "failed")</f>
        <v>0</v>
      </c>
      <c r="E3826" t="b">
        <f>IF(Starter_Book!F3826 = "failed", Starter_Book!L3826)</f>
        <v>0</v>
      </c>
      <c r="G3826" t="b">
        <f>IF(Starter_Book!F3826 = "Canceled", "Canceled")</f>
        <v>0</v>
      </c>
      <c r="H3826" t="b">
        <f>IF(Starter_Book!F3826 = "Canceled", Starter_Book!L3826)</f>
        <v>0</v>
      </c>
    </row>
    <row r="3827" spans="1:8" x14ac:dyDescent="0.25">
      <c r="A3827" t="str">
        <f>IF(Starter_Book!F3827 = "successful", "Successful")</f>
        <v>Successful</v>
      </c>
      <c r="B3827">
        <f>IF(Starter_Book!F3827 = "Successful", Starter_Book!L3827)</f>
        <v>49</v>
      </c>
      <c r="D3827" t="b">
        <f>IF(Starter_Book!F3827 = "failed", "failed")</f>
        <v>0</v>
      </c>
      <c r="E3827" t="b">
        <f>IF(Starter_Book!F3827 = "failed", Starter_Book!L3827)</f>
        <v>0</v>
      </c>
      <c r="G3827" t="b">
        <f>IF(Starter_Book!F3827 = "Canceled", "Canceled")</f>
        <v>0</v>
      </c>
      <c r="H3827" t="b">
        <f>IF(Starter_Book!F3827 = "Canceled", Starter_Book!L3827)</f>
        <v>0</v>
      </c>
    </row>
    <row r="3828" spans="1:8" x14ac:dyDescent="0.25">
      <c r="A3828" t="str">
        <f>IF(Starter_Book!F3828 = "successful", "Successful")</f>
        <v>Successful</v>
      </c>
      <c r="B3828">
        <f>IF(Starter_Book!F3828 = "Successful", Starter_Book!L3828)</f>
        <v>26</v>
      </c>
      <c r="D3828" t="b">
        <f>IF(Starter_Book!F3828 = "failed", "failed")</f>
        <v>0</v>
      </c>
      <c r="E3828" t="b">
        <f>IF(Starter_Book!F3828 = "failed", Starter_Book!L3828)</f>
        <v>0</v>
      </c>
      <c r="G3828" t="b">
        <f>IF(Starter_Book!F3828 = "Canceled", "Canceled")</f>
        <v>0</v>
      </c>
      <c r="H3828" t="b">
        <f>IF(Starter_Book!F3828 = "Canceled", Starter_Book!L3828)</f>
        <v>0</v>
      </c>
    </row>
    <row r="3829" spans="1:8" x14ac:dyDescent="0.25">
      <c r="A3829" t="str">
        <f>IF(Starter_Book!F3829 = "successful", "Successful")</f>
        <v>Successful</v>
      </c>
      <c r="B3829">
        <f>IF(Starter_Book!F3829 = "Successful", Starter_Book!L3829)</f>
        <v>65</v>
      </c>
      <c r="D3829" t="b">
        <f>IF(Starter_Book!F3829 = "failed", "failed")</f>
        <v>0</v>
      </c>
      <c r="E3829" t="b">
        <f>IF(Starter_Book!F3829 = "failed", Starter_Book!L3829)</f>
        <v>0</v>
      </c>
      <c r="G3829" t="b">
        <f>IF(Starter_Book!F3829 = "Canceled", "Canceled")</f>
        <v>0</v>
      </c>
      <c r="H3829" t="b">
        <f>IF(Starter_Book!F3829 = "Canceled", Starter_Book!L3829)</f>
        <v>0</v>
      </c>
    </row>
    <row r="3830" spans="1:8" x14ac:dyDescent="0.25">
      <c r="A3830" t="str">
        <f>IF(Starter_Book!F3830 = "successful", "Successful")</f>
        <v>Successful</v>
      </c>
      <c r="B3830">
        <f>IF(Starter_Book!F3830 = "Successful", Starter_Book!L3830)</f>
        <v>28</v>
      </c>
      <c r="D3830" t="b">
        <f>IF(Starter_Book!F3830 = "failed", "failed")</f>
        <v>0</v>
      </c>
      <c r="E3830" t="b">
        <f>IF(Starter_Book!F3830 = "failed", Starter_Book!L3830)</f>
        <v>0</v>
      </c>
      <c r="G3830" t="b">
        <f>IF(Starter_Book!F3830 = "Canceled", "Canceled")</f>
        <v>0</v>
      </c>
      <c r="H3830" t="b">
        <f>IF(Starter_Book!F3830 = "Canceled", Starter_Book!L3830)</f>
        <v>0</v>
      </c>
    </row>
    <row r="3831" spans="1:8" x14ac:dyDescent="0.25">
      <c r="A3831" t="str">
        <f>IF(Starter_Book!F3831 = "successful", "Successful")</f>
        <v>Successful</v>
      </c>
      <c r="B3831">
        <f>IF(Starter_Book!F3831 = "Successful", Starter_Book!L3831)</f>
        <v>8</v>
      </c>
      <c r="D3831" t="b">
        <f>IF(Starter_Book!F3831 = "failed", "failed")</f>
        <v>0</v>
      </c>
      <c r="E3831" t="b">
        <f>IF(Starter_Book!F3831 = "failed", Starter_Book!L3831)</f>
        <v>0</v>
      </c>
      <c r="G3831" t="b">
        <f>IF(Starter_Book!F3831 = "Canceled", "Canceled")</f>
        <v>0</v>
      </c>
      <c r="H3831" t="b">
        <f>IF(Starter_Book!F3831 = "Canceled", Starter_Book!L3831)</f>
        <v>0</v>
      </c>
    </row>
    <row r="3832" spans="1:8" x14ac:dyDescent="0.25">
      <c r="A3832" t="str">
        <f>IF(Starter_Book!F3832 = "successful", "Successful")</f>
        <v>Successful</v>
      </c>
      <c r="B3832">
        <f>IF(Starter_Book!F3832 = "Successful", Starter_Book!L3832)</f>
        <v>3</v>
      </c>
      <c r="D3832" t="b">
        <f>IF(Starter_Book!F3832 = "failed", "failed")</f>
        <v>0</v>
      </c>
      <c r="E3832" t="b">
        <f>IF(Starter_Book!F3832 = "failed", Starter_Book!L3832)</f>
        <v>0</v>
      </c>
      <c r="G3832" t="b">
        <f>IF(Starter_Book!F3832 = "Canceled", "Canceled")</f>
        <v>0</v>
      </c>
      <c r="H3832" t="b">
        <f>IF(Starter_Book!F3832 = "Canceled", Starter_Book!L3832)</f>
        <v>0</v>
      </c>
    </row>
    <row r="3833" spans="1:8" x14ac:dyDescent="0.25">
      <c r="A3833" t="str">
        <f>IF(Starter_Book!F3833 = "successful", "Successful")</f>
        <v>Successful</v>
      </c>
      <c r="B3833">
        <f>IF(Starter_Book!F3833 = "Successful", Starter_Book!L3833)</f>
        <v>9</v>
      </c>
      <c r="D3833" t="b">
        <f>IF(Starter_Book!F3833 = "failed", "failed")</f>
        <v>0</v>
      </c>
      <c r="E3833" t="b">
        <f>IF(Starter_Book!F3833 = "failed", Starter_Book!L3833)</f>
        <v>0</v>
      </c>
      <c r="G3833" t="b">
        <f>IF(Starter_Book!F3833 = "Canceled", "Canceled")</f>
        <v>0</v>
      </c>
      <c r="H3833" t="b">
        <f>IF(Starter_Book!F3833 = "Canceled", Starter_Book!L3833)</f>
        <v>0</v>
      </c>
    </row>
    <row r="3834" spans="1:8" x14ac:dyDescent="0.25">
      <c r="A3834" t="str">
        <f>IF(Starter_Book!F3834 = "successful", "Successful")</f>
        <v>Successful</v>
      </c>
      <c r="B3834">
        <f>IF(Starter_Book!F3834 = "Successful", Starter_Book!L3834)</f>
        <v>9</v>
      </c>
      <c r="D3834" t="b">
        <f>IF(Starter_Book!F3834 = "failed", "failed")</f>
        <v>0</v>
      </c>
      <c r="E3834" t="b">
        <f>IF(Starter_Book!F3834 = "failed", Starter_Book!L3834)</f>
        <v>0</v>
      </c>
      <c r="G3834" t="b">
        <f>IF(Starter_Book!F3834 = "Canceled", "Canceled")</f>
        <v>0</v>
      </c>
      <c r="H3834" t="b">
        <f>IF(Starter_Book!F3834 = "Canceled", Starter_Book!L3834)</f>
        <v>0</v>
      </c>
    </row>
    <row r="3835" spans="1:8" x14ac:dyDescent="0.25">
      <c r="A3835" t="str">
        <f>IF(Starter_Book!F3835 = "successful", "Successful")</f>
        <v>Successful</v>
      </c>
      <c r="B3835">
        <f>IF(Starter_Book!F3835 = "Successful", Starter_Book!L3835)</f>
        <v>20</v>
      </c>
      <c r="D3835" t="b">
        <f>IF(Starter_Book!F3835 = "failed", "failed")</f>
        <v>0</v>
      </c>
      <c r="E3835" t="b">
        <f>IF(Starter_Book!F3835 = "failed", Starter_Book!L3835)</f>
        <v>0</v>
      </c>
      <c r="G3835" t="b">
        <f>IF(Starter_Book!F3835 = "Canceled", "Canceled")</f>
        <v>0</v>
      </c>
      <c r="H3835" t="b">
        <f>IF(Starter_Book!F3835 = "Canceled", Starter_Book!L3835)</f>
        <v>0</v>
      </c>
    </row>
    <row r="3836" spans="1:8" x14ac:dyDescent="0.25">
      <c r="A3836" t="str">
        <f>IF(Starter_Book!F3836 = "successful", "Successful")</f>
        <v>Successful</v>
      </c>
      <c r="B3836">
        <f>IF(Starter_Book!F3836 = "Successful", Starter_Book!L3836)</f>
        <v>57</v>
      </c>
      <c r="D3836" t="b">
        <f>IF(Starter_Book!F3836 = "failed", "failed")</f>
        <v>0</v>
      </c>
      <c r="E3836" t="b">
        <f>IF(Starter_Book!F3836 = "failed", Starter_Book!L3836)</f>
        <v>0</v>
      </c>
      <c r="G3836" t="b">
        <f>IF(Starter_Book!F3836 = "Canceled", "Canceled")</f>
        <v>0</v>
      </c>
      <c r="H3836" t="b">
        <f>IF(Starter_Book!F3836 = "Canceled", Starter_Book!L3836)</f>
        <v>0</v>
      </c>
    </row>
    <row r="3837" spans="1:8" x14ac:dyDescent="0.25">
      <c r="A3837" t="str">
        <f>IF(Starter_Book!F3837 = "successful", "Successful")</f>
        <v>Successful</v>
      </c>
      <c r="B3837">
        <f>IF(Starter_Book!F3837 = "Successful", Starter_Book!L3837)</f>
        <v>8</v>
      </c>
      <c r="D3837" t="b">
        <f>IF(Starter_Book!F3837 = "failed", "failed")</f>
        <v>0</v>
      </c>
      <c r="E3837" t="b">
        <f>IF(Starter_Book!F3837 = "failed", Starter_Book!L3837)</f>
        <v>0</v>
      </c>
      <c r="G3837" t="b">
        <f>IF(Starter_Book!F3837 = "Canceled", "Canceled")</f>
        <v>0</v>
      </c>
      <c r="H3837" t="b">
        <f>IF(Starter_Book!F3837 = "Canceled", Starter_Book!L3837)</f>
        <v>0</v>
      </c>
    </row>
    <row r="3838" spans="1:8" x14ac:dyDescent="0.25">
      <c r="A3838" t="str">
        <f>IF(Starter_Book!F3838 = "successful", "Successful")</f>
        <v>Successful</v>
      </c>
      <c r="B3838">
        <f>IF(Starter_Book!F3838 = "Successful", Starter_Book!L3838)</f>
        <v>14</v>
      </c>
      <c r="D3838" t="b">
        <f>IF(Starter_Book!F3838 = "failed", "failed")</f>
        <v>0</v>
      </c>
      <c r="E3838" t="b">
        <f>IF(Starter_Book!F3838 = "failed", Starter_Book!L3838)</f>
        <v>0</v>
      </c>
      <c r="G3838" t="b">
        <f>IF(Starter_Book!F3838 = "Canceled", "Canceled")</f>
        <v>0</v>
      </c>
      <c r="H3838" t="b">
        <f>IF(Starter_Book!F3838 = "Canceled", Starter_Book!L3838)</f>
        <v>0</v>
      </c>
    </row>
    <row r="3839" spans="1:8" x14ac:dyDescent="0.25">
      <c r="A3839" t="str">
        <f>IF(Starter_Book!F3839 = "successful", "Successful")</f>
        <v>Successful</v>
      </c>
      <c r="B3839">
        <f>IF(Starter_Book!F3839 = "Successful", Starter_Book!L3839)</f>
        <v>17</v>
      </c>
      <c r="D3839" t="b">
        <f>IF(Starter_Book!F3839 = "failed", "failed")</f>
        <v>0</v>
      </c>
      <c r="E3839" t="b">
        <f>IF(Starter_Book!F3839 = "failed", Starter_Book!L3839)</f>
        <v>0</v>
      </c>
      <c r="G3839" t="b">
        <f>IF(Starter_Book!F3839 = "Canceled", "Canceled")</f>
        <v>0</v>
      </c>
      <c r="H3839" t="b">
        <f>IF(Starter_Book!F3839 = "Canceled", Starter_Book!L3839)</f>
        <v>0</v>
      </c>
    </row>
    <row r="3840" spans="1:8" x14ac:dyDescent="0.25">
      <c r="A3840" t="str">
        <f>IF(Starter_Book!F3840 = "successful", "Successful")</f>
        <v>Successful</v>
      </c>
      <c r="B3840">
        <f>IF(Starter_Book!F3840 = "Successful", Starter_Book!L3840)</f>
        <v>100</v>
      </c>
      <c r="D3840" t="b">
        <f>IF(Starter_Book!F3840 = "failed", "failed")</f>
        <v>0</v>
      </c>
      <c r="E3840" t="b">
        <f>IF(Starter_Book!F3840 = "failed", Starter_Book!L3840)</f>
        <v>0</v>
      </c>
      <c r="G3840" t="b">
        <f>IF(Starter_Book!F3840 = "Canceled", "Canceled")</f>
        <v>0</v>
      </c>
      <c r="H3840" t="b">
        <f>IF(Starter_Book!F3840 = "Canceled", Starter_Book!L3840)</f>
        <v>0</v>
      </c>
    </row>
    <row r="3841" spans="1:8" x14ac:dyDescent="0.25">
      <c r="A3841" t="str">
        <f>IF(Starter_Book!F3841 = "successful", "Successful")</f>
        <v>Successful</v>
      </c>
      <c r="B3841">
        <f>IF(Starter_Book!F3841 = "Successful", Starter_Book!L3841)</f>
        <v>32</v>
      </c>
      <c r="D3841" t="b">
        <f>IF(Starter_Book!F3841 = "failed", "failed")</f>
        <v>0</v>
      </c>
      <c r="E3841" t="b">
        <f>IF(Starter_Book!F3841 = "failed", Starter_Book!L3841)</f>
        <v>0</v>
      </c>
      <c r="G3841" t="b">
        <f>IF(Starter_Book!F3841 = "Canceled", "Canceled")</f>
        <v>0</v>
      </c>
      <c r="H3841" t="b">
        <f>IF(Starter_Book!F3841 = "Canceled", Starter_Book!L3841)</f>
        <v>0</v>
      </c>
    </row>
    <row r="3842" spans="1:8" x14ac:dyDescent="0.25">
      <c r="A3842" t="str">
        <f>IF(Starter_Book!F3842 = "successful", "Successful")</f>
        <v>Successful</v>
      </c>
      <c r="B3842">
        <f>IF(Starter_Book!F3842 = "Successful", Starter_Book!L3842)</f>
        <v>3</v>
      </c>
      <c r="D3842" t="b">
        <f>IF(Starter_Book!F3842 = "failed", "failed")</f>
        <v>0</v>
      </c>
      <c r="E3842" t="b">
        <f>IF(Starter_Book!F3842 = "failed", Starter_Book!L3842)</f>
        <v>0</v>
      </c>
      <c r="G3842" t="b">
        <f>IF(Starter_Book!F3842 = "Canceled", "Canceled")</f>
        <v>0</v>
      </c>
      <c r="H3842" t="b">
        <f>IF(Starter_Book!F3842 = "Canceled", Starter_Book!L3842)</f>
        <v>0</v>
      </c>
    </row>
    <row r="3843" spans="1:8" x14ac:dyDescent="0.25">
      <c r="A3843" t="b">
        <f>IF(Starter_Book!F3843 = "successful", "Successful")</f>
        <v>0</v>
      </c>
      <c r="B3843" t="b">
        <f>IF(Starter_Book!F3843 = "Successful", Starter_Book!L3843)</f>
        <v>0</v>
      </c>
      <c r="D3843" t="str">
        <f>IF(Starter_Book!F3843 = "failed", "failed")</f>
        <v>failed</v>
      </c>
      <c r="E3843">
        <f>IF(Starter_Book!F3843 = "failed", Starter_Book!L3843)</f>
        <v>34</v>
      </c>
      <c r="G3843" t="b">
        <f>IF(Starter_Book!F3843 = "Canceled", "Canceled")</f>
        <v>0</v>
      </c>
      <c r="H3843" t="b">
        <f>IF(Starter_Book!F3843 = "Canceled", Starter_Book!L3843)</f>
        <v>0</v>
      </c>
    </row>
    <row r="3844" spans="1:8" x14ac:dyDescent="0.25">
      <c r="A3844" t="b">
        <f>IF(Starter_Book!F3844 = "successful", "Successful")</f>
        <v>0</v>
      </c>
      <c r="B3844" t="b">
        <f>IF(Starter_Book!F3844 = "Successful", Starter_Book!L3844)</f>
        <v>0</v>
      </c>
      <c r="D3844" t="str">
        <f>IF(Starter_Book!F3844 = "failed", "failed")</f>
        <v>failed</v>
      </c>
      <c r="E3844">
        <f>IF(Starter_Book!F3844 = "failed", Starter_Book!L3844)</f>
        <v>23</v>
      </c>
      <c r="G3844" t="b">
        <f>IF(Starter_Book!F3844 = "Canceled", "Canceled")</f>
        <v>0</v>
      </c>
      <c r="H3844" t="b">
        <f>IF(Starter_Book!F3844 = "Canceled", Starter_Book!L3844)</f>
        <v>0</v>
      </c>
    </row>
    <row r="3845" spans="1:8" x14ac:dyDescent="0.25">
      <c r="A3845" t="b">
        <f>IF(Starter_Book!F3845 = "successful", "Successful")</f>
        <v>0</v>
      </c>
      <c r="B3845" t="b">
        <f>IF(Starter_Book!F3845 = "Successful", Starter_Book!L3845)</f>
        <v>0</v>
      </c>
      <c r="D3845" t="str">
        <f>IF(Starter_Book!F3845 = "failed", "failed")</f>
        <v>failed</v>
      </c>
      <c r="E3845">
        <f>IF(Starter_Book!F3845 = "failed", Starter_Book!L3845)</f>
        <v>19</v>
      </c>
      <c r="G3845" t="b">
        <f>IF(Starter_Book!F3845 = "Canceled", "Canceled")</f>
        <v>0</v>
      </c>
      <c r="H3845" t="b">
        <f>IF(Starter_Book!F3845 = "Canceled", Starter_Book!L3845)</f>
        <v>0</v>
      </c>
    </row>
    <row r="3846" spans="1:8" x14ac:dyDescent="0.25">
      <c r="A3846" t="b">
        <f>IF(Starter_Book!F3846 = "successful", "Successful")</f>
        <v>0</v>
      </c>
      <c r="B3846" t="b">
        <f>IF(Starter_Book!F3846 = "Successful", Starter_Book!L3846)</f>
        <v>0</v>
      </c>
      <c r="D3846" t="str">
        <f>IF(Starter_Book!F3846 = "failed", "failed")</f>
        <v>failed</v>
      </c>
      <c r="E3846">
        <f>IF(Starter_Book!F3846 = "failed", Starter_Book!L3846)</f>
        <v>50</v>
      </c>
      <c r="G3846" t="b">
        <f>IF(Starter_Book!F3846 = "Canceled", "Canceled")</f>
        <v>0</v>
      </c>
      <c r="H3846" t="b">
        <f>IF(Starter_Book!F3846 = "Canceled", Starter_Book!L3846)</f>
        <v>0</v>
      </c>
    </row>
    <row r="3847" spans="1:8" x14ac:dyDescent="0.25">
      <c r="A3847" t="b">
        <f>IF(Starter_Book!F3847 = "successful", "Successful")</f>
        <v>0</v>
      </c>
      <c r="B3847" t="b">
        <f>IF(Starter_Book!F3847 = "Successful", Starter_Book!L3847)</f>
        <v>0</v>
      </c>
      <c r="D3847" t="str">
        <f>IF(Starter_Book!F3847 = "failed", "failed")</f>
        <v>failed</v>
      </c>
      <c r="E3847">
        <f>IF(Starter_Book!F3847 = "failed", Starter_Book!L3847)</f>
        <v>12</v>
      </c>
      <c r="G3847" t="b">
        <f>IF(Starter_Book!F3847 = "Canceled", "Canceled")</f>
        <v>0</v>
      </c>
      <c r="H3847" t="b">
        <f>IF(Starter_Book!F3847 = "Canceled", Starter_Book!L3847)</f>
        <v>0</v>
      </c>
    </row>
    <row r="3848" spans="1:8" x14ac:dyDescent="0.25">
      <c r="A3848" t="b">
        <f>IF(Starter_Book!F3848 = "successful", "Successful")</f>
        <v>0</v>
      </c>
      <c r="B3848" t="b">
        <f>IF(Starter_Book!F3848 = "Successful", Starter_Book!L3848)</f>
        <v>0</v>
      </c>
      <c r="D3848" t="str">
        <f>IF(Starter_Book!F3848 = "failed", "failed")</f>
        <v>failed</v>
      </c>
      <c r="E3848">
        <f>IF(Starter_Book!F3848 = "failed", Starter_Book!L3848)</f>
        <v>8</v>
      </c>
      <c r="G3848" t="b">
        <f>IF(Starter_Book!F3848 = "Canceled", "Canceled")</f>
        <v>0</v>
      </c>
      <c r="H3848" t="b">
        <f>IF(Starter_Book!F3848 = "Canceled", Starter_Book!L3848)</f>
        <v>0</v>
      </c>
    </row>
    <row r="3849" spans="1:8" x14ac:dyDescent="0.25">
      <c r="A3849" t="b">
        <f>IF(Starter_Book!F3849 = "successful", "Successful")</f>
        <v>0</v>
      </c>
      <c r="B3849" t="b">
        <f>IF(Starter_Book!F3849 = "Successful", Starter_Book!L3849)</f>
        <v>0</v>
      </c>
      <c r="D3849" t="str">
        <f>IF(Starter_Book!F3849 = "failed", "failed")</f>
        <v>failed</v>
      </c>
      <c r="E3849">
        <f>IF(Starter_Book!F3849 = "failed", Starter_Book!L3849)</f>
        <v>9</v>
      </c>
      <c r="G3849" t="b">
        <f>IF(Starter_Book!F3849 = "Canceled", "Canceled")</f>
        <v>0</v>
      </c>
      <c r="H3849" t="b">
        <f>IF(Starter_Book!F3849 = "Canceled", Starter_Book!L3849)</f>
        <v>0</v>
      </c>
    </row>
    <row r="3850" spans="1:8" x14ac:dyDescent="0.25">
      <c r="A3850" t="b">
        <f>IF(Starter_Book!F3850 = "successful", "Successful")</f>
        <v>0</v>
      </c>
      <c r="B3850" t="b">
        <f>IF(Starter_Book!F3850 = "Successful", Starter_Book!L3850)</f>
        <v>0</v>
      </c>
      <c r="D3850" t="str">
        <f>IF(Starter_Book!F3850 = "failed", "failed")</f>
        <v>failed</v>
      </c>
      <c r="E3850">
        <f>IF(Starter_Book!F3850 = "failed", Starter_Book!L3850)</f>
        <v>43</v>
      </c>
      <c r="G3850" t="b">
        <f>IF(Starter_Book!F3850 = "Canceled", "Canceled")</f>
        <v>0</v>
      </c>
      <c r="H3850" t="b">
        <f>IF(Starter_Book!F3850 = "Canceled", Starter_Book!L3850)</f>
        <v>0</v>
      </c>
    </row>
    <row r="3851" spans="1:8" x14ac:dyDescent="0.25">
      <c r="A3851" t="b">
        <f>IF(Starter_Book!F3851 = "successful", "Successful")</f>
        <v>0</v>
      </c>
      <c r="B3851" t="b">
        <f>IF(Starter_Book!F3851 = "Successful", Starter_Book!L3851)</f>
        <v>0</v>
      </c>
      <c r="D3851" t="str">
        <f>IF(Starter_Book!F3851 = "failed", "failed")</f>
        <v>failed</v>
      </c>
      <c r="E3851">
        <f>IF(Starter_Book!F3851 = "failed", Starter_Book!L3851)</f>
        <v>28</v>
      </c>
      <c r="G3851" t="b">
        <f>IF(Starter_Book!F3851 = "Canceled", "Canceled")</f>
        <v>0</v>
      </c>
      <c r="H3851" t="b">
        <f>IF(Starter_Book!F3851 = "Canceled", Starter_Book!L3851)</f>
        <v>0</v>
      </c>
    </row>
    <row r="3852" spans="1:8" x14ac:dyDescent="0.25">
      <c r="A3852" t="b">
        <f>IF(Starter_Book!F3852 = "successful", "Successful")</f>
        <v>0</v>
      </c>
      <c r="B3852" t="b">
        <f>IF(Starter_Book!F3852 = "Successful", Starter_Book!L3852)</f>
        <v>0</v>
      </c>
      <c r="D3852" t="str">
        <f>IF(Starter_Book!F3852 = "failed", "failed")</f>
        <v>failed</v>
      </c>
      <c r="E3852">
        <f>IF(Starter_Book!F3852 = "failed", Starter_Book!L3852)</f>
        <v>4</v>
      </c>
      <c r="G3852" t="b">
        <f>IF(Starter_Book!F3852 = "Canceled", "Canceled")</f>
        <v>0</v>
      </c>
      <c r="H3852" t="b">
        <f>IF(Starter_Book!F3852 = "Canceled", Starter_Book!L3852)</f>
        <v>0</v>
      </c>
    </row>
    <row r="3853" spans="1:8" x14ac:dyDescent="0.25">
      <c r="A3853" t="b">
        <f>IF(Starter_Book!F3853 = "successful", "Successful")</f>
        <v>0</v>
      </c>
      <c r="B3853" t="b">
        <f>IF(Starter_Book!F3853 = "Successful", Starter_Book!L3853)</f>
        <v>0</v>
      </c>
      <c r="D3853" t="str">
        <f>IF(Starter_Book!F3853 = "failed", "failed")</f>
        <v>failed</v>
      </c>
      <c r="E3853">
        <f>IF(Starter_Book!F3853 = "failed", Starter_Book!L3853)</f>
        <v>24</v>
      </c>
      <c r="G3853" t="b">
        <f>IF(Starter_Book!F3853 = "Canceled", "Canceled")</f>
        <v>0</v>
      </c>
      <c r="H3853" t="b">
        <f>IF(Starter_Book!F3853 = "Canceled", Starter_Book!L3853)</f>
        <v>0</v>
      </c>
    </row>
    <row r="3854" spans="1:8" x14ac:dyDescent="0.25">
      <c r="A3854" t="b">
        <f>IF(Starter_Book!F3854 = "successful", "Successful")</f>
        <v>0</v>
      </c>
      <c r="B3854" t="b">
        <f>IF(Starter_Book!F3854 = "Successful", Starter_Book!L3854)</f>
        <v>0</v>
      </c>
      <c r="D3854" t="str">
        <f>IF(Starter_Book!F3854 = "failed", "failed")</f>
        <v>failed</v>
      </c>
      <c r="E3854">
        <f>IF(Starter_Book!F3854 = "failed", Starter_Book!L3854)</f>
        <v>2</v>
      </c>
      <c r="G3854" t="b">
        <f>IF(Starter_Book!F3854 = "Canceled", "Canceled")</f>
        <v>0</v>
      </c>
      <c r="H3854" t="b">
        <f>IF(Starter_Book!F3854 = "Canceled", Starter_Book!L3854)</f>
        <v>0</v>
      </c>
    </row>
    <row r="3855" spans="1:8" x14ac:dyDescent="0.25">
      <c r="A3855" t="b">
        <f>IF(Starter_Book!F3855 = "successful", "Successful")</f>
        <v>0</v>
      </c>
      <c r="B3855" t="b">
        <f>IF(Starter_Book!F3855 = "Successful", Starter_Book!L3855)</f>
        <v>0</v>
      </c>
      <c r="D3855" t="str">
        <f>IF(Starter_Book!F3855 = "failed", "failed")</f>
        <v>failed</v>
      </c>
      <c r="E3855">
        <f>IF(Starter_Book!F3855 = "failed", Starter_Book!L3855)</f>
        <v>2</v>
      </c>
      <c r="G3855" t="b">
        <f>IF(Starter_Book!F3855 = "Canceled", "Canceled")</f>
        <v>0</v>
      </c>
      <c r="H3855" t="b">
        <f>IF(Starter_Book!F3855 = "Canceled", Starter_Book!L3855)</f>
        <v>0</v>
      </c>
    </row>
    <row r="3856" spans="1:8" x14ac:dyDescent="0.25">
      <c r="A3856" t="b">
        <f>IF(Starter_Book!F3856 = "successful", "Successful")</f>
        <v>0</v>
      </c>
      <c r="B3856" t="b">
        <f>IF(Starter_Book!F3856 = "Successful", Starter_Book!L3856)</f>
        <v>0</v>
      </c>
      <c r="D3856" t="str">
        <f>IF(Starter_Book!F3856 = "failed", "failed")</f>
        <v>failed</v>
      </c>
      <c r="E3856">
        <f>IF(Starter_Book!F3856 = "failed", Starter_Book!L3856)</f>
        <v>20</v>
      </c>
      <c r="G3856" t="b">
        <f>IF(Starter_Book!F3856 = "Canceled", "Canceled")</f>
        <v>0</v>
      </c>
      <c r="H3856" t="b">
        <f>IF(Starter_Book!F3856 = "Canceled", Starter_Book!L3856)</f>
        <v>0</v>
      </c>
    </row>
    <row r="3857" spans="1:8" x14ac:dyDescent="0.25">
      <c r="A3857" t="b">
        <f>IF(Starter_Book!F3857 = "successful", "Successful")</f>
        <v>0</v>
      </c>
      <c r="B3857" t="b">
        <f>IF(Starter_Book!F3857 = "Successful", Starter_Book!L3857)</f>
        <v>0</v>
      </c>
      <c r="D3857" t="str">
        <f>IF(Starter_Book!F3857 = "failed", "failed")</f>
        <v>failed</v>
      </c>
      <c r="E3857">
        <f>IF(Starter_Book!F3857 = "failed", Starter_Book!L3857)</f>
        <v>1</v>
      </c>
      <c r="G3857" t="b">
        <f>IF(Starter_Book!F3857 = "Canceled", "Canceled")</f>
        <v>0</v>
      </c>
      <c r="H3857" t="b">
        <f>IF(Starter_Book!F3857 = "Canceled", Starter_Book!L3857)</f>
        <v>0</v>
      </c>
    </row>
    <row r="3858" spans="1:8" x14ac:dyDescent="0.25">
      <c r="A3858" t="b">
        <f>IF(Starter_Book!F3858 = "successful", "Successful")</f>
        <v>0</v>
      </c>
      <c r="B3858" t="b">
        <f>IF(Starter_Book!F3858 = "Successful", Starter_Book!L3858)</f>
        <v>0</v>
      </c>
      <c r="D3858" t="str">
        <f>IF(Starter_Book!F3858 = "failed", "failed")</f>
        <v>failed</v>
      </c>
      <c r="E3858">
        <f>IF(Starter_Book!F3858 = "failed", Starter_Book!L3858)</f>
        <v>1</v>
      </c>
      <c r="G3858" t="b">
        <f>IF(Starter_Book!F3858 = "Canceled", "Canceled")</f>
        <v>0</v>
      </c>
      <c r="H3858" t="b">
        <f>IF(Starter_Book!F3858 = "Canceled", Starter_Book!L3858)</f>
        <v>0</v>
      </c>
    </row>
    <row r="3859" spans="1:8" x14ac:dyDescent="0.25">
      <c r="A3859" t="b">
        <f>IF(Starter_Book!F3859 = "successful", "Successful")</f>
        <v>0</v>
      </c>
      <c r="B3859" t="b">
        <f>IF(Starter_Book!F3859 = "Successful", Starter_Book!L3859)</f>
        <v>0</v>
      </c>
      <c r="D3859" t="str">
        <f>IF(Starter_Book!F3859 = "failed", "failed")</f>
        <v>failed</v>
      </c>
      <c r="E3859">
        <f>IF(Starter_Book!F3859 = "failed", Starter_Book!L3859)</f>
        <v>4</v>
      </c>
      <c r="G3859" t="b">
        <f>IF(Starter_Book!F3859 = "Canceled", "Canceled")</f>
        <v>0</v>
      </c>
      <c r="H3859" t="b">
        <f>IF(Starter_Book!F3859 = "Canceled", Starter_Book!L3859)</f>
        <v>0</v>
      </c>
    </row>
    <row r="3860" spans="1:8" x14ac:dyDescent="0.25">
      <c r="A3860" t="b">
        <f>IF(Starter_Book!F3860 = "successful", "Successful")</f>
        <v>0</v>
      </c>
      <c r="B3860" t="b">
        <f>IF(Starter_Book!F3860 = "Successful", Starter_Book!L3860)</f>
        <v>0</v>
      </c>
      <c r="D3860" t="str">
        <f>IF(Starter_Book!F3860 = "failed", "failed")</f>
        <v>failed</v>
      </c>
      <c r="E3860">
        <f>IF(Starter_Book!F3860 = "failed", Starter_Book!L3860)</f>
        <v>1</v>
      </c>
      <c r="G3860" t="b">
        <f>IF(Starter_Book!F3860 = "Canceled", "Canceled")</f>
        <v>0</v>
      </c>
      <c r="H3860" t="b">
        <f>IF(Starter_Book!F3860 = "Canceled", Starter_Book!L3860)</f>
        <v>0</v>
      </c>
    </row>
    <row r="3861" spans="1:8" x14ac:dyDescent="0.25">
      <c r="A3861" t="b">
        <f>IF(Starter_Book!F3861 = "successful", "Successful")</f>
        <v>0</v>
      </c>
      <c r="B3861" t="b">
        <f>IF(Starter_Book!F3861 = "Successful", Starter_Book!L3861)</f>
        <v>0</v>
      </c>
      <c r="D3861" t="str">
        <f>IF(Starter_Book!F3861 = "failed", "failed")</f>
        <v>failed</v>
      </c>
      <c r="E3861">
        <f>IF(Starter_Book!F3861 = "failed", Starter_Book!L3861)</f>
        <v>1</v>
      </c>
      <c r="G3861" t="b">
        <f>IF(Starter_Book!F3861 = "Canceled", "Canceled")</f>
        <v>0</v>
      </c>
      <c r="H3861" t="b">
        <f>IF(Starter_Book!F3861 = "Canceled", Starter_Book!L3861)</f>
        <v>0</v>
      </c>
    </row>
    <row r="3862" spans="1:8" x14ac:dyDescent="0.25">
      <c r="A3862" t="b">
        <f>IF(Starter_Book!F3862 = "successful", "Successful")</f>
        <v>0</v>
      </c>
      <c r="B3862" t="b">
        <f>IF(Starter_Book!F3862 = "Successful", Starter_Book!L3862)</f>
        <v>0</v>
      </c>
      <c r="D3862" t="str">
        <f>IF(Starter_Book!F3862 = "failed", "failed")</f>
        <v>failed</v>
      </c>
      <c r="E3862">
        <f>IF(Starter_Book!F3862 = "failed", Starter_Book!L3862)</f>
        <v>13</v>
      </c>
      <c r="G3862" t="b">
        <f>IF(Starter_Book!F3862 = "Canceled", "Canceled")</f>
        <v>0</v>
      </c>
      <c r="H3862" t="b">
        <f>IF(Starter_Book!F3862 = "Canceled", Starter_Book!L3862)</f>
        <v>0</v>
      </c>
    </row>
    <row r="3863" spans="1:8" x14ac:dyDescent="0.25">
      <c r="A3863" t="b">
        <f>IF(Starter_Book!F3863 = "successful", "Successful")</f>
        <v>0</v>
      </c>
      <c r="B3863" t="b">
        <f>IF(Starter_Book!F3863 = "Successful", Starter_Book!L3863)</f>
        <v>0</v>
      </c>
      <c r="D3863" t="str">
        <f>IF(Starter_Book!F3863 = "failed", "failed")</f>
        <v>failed</v>
      </c>
      <c r="E3863">
        <f>IF(Starter_Book!F3863 = "failed", Starter_Book!L3863)</f>
        <v>1</v>
      </c>
      <c r="G3863" t="b">
        <f>IF(Starter_Book!F3863 = "Canceled", "Canceled")</f>
        <v>0</v>
      </c>
      <c r="H3863" t="b">
        <f>IF(Starter_Book!F3863 = "Canceled", Starter_Book!L3863)</f>
        <v>0</v>
      </c>
    </row>
    <row r="3864" spans="1:8" x14ac:dyDescent="0.25">
      <c r="A3864" t="b">
        <f>IF(Starter_Book!F3864 = "successful", "Successful")</f>
        <v>0</v>
      </c>
      <c r="B3864" t="b">
        <f>IF(Starter_Book!F3864 = "Successful", Starter_Book!L3864)</f>
        <v>0</v>
      </c>
      <c r="D3864" t="str">
        <f>IF(Starter_Book!F3864 = "failed", "failed")</f>
        <v>failed</v>
      </c>
      <c r="E3864">
        <f>IF(Starter_Book!F3864 = "failed", Starter_Book!L3864)</f>
        <v>1</v>
      </c>
      <c r="G3864" t="b">
        <f>IF(Starter_Book!F3864 = "Canceled", "Canceled")</f>
        <v>0</v>
      </c>
      <c r="H3864" t="b">
        <f>IF(Starter_Book!F3864 = "Canceled", Starter_Book!L3864)</f>
        <v>0</v>
      </c>
    </row>
    <row r="3865" spans="1:8" x14ac:dyDescent="0.25">
      <c r="A3865" t="b">
        <f>IF(Starter_Book!F3865 = "successful", "Successful")</f>
        <v>0</v>
      </c>
      <c r="B3865" t="b">
        <f>IF(Starter_Book!F3865 = "Successful", Starter_Book!L3865)</f>
        <v>0</v>
      </c>
      <c r="D3865" t="str">
        <f>IF(Starter_Book!F3865 = "failed", "failed")</f>
        <v>failed</v>
      </c>
      <c r="E3865">
        <f>IF(Starter_Book!F3865 = "failed", Starter_Book!L3865)</f>
        <v>0</v>
      </c>
      <c r="G3865" t="b">
        <f>IF(Starter_Book!F3865 = "Canceled", "Canceled")</f>
        <v>0</v>
      </c>
      <c r="H3865" t="b">
        <f>IF(Starter_Book!F3865 = "Canceled", Starter_Book!L3865)</f>
        <v>0</v>
      </c>
    </row>
    <row r="3866" spans="1:8" x14ac:dyDescent="0.25">
      <c r="A3866" t="b">
        <f>IF(Starter_Book!F3866 = "successful", "Successful")</f>
        <v>0</v>
      </c>
      <c r="B3866" t="b">
        <f>IF(Starter_Book!F3866 = "Successful", Starter_Book!L3866)</f>
        <v>0</v>
      </c>
      <c r="D3866" t="str">
        <f>IF(Starter_Book!F3866 = "failed", "failed")</f>
        <v>failed</v>
      </c>
      <c r="E3866">
        <f>IF(Starter_Book!F3866 = "failed", Starter_Book!L3866)</f>
        <v>3</v>
      </c>
      <c r="G3866" t="b">
        <f>IF(Starter_Book!F3866 = "Canceled", "Canceled")</f>
        <v>0</v>
      </c>
      <c r="H3866" t="b">
        <f>IF(Starter_Book!F3866 = "Canceled", Starter_Book!L3866)</f>
        <v>0</v>
      </c>
    </row>
    <row r="3867" spans="1:8" x14ac:dyDescent="0.25">
      <c r="A3867" t="b">
        <f>IF(Starter_Book!F3867 = "successful", "Successful")</f>
        <v>0</v>
      </c>
      <c r="B3867" t="b">
        <f>IF(Starter_Book!F3867 = "Successful", Starter_Book!L3867)</f>
        <v>0</v>
      </c>
      <c r="D3867" t="str">
        <f>IF(Starter_Book!F3867 = "failed", "failed")</f>
        <v>failed</v>
      </c>
      <c r="E3867">
        <f>IF(Starter_Book!F3867 = "failed", Starter_Book!L3867)</f>
        <v>14</v>
      </c>
      <c r="G3867" t="b">
        <f>IF(Starter_Book!F3867 = "Canceled", "Canceled")</f>
        <v>0</v>
      </c>
      <c r="H3867" t="b">
        <f>IF(Starter_Book!F3867 = "Canceled", Starter_Book!L3867)</f>
        <v>0</v>
      </c>
    </row>
    <row r="3868" spans="1:8" x14ac:dyDescent="0.25">
      <c r="A3868" t="b">
        <f>IF(Starter_Book!F3868 = "successful", "Successful")</f>
        <v>0</v>
      </c>
      <c r="B3868" t="b">
        <f>IF(Starter_Book!F3868 = "Successful", Starter_Book!L3868)</f>
        <v>0</v>
      </c>
      <c r="D3868" t="str">
        <f>IF(Starter_Book!F3868 = "failed", "failed")</f>
        <v>failed</v>
      </c>
      <c r="E3868">
        <f>IF(Starter_Book!F3868 = "failed", Starter_Book!L3868)</f>
        <v>2</v>
      </c>
      <c r="G3868" t="b">
        <f>IF(Starter_Book!F3868 = "Canceled", "Canceled")</f>
        <v>0</v>
      </c>
      <c r="H3868" t="b">
        <f>IF(Starter_Book!F3868 = "Canceled", Starter_Book!L3868)</f>
        <v>0</v>
      </c>
    </row>
    <row r="3869" spans="1:8" x14ac:dyDescent="0.25">
      <c r="A3869" t="b">
        <f>IF(Starter_Book!F3869 = "successful", "Successful")</f>
        <v>0</v>
      </c>
      <c r="B3869" t="b">
        <f>IF(Starter_Book!F3869 = "Successful", Starter_Book!L3869)</f>
        <v>0</v>
      </c>
      <c r="D3869" t="str">
        <f>IF(Starter_Book!F3869 = "failed", "failed")</f>
        <v>failed</v>
      </c>
      <c r="E3869">
        <f>IF(Starter_Book!F3869 = "failed", Starter_Book!L3869)</f>
        <v>5</v>
      </c>
      <c r="G3869" t="b">
        <f>IF(Starter_Book!F3869 = "Canceled", "Canceled")</f>
        <v>0</v>
      </c>
      <c r="H3869" t="b">
        <f>IF(Starter_Book!F3869 = "Canceled", Starter_Book!L3869)</f>
        <v>0</v>
      </c>
    </row>
    <row r="3870" spans="1:8" x14ac:dyDescent="0.25">
      <c r="A3870" t="b">
        <f>IF(Starter_Book!F3870 = "successful", "Successful")</f>
        <v>0</v>
      </c>
      <c r="B3870" t="b">
        <f>IF(Starter_Book!F3870 = "Successful", Starter_Book!L3870)</f>
        <v>0</v>
      </c>
      <c r="D3870" t="b">
        <f>IF(Starter_Book!F3870 = "failed", "failed")</f>
        <v>0</v>
      </c>
      <c r="E3870" t="b">
        <f>IF(Starter_Book!F3870 = "failed", Starter_Book!L3870)</f>
        <v>0</v>
      </c>
      <c r="G3870" t="str">
        <f>IF(Starter_Book!F3870 = "Canceled", "Canceled")</f>
        <v>Canceled</v>
      </c>
      <c r="H3870">
        <f>IF(Starter_Book!F3870 = "Canceled", Starter_Book!L3870)</f>
        <v>1</v>
      </c>
    </row>
    <row r="3871" spans="1:8" x14ac:dyDescent="0.25">
      <c r="A3871" t="b">
        <f>IF(Starter_Book!F3871 = "successful", "Successful")</f>
        <v>0</v>
      </c>
      <c r="B3871" t="b">
        <f>IF(Starter_Book!F3871 = "Successful", Starter_Book!L3871)</f>
        <v>0</v>
      </c>
      <c r="D3871" t="b">
        <f>IF(Starter_Book!F3871 = "failed", "failed")</f>
        <v>0</v>
      </c>
      <c r="E3871" t="b">
        <f>IF(Starter_Book!F3871 = "failed", Starter_Book!L3871)</f>
        <v>0</v>
      </c>
      <c r="G3871" t="str">
        <f>IF(Starter_Book!F3871 = "Canceled", "Canceled")</f>
        <v>Canceled</v>
      </c>
      <c r="H3871">
        <f>IF(Starter_Book!F3871 = "Canceled", Starter_Book!L3871)</f>
        <v>15</v>
      </c>
    </row>
    <row r="3872" spans="1:8" x14ac:dyDescent="0.25">
      <c r="A3872" t="b">
        <f>IF(Starter_Book!F3872 = "successful", "Successful")</f>
        <v>0</v>
      </c>
      <c r="B3872" t="b">
        <f>IF(Starter_Book!F3872 = "Successful", Starter_Book!L3872)</f>
        <v>0</v>
      </c>
      <c r="D3872" t="b">
        <f>IF(Starter_Book!F3872 = "failed", "failed")</f>
        <v>0</v>
      </c>
      <c r="E3872" t="b">
        <f>IF(Starter_Book!F3872 = "failed", Starter_Book!L3872)</f>
        <v>0</v>
      </c>
      <c r="G3872" t="str">
        <f>IF(Starter_Book!F3872 = "Canceled", "Canceled")</f>
        <v>Canceled</v>
      </c>
      <c r="H3872">
        <f>IF(Starter_Book!F3872 = "Canceled", Starter_Book!L3872)</f>
        <v>10</v>
      </c>
    </row>
    <row r="3873" spans="1:8" x14ac:dyDescent="0.25">
      <c r="A3873" t="b">
        <f>IF(Starter_Book!F3873 = "successful", "Successful")</f>
        <v>0</v>
      </c>
      <c r="B3873" t="b">
        <f>IF(Starter_Book!F3873 = "Successful", Starter_Book!L3873)</f>
        <v>0</v>
      </c>
      <c r="D3873" t="b">
        <f>IF(Starter_Book!F3873 = "failed", "failed")</f>
        <v>0</v>
      </c>
      <c r="E3873" t="b">
        <f>IF(Starter_Book!F3873 = "failed", Starter_Book!L3873)</f>
        <v>0</v>
      </c>
      <c r="G3873" t="str">
        <f>IF(Starter_Book!F3873 = "Canceled", "Canceled")</f>
        <v>Canceled</v>
      </c>
      <c r="H3873">
        <f>IF(Starter_Book!F3873 = "Canceled", Starter_Book!L3873)</f>
        <v>3</v>
      </c>
    </row>
    <row r="3874" spans="1:8" x14ac:dyDescent="0.25">
      <c r="A3874" t="b">
        <f>IF(Starter_Book!F3874 = "successful", "Successful")</f>
        <v>0</v>
      </c>
      <c r="B3874" t="b">
        <f>IF(Starter_Book!F3874 = "Successful", Starter_Book!L3874)</f>
        <v>0</v>
      </c>
      <c r="D3874" t="b">
        <f>IF(Starter_Book!F3874 = "failed", "failed")</f>
        <v>0</v>
      </c>
      <c r="E3874" t="b">
        <f>IF(Starter_Book!F3874 = "failed", Starter_Book!L3874)</f>
        <v>0</v>
      </c>
      <c r="G3874" t="str">
        <f>IF(Starter_Book!F3874 = "Canceled", "Canceled")</f>
        <v>Canceled</v>
      </c>
      <c r="H3874">
        <f>IF(Starter_Book!F3874 = "Canceled", Starter_Book!L3874)</f>
        <v>0</v>
      </c>
    </row>
    <row r="3875" spans="1:8" x14ac:dyDescent="0.25">
      <c r="A3875" t="b">
        <f>IF(Starter_Book!F3875 = "successful", "Successful")</f>
        <v>0</v>
      </c>
      <c r="B3875" t="b">
        <f>IF(Starter_Book!F3875 = "Successful", Starter_Book!L3875)</f>
        <v>0</v>
      </c>
      <c r="D3875" t="b">
        <f>IF(Starter_Book!F3875 = "failed", "failed")</f>
        <v>0</v>
      </c>
      <c r="E3875" t="b">
        <f>IF(Starter_Book!F3875 = "failed", Starter_Book!L3875)</f>
        <v>0</v>
      </c>
      <c r="G3875" t="str">
        <f>IF(Starter_Book!F3875 = "Canceled", "Canceled")</f>
        <v>Canceled</v>
      </c>
      <c r="H3875">
        <f>IF(Starter_Book!F3875 = "Canceled", Starter_Book!L3875)</f>
        <v>0</v>
      </c>
    </row>
    <row r="3876" spans="1:8" x14ac:dyDescent="0.25">
      <c r="A3876" t="b">
        <f>IF(Starter_Book!F3876 = "successful", "Successful")</f>
        <v>0</v>
      </c>
      <c r="B3876" t="b">
        <f>IF(Starter_Book!F3876 = "Successful", Starter_Book!L3876)</f>
        <v>0</v>
      </c>
      <c r="D3876" t="b">
        <f>IF(Starter_Book!F3876 = "failed", "failed")</f>
        <v>0</v>
      </c>
      <c r="E3876" t="b">
        <f>IF(Starter_Book!F3876 = "failed", Starter_Book!L3876)</f>
        <v>0</v>
      </c>
      <c r="G3876" t="str">
        <f>IF(Starter_Book!F3876 = "Canceled", "Canceled")</f>
        <v>Canceled</v>
      </c>
      <c r="H3876">
        <f>IF(Starter_Book!F3876 = "Canceled", Starter_Book!L3876)</f>
        <v>0</v>
      </c>
    </row>
    <row r="3877" spans="1:8" x14ac:dyDescent="0.25">
      <c r="A3877" t="b">
        <f>IF(Starter_Book!F3877 = "successful", "Successful")</f>
        <v>0</v>
      </c>
      <c r="B3877" t="b">
        <f>IF(Starter_Book!F3877 = "Successful", Starter_Book!L3877)</f>
        <v>0</v>
      </c>
      <c r="D3877" t="b">
        <f>IF(Starter_Book!F3877 = "failed", "failed")</f>
        <v>0</v>
      </c>
      <c r="E3877" t="b">
        <f>IF(Starter_Book!F3877 = "failed", Starter_Book!L3877)</f>
        <v>0</v>
      </c>
      <c r="G3877" t="str">
        <f>IF(Starter_Book!F3877 = "Canceled", "Canceled")</f>
        <v>Canceled</v>
      </c>
      <c r="H3877">
        <f>IF(Starter_Book!F3877 = "Canceled", Starter_Book!L3877)</f>
        <v>0</v>
      </c>
    </row>
    <row r="3878" spans="1:8" x14ac:dyDescent="0.25">
      <c r="A3878" t="b">
        <f>IF(Starter_Book!F3878 = "successful", "Successful")</f>
        <v>0</v>
      </c>
      <c r="B3878" t="b">
        <f>IF(Starter_Book!F3878 = "Successful", Starter_Book!L3878)</f>
        <v>0</v>
      </c>
      <c r="D3878" t="b">
        <f>IF(Starter_Book!F3878 = "failed", "failed")</f>
        <v>0</v>
      </c>
      <c r="E3878" t="b">
        <f>IF(Starter_Book!F3878 = "failed", Starter_Book!L3878)</f>
        <v>0</v>
      </c>
      <c r="G3878" t="str">
        <f>IF(Starter_Book!F3878 = "Canceled", "Canceled")</f>
        <v>Canceled</v>
      </c>
      <c r="H3878">
        <f>IF(Starter_Book!F3878 = "Canceled", Starter_Book!L3878)</f>
        <v>46</v>
      </c>
    </row>
    <row r="3879" spans="1:8" x14ac:dyDescent="0.25">
      <c r="A3879" t="b">
        <f>IF(Starter_Book!F3879 = "successful", "Successful")</f>
        <v>0</v>
      </c>
      <c r="B3879" t="b">
        <f>IF(Starter_Book!F3879 = "Successful", Starter_Book!L3879)</f>
        <v>0</v>
      </c>
      <c r="D3879" t="b">
        <f>IF(Starter_Book!F3879 = "failed", "failed")</f>
        <v>0</v>
      </c>
      <c r="E3879" t="b">
        <f>IF(Starter_Book!F3879 = "failed", Starter_Book!L3879)</f>
        <v>0</v>
      </c>
      <c r="G3879" t="str">
        <f>IF(Starter_Book!F3879 = "Canceled", "Canceled")</f>
        <v>Canceled</v>
      </c>
      <c r="H3879">
        <f>IF(Starter_Book!F3879 = "Canceled", Starter_Book!L3879)</f>
        <v>14</v>
      </c>
    </row>
    <row r="3880" spans="1:8" x14ac:dyDescent="0.25">
      <c r="A3880" t="b">
        <f>IF(Starter_Book!F3880 = "successful", "Successful")</f>
        <v>0</v>
      </c>
      <c r="B3880" t="b">
        <f>IF(Starter_Book!F3880 = "Successful", Starter_Book!L3880)</f>
        <v>0</v>
      </c>
      <c r="D3880" t="b">
        <f>IF(Starter_Book!F3880 = "failed", "failed")</f>
        <v>0</v>
      </c>
      <c r="E3880" t="b">
        <f>IF(Starter_Book!F3880 = "failed", Starter_Book!L3880)</f>
        <v>0</v>
      </c>
      <c r="G3880" t="str">
        <f>IF(Starter_Book!F3880 = "Canceled", "Canceled")</f>
        <v>Canceled</v>
      </c>
      <c r="H3880">
        <f>IF(Starter_Book!F3880 = "Canceled", Starter_Book!L3880)</f>
        <v>1</v>
      </c>
    </row>
    <row r="3881" spans="1:8" x14ac:dyDescent="0.25">
      <c r="A3881" t="b">
        <f>IF(Starter_Book!F3881 = "successful", "Successful")</f>
        <v>0</v>
      </c>
      <c r="B3881" t="b">
        <f>IF(Starter_Book!F3881 = "Successful", Starter_Book!L3881)</f>
        <v>0</v>
      </c>
      <c r="D3881" t="b">
        <f>IF(Starter_Book!F3881 = "failed", "failed")</f>
        <v>0</v>
      </c>
      <c r="E3881" t="b">
        <f>IF(Starter_Book!F3881 = "failed", Starter_Book!L3881)</f>
        <v>0</v>
      </c>
      <c r="G3881" t="str">
        <f>IF(Starter_Book!F3881 = "Canceled", "Canceled")</f>
        <v>Canceled</v>
      </c>
      <c r="H3881">
        <f>IF(Starter_Book!F3881 = "Canceled", Starter_Book!L3881)</f>
        <v>0</v>
      </c>
    </row>
    <row r="3882" spans="1:8" x14ac:dyDescent="0.25">
      <c r="A3882" t="b">
        <f>IF(Starter_Book!F3882 = "successful", "Successful")</f>
        <v>0</v>
      </c>
      <c r="B3882" t="b">
        <f>IF(Starter_Book!F3882 = "Successful", Starter_Book!L3882)</f>
        <v>0</v>
      </c>
      <c r="D3882" t="b">
        <f>IF(Starter_Book!F3882 = "failed", "failed")</f>
        <v>0</v>
      </c>
      <c r="E3882" t="b">
        <f>IF(Starter_Book!F3882 = "failed", Starter_Book!L3882)</f>
        <v>0</v>
      </c>
      <c r="G3882" t="str">
        <f>IF(Starter_Book!F3882 = "Canceled", "Canceled")</f>
        <v>Canceled</v>
      </c>
      <c r="H3882">
        <f>IF(Starter_Book!F3882 = "Canceled", Starter_Book!L3882)</f>
        <v>17</v>
      </c>
    </row>
    <row r="3883" spans="1:8" x14ac:dyDescent="0.25">
      <c r="A3883" t="b">
        <f>IF(Starter_Book!F3883 = "successful", "Successful")</f>
        <v>0</v>
      </c>
      <c r="B3883" t="b">
        <f>IF(Starter_Book!F3883 = "Successful", Starter_Book!L3883)</f>
        <v>0</v>
      </c>
      <c r="D3883" t="b">
        <f>IF(Starter_Book!F3883 = "failed", "failed")</f>
        <v>0</v>
      </c>
      <c r="E3883" t="b">
        <f>IF(Starter_Book!F3883 = "failed", Starter_Book!L3883)</f>
        <v>0</v>
      </c>
      <c r="G3883" t="str">
        <f>IF(Starter_Book!F3883 = "Canceled", "Canceled")</f>
        <v>Canceled</v>
      </c>
      <c r="H3883">
        <f>IF(Starter_Book!F3883 = "Canceled", Starter_Book!L3883)</f>
        <v>1</v>
      </c>
    </row>
    <row r="3884" spans="1:8" x14ac:dyDescent="0.25">
      <c r="A3884" t="b">
        <f>IF(Starter_Book!F3884 = "successful", "Successful")</f>
        <v>0</v>
      </c>
      <c r="B3884" t="b">
        <f>IF(Starter_Book!F3884 = "Successful", Starter_Book!L3884)</f>
        <v>0</v>
      </c>
      <c r="D3884" t="b">
        <f>IF(Starter_Book!F3884 = "failed", "failed")</f>
        <v>0</v>
      </c>
      <c r="E3884" t="b">
        <f>IF(Starter_Book!F3884 = "failed", Starter_Book!L3884)</f>
        <v>0</v>
      </c>
      <c r="G3884" t="str">
        <f>IF(Starter_Book!F3884 = "Canceled", "Canceled")</f>
        <v>Canceled</v>
      </c>
      <c r="H3884">
        <f>IF(Starter_Book!F3884 = "Canceled", Starter_Book!L3884)</f>
        <v>0</v>
      </c>
    </row>
    <row r="3885" spans="1:8" x14ac:dyDescent="0.25">
      <c r="A3885" t="b">
        <f>IF(Starter_Book!F3885 = "successful", "Successful")</f>
        <v>0</v>
      </c>
      <c r="B3885" t="b">
        <f>IF(Starter_Book!F3885 = "Successful", Starter_Book!L3885)</f>
        <v>0</v>
      </c>
      <c r="D3885" t="b">
        <f>IF(Starter_Book!F3885 = "failed", "failed")</f>
        <v>0</v>
      </c>
      <c r="E3885" t="b">
        <f>IF(Starter_Book!F3885 = "failed", Starter_Book!L3885)</f>
        <v>0</v>
      </c>
      <c r="G3885" t="str">
        <f>IF(Starter_Book!F3885 = "Canceled", "Canceled")</f>
        <v>Canceled</v>
      </c>
      <c r="H3885">
        <f>IF(Starter_Book!F3885 = "Canceled", Starter_Book!L3885)</f>
        <v>0</v>
      </c>
    </row>
    <row r="3886" spans="1:8" x14ac:dyDescent="0.25">
      <c r="A3886" t="b">
        <f>IF(Starter_Book!F3886 = "successful", "Successful")</f>
        <v>0</v>
      </c>
      <c r="B3886" t="b">
        <f>IF(Starter_Book!F3886 = "Successful", Starter_Book!L3886)</f>
        <v>0</v>
      </c>
      <c r="D3886" t="b">
        <f>IF(Starter_Book!F3886 = "failed", "failed")</f>
        <v>0</v>
      </c>
      <c r="E3886" t="b">
        <f>IF(Starter_Book!F3886 = "failed", Starter_Book!L3886)</f>
        <v>0</v>
      </c>
      <c r="G3886" t="str">
        <f>IF(Starter_Book!F3886 = "Canceled", "Canceled")</f>
        <v>Canceled</v>
      </c>
      <c r="H3886">
        <f>IF(Starter_Book!F3886 = "Canceled", Starter_Book!L3886)</f>
        <v>0</v>
      </c>
    </row>
    <row r="3887" spans="1:8" x14ac:dyDescent="0.25">
      <c r="A3887" t="b">
        <f>IF(Starter_Book!F3887 = "successful", "Successful")</f>
        <v>0</v>
      </c>
      <c r="B3887" t="b">
        <f>IF(Starter_Book!F3887 = "Successful", Starter_Book!L3887)</f>
        <v>0</v>
      </c>
      <c r="D3887" t="b">
        <f>IF(Starter_Book!F3887 = "failed", "failed")</f>
        <v>0</v>
      </c>
      <c r="E3887" t="b">
        <f>IF(Starter_Book!F3887 = "failed", Starter_Book!L3887)</f>
        <v>0</v>
      </c>
      <c r="G3887" t="str">
        <f>IF(Starter_Book!F3887 = "Canceled", "Canceled")</f>
        <v>Canceled</v>
      </c>
      <c r="H3887">
        <f>IF(Starter_Book!F3887 = "Canceled", Starter_Book!L3887)</f>
        <v>0</v>
      </c>
    </row>
    <row r="3888" spans="1:8" x14ac:dyDescent="0.25">
      <c r="A3888" t="b">
        <f>IF(Starter_Book!F3888 = "successful", "Successful")</f>
        <v>0</v>
      </c>
      <c r="B3888" t="b">
        <f>IF(Starter_Book!F3888 = "Successful", Starter_Book!L3888)</f>
        <v>0</v>
      </c>
      <c r="D3888" t="b">
        <f>IF(Starter_Book!F3888 = "failed", "failed")</f>
        <v>0</v>
      </c>
      <c r="E3888" t="b">
        <f>IF(Starter_Book!F3888 = "failed", Starter_Book!L3888)</f>
        <v>0</v>
      </c>
      <c r="G3888" t="str">
        <f>IF(Starter_Book!F3888 = "Canceled", "Canceled")</f>
        <v>Canceled</v>
      </c>
      <c r="H3888">
        <f>IF(Starter_Book!F3888 = "Canceled", Starter_Book!L3888)</f>
        <v>0</v>
      </c>
    </row>
    <row r="3889" spans="1:8" x14ac:dyDescent="0.25">
      <c r="A3889" t="b">
        <f>IF(Starter_Book!F3889 = "successful", "Successful")</f>
        <v>0</v>
      </c>
      <c r="B3889" t="b">
        <f>IF(Starter_Book!F3889 = "Successful", Starter_Book!L3889)</f>
        <v>0</v>
      </c>
      <c r="D3889" t="b">
        <f>IF(Starter_Book!F3889 = "failed", "failed")</f>
        <v>0</v>
      </c>
      <c r="E3889" t="b">
        <f>IF(Starter_Book!F3889 = "failed", Starter_Book!L3889)</f>
        <v>0</v>
      </c>
      <c r="G3889" t="str">
        <f>IF(Starter_Book!F3889 = "Canceled", "Canceled")</f>
        <v>Canceled</v>
      </c>
      <c r="H3889">
        <f>IF(Starter_Book!F3889 = "Canceled", Starter_Book!L3889)</f>
        <v>2</v>
      </c>
    </row>
    <row r="3890" spans="1:8" x14ac:dyDescent="0.25">
      <c r="A3890" t="b">
        <f>IF(Starter_Book!F3890 = "successful", "Successful")</f>
        <v>0</v>
      </c>
      <c r="B3890" t="b">
        <f>IF(Starter_Book!F3890 = "Successful", Starter_Book!L3890)</f>
        <v>0</v>
      </c>
      <c r="D3890" t="str">
        <f>IF(Starter_Book!F3890 = "failed", "failed")</f>
        <v>failed</v>
      </c>
      <c r="E3890">
        <f>IF(Starter_Book!F3890 = "failed", Starter_Book!L3890)</f>
        <v>14</v>
      </c>
      <c r="G3890" t="b">
        <f>IF(Starter_Book!F3890 = "Canceled", "Canceled")</f>
        <v>0</v>
      </c>
      <c r="H3890" t="b">
        <f>IF(Starter_Book!F3890 = "Canceled", Starter_Book!L3890)</f>
        <v>0</v>
      </c>
    </row>
    <row r="3891" spans="1:8" x14ac:dyDescent="0.25">
      <c r="A3891" t="b">
        <f>IF(Starter_Book!F3891 = "successful", "Successful")</f>
        <v>0</v>
      </c>
      <c r="B3891" t="b">
        <f>IF(Starter_Book!F3891 = "Successful", Starter_Book!L3891)</f>
        <v>0</v>
      </c>
      <c r="D3891" t="str">
        <f>IF(Starter_Book!F3891 = "failed", "failed")</f>
        <v>failed</v>
      </c>
      <c r="E3891">
        <f>IF(Starter_Book!F3891 = "failed", Starter_Book!L3891)</f>
        <v>9</v>
      </c>
      <c r="G3891" t="b">
        <f>IF(Starter_Book!F3891 = "Canceled", "Canceled")</f>
        <v>0</v>
      </c>
      <c r="H3891" t="b">
        <f>IF(Starter_Book!F3891 = "Canceled", Starter_Book!L3891)</f>
        <v>0</v>
      </c>
    </row>
    <row r="3892" spans="1:8" x14ac:dyDescent="0.25">
      <c r="A3892" t="b">
        <f>IF(Starter_Book!F3892 = "successful", "Successful")</f>
        <v>0</v>
      </c>
      <c r="B3892" t="b">
        <f>IF(Starter_Book!F3892 = "Successful", Starter_Book!L3892)</f>
        <v>0</v>
      </c>
      <c r="D3892" t="str">
        <f>IF(Starter_Book!F3892 = "failed", "failed")</f>
        <v>failed</v>
      </c>
      <c r="E3892">
        <f>IF(Starter_Book!F3892 = "failed", Starter_Book!L3892)</f>
        <v>8</v>
      </c>
      <c r="G3892" t="b">
        <f>IF(Starter_Book!F3892 = "Canceled", "Canceled")</f>
        <v>0</v>
      </c>
      <c r="H3892" t="b">
        <f>IF(Starter_Book!F3892 = "Canceled", Starter_Book!L3892)</f>
        <v>0</v>
      </c>
    </row>
    <row r="3893" spans="1:8" x14ac:dyDescent="0.25">
      <c r="A3893" t="b">
        <f>IF(Starter_Book!F3893 = "successful", "Successful")</f>
        <v>0</v>
      </c>
      <c r="B3893" t="b">
        <f>IF(Starter_Book!F3893 = "Successful", Starter_Book!L3893)</f>
        <v>0</v>
      </c>
      <c r="D3893" t="str">
        <f>IF(Starter_Book!F3893 = "failed", "failed")</f>
        <v>failed</v>
      </c>
      <c r="E3893">
        <f>IF(Starter_Book!F3893 = "failed", Starter_Book!L3893)</f>
        <v>7</v>
      </c>
      <c r="G3893" t="b">
        <f>IF(Starter_Book!F3893 = "Canceled", "Canceled")</f>
        <v>0</v>
      </c>
      <c r="H3893" t="b">
        <f>IF(Starter_Book!F3893 = "Canceled", Starter_Book!L3893)</f>
        <v>0</v>
      </c>
    </row>
    <row r="3894" spans="1:8" x14ac:dyDescent="0.25">
      <c r="A3894" t="b">
        <f>IF(Starter_Book!F3894 = "successful", "Successful")</f>
        <v>0</v>
      </c>
      <c r="B3894" t="b">
        <f>IF(Starter_Book!F3894 = "Successful", Starter_Book!L3894)</f>
        <v>0</v>
      </c>
      <c r="D3894" t="str">
        <f>IF(Starter_Book!F3894 = "failed", "failed")</f>
        <v>failed</v>
      </c>
      <c r="E3894">
        <f>IF(Starter_Book!F3894 = "failed", Starter_Book!L3894)</f>
        <v>0</v>
      </c>
      <c r="G3894" t="b">
        <f>IF(Starter_Book!F3894 = "Canceled", "Canceled")</f>
        <v>0</v>
      </c>
      <c r="H3894" t="b">
        <f>IF(Starter_Book!F3894 = "Canceled", Starter_Book!L3894)</f>
        <v>0</v>
      </c>
    </row>
    <row r="3895" spans="1:8" x14ac:dyDescent="0.25">
      <c r="A3895" t="b">
        <f>IF(Starter_Book!F3895 = "successful", "Successful")</f>
        <v>0</v>
      </c>
      <c r="B3895" t="b">
        <f>IF(Starter_Book!F3895 = "Successful", Starter_Book!L3895)</f>
        <v>0</v>
      </c>
      <c r="D3895" t="str">
        <f>IF(Starter_Book!F3895 = "failed", "failed")</f>
        <v>failed</v>
      </c>
      <c r="E3895">
        <f>IF(Starter_Book!F3895 = "failed", Starter_Book!L3895)</f>
        <v>84</v>
      </c>
      <c r="G3895" t="b">
        <f>IF(Starter_Book!F3895 = "Canceled", "Canceled")</f>
        <v>0</v>
      </c>
      <c r="H3895" t="b">
        <f>IF(Starter_Book!F3895 = "Canceled", Starter_Book!L3895)</f>
        <v>0</v>
      </c>
    </row>
    <row r="3896" spans="1:8" x14ac:dyDescent="0.25">
      <c r="A3896" t="b">
        <f>IF(Starter_Book!F3896 = "successful", "Successful")</f>
        <v>0</v>
      </c>
      <c r="B3896" t="b">
        <f>IF(Starter_Book!F3896 = "Successful", Starter_Book!L3896)</f>
        <v>0</v>
      </c>
      <c r="D3896" t="str">
        <f>IF(Starter_Book!F3896 = "failed", "failed")</f>
        <v>failed</v>
      </c>
      <c r="E3896">
        <f>IF(Starter_Book!F3896 = "failed", Starter_Book!L3896)</f>
        <v>11</v>
      </c>
      <c r="G3896" t="b">
        <f>IF(Starter_Book!F3896 = "Canceled", "Canceled")</f>
        <v>0</v>
      </c>
      <c r="H3896" t="b">
        <f>IF(Starter_Book!F3896 = "Canceled", Starter_Book!L3896)</f>
        <v>0</v>
      </c>
    </row>
    <row r="3897" spans="1:8" x14ac:dyDescent="0.25">
      <c r="A3897" t="b">
        <f>IF(Starter_Book!F3897 = "successful", "Successful")</f>
        <v>0</v>
      </c>
      <c r="B3897" t="b">
        <f>IF(Starter_Book!F3897 = "Successful", Starter_Book!L3897)</f>
        <v>0</v>
      </c>
      <c r="D3897" t="str">
        <f>IF(Starter_Book!F3897 = "failed", "failed")</f>
        <v>failed</v>
      </c>
      <c r="E3897">
        <f>IF(Starter_Book!F3897 = "failed", Starter_Book!L3897)</f>
        <v>1</v>
      </c>
      <c r="G3897" t="b">
        <f>IF(Starter_Book!F3897 = "Canceled", "Canceled")</f>
        <v>0</v>
      </c>
      <c r="H3897" t="b">
        <f>IF(Starter_Book!F3897 = "Canceled", Starter_Book!L3897)</f>
        <v>0</v>
      </c>
    </row>
    <row r="3898" spans="1:8" x14ac:dyDescent="0.25">
      <c r="A3898" t="b">
        <f>IF(Starter_Book!F3898 = "successful", "Successful")</f>
        <v>0</v>
      </c>
      <c r="B3898" t="b">
        <f>IF(Starter_Book!F3898 = "Successful", Starter_Book!L3898)</f>
        <v>0</v>
      </c>
      <c r="D3898" t="str">
        <f>IF(Starter_Book!F3898 = "failed", "failed")</f>
        <v>failed</v>
      </c>
      <c r="E3898">
        <f>IF(Starter_Book!F3898 = "failed", Starter_Book!L3898)</f>
        <v>4</v>
      </c>
      <c r="G3898" t="b">
        <f>IF(Starter_Book!F3898 = "Canceled", "Canceled")</f>
        <v>0</v>
      </c>
      <c r="H3898" t="b">
        <f>IF(Starter_Book!F3898 = "Canceled", Starter_Book!L3898)</f>
        <v>0</v>
      </c>
    </row>
    <row r="3899" spans="1:8" x14ac:dyDescent="0.25">
      <c r="A3899" t="b">
        <f>IF(Starter_Book!F3899 = "successful", "Successful")</f>
        <v>0</v>
      </c>
      <c r="B3899" t="b">
        <f>IF(Starter_Book!F3899 = "Successful", Starter_Book!L3899)</f>
        <v>0</v>
      </c>
      <c r="D3899" t="str">
        <f>IF(Starter_Book!F3899 = "failed", "failed")</f>
        <v>failed</v>
      </c>
      <c r="E3899">
        <f>IF(Starter_Book!F3899 = "failed", Starter_Book!L3899)</f>
        <v>10</v>
      </c>
      <c r="G3899" t="b">
        <f>IF(Starter_Book!F3899 = "Canceled", "Canceled")</f>
        <v>0</v>
      </c>
      <c r="H3899" t="b">
        <f>IF(Starter_Book!F3899 = "Canceled", Starter_Book!L3899)</f>
        <v>0</v>
      </c>
    </row>
    <row r="3900" spans="1:8" x14ac:dyDescent="0.25">
      <c r="A3900" t="b">
        <f>IF(Starter_Book!F3900 = "successful", "Successful")</f>
        <v>0</v>
      </c>
      <c r="B3900" t="b">
        <f>IF(Starter_Book!F3900 = "Successful", Starter_Book!L3900)</f>
        <v>0</v>
      </c>
      <c r="D3900" t="str">
        <f>IF(Starter_Book!F3900 = "failed", "failed")</f>
        <v>failed</v>
      </c>
      <c r="E3900">
        <f>IF(Starter_Book!F3900 = "failed", Starter_Book!L3900)</f>
        <v>16</v>
      </c>
      <c r="G3900" t="b">
        <f>IF(Starter_Book!F3900 = "Canceled", "Canceled")</f>
        <v>0</v>
      </c>
      <c r="H3900" t="b">
        <f>IF(Starter_Book!F3900 = "Canceled", Starter_Book!L3900)</f>
        <v>0</v>
      </c>
    </row>
    <row r="3901" spans="1:8" x14ac:dyDescent="0.25">
      <c r="A3901" t="b">
        <f>IF(Starter_Book!F3901 = "successful", "Successful")</f>
        <v>0</v>
      </c>
      <c r="B3901" t="b">
        <f>IF(Starter_Book!F3901 = "Successful", Starter_Book!L3901)</f>
        <v>0</v>
      </c>
      <c r="D3901" t="str">
        <f>IF(Starter_Book!F3901 = "failed", "failed")</f>
        <v>failed</v>
      </c>
      <c r="E3901">
        <f>IF(Starter_Book!F3901 = "failed", Starter_Book!L3901)</f>
        <v>2</v>
      </c>
      <c r="G3901" t="b">
        <f>IF(Starter_Book!F3901 = "Canceled", "Canceled")</f>
        <v>0</v>
      </c>
      <c r="H3901" t="b">
        <f>IF(Starter_Book!F3901 = "Canceled", Starter_Book!L3901)</f>
        <v>0</v>
      </c>
    </row>
    <row r="3902" spans="1:8" x14ac:dyDescent="0.25">
      <c r="A3902" t="b">
        <f>IF(Starter_Book!F3902 = "successful", "Successful")</f>
        <v>0</v>
      </c>
      <c r="B3902" t="b">
        <f>IF(Starter_Book!F3902 = "Successful", Starter_Book!L3902)</f>
        <v>0</v>
      </c>
      <c r="D3902" t="str">
        <f>IF(Starter_Book!F3902 = "failed", "failed")</f>
        <v>failed</v>
      </c>
      <c r="E3902">
        <f>IF(Starter_Book!F3902 = "failed", Starter_Book!L3902)</f>
        <v>5</v>
      </c>
      <c r="G3902" t="b">
        <f>IF(Starter_Book!F3902 = "Canceled", "Canceled")</f>
        <v>0</v>
      </c>
      <c r="H3902" t="b">
        <f>IF(Starter_Book!F3902 = "Canceled", Starter_Book!L3902)</f>
        <v>0</v>
      </c>
    </row>
    <row r="3903" spans="1:8" x14ac:dyDescent="0.25">
      <c r="A3903" t="b">
        <f>IF(Starter_Book!F3903 = "successful", "Successful")</f>
        <v>0</v>
      </c>
      <c r="B3903" t="b">
        <f>IF(Starter_Book!F3903 = "Successful", Starter_Book!L3903)</f>
        <v>0</v>
      </c>
      <c r="D3903" t="str">
        <f>IF(Starter_Book!F3903 = "failed", "failed")</f>
        <v>failed</v>
      </c>
      <c r="E3903">
        <f>IF(Starter_Book!F3903 = "failed", Starter_Book!L3903)</f>
        <v>1</v>
      </c>
      <c r="G3903" t="b">
        <f>IF(Starter_Book!F3903 = "Canceled", "Canceled")</f>
        <v>0</v>
      </c>
      <c r="H3903" t="b">
        <f>IF(Starter_Book!F3903 = "Canceled", Starter_Book!L3903)</f>
        <v>0</v>
      </c>
    </row>
    <row r="3904" spans="1:8" x14ac:dyDescent="0.25">
      <c r="A3904" t="b">
        <f>IF(Starter_Book!F3904 = "successful", "Successful")</f>
        <v>0</v>
      </c>
      <c r="B3904" t="b">
        <f>IF(Starter_Book!F3904 = "Successful", Starter_Book!L3904)</f>
        <v>0</v>
      </c>
      <c r="D3904" t="str">
        <f>IF(Starter_Book!F3904 = "failed", "failed")</f>
        <v>failed</v>
      </c>
      <c r="E3904">
        <f>IF(Starter_Book!F3904 = "failed", Starter_Book!L3904)</f>
        <v>31</v>
      </c>
      <c r="G3904" t="b">
        <f>IF(Starter_Book!F3904 = "Canceled", "Canceled")</f>
        <v>0</v>
      </c>
      <c r="H3904" t="b">
        <f>IF(Starter_Book!F3904 = "Canceled", Starter_Book!L3904)</f>
        <v>0</v>
      </c>
    </row>
    <row r="3905" spans="1:8" x14ac:dyDescent="0.25">
      <c r="A3905" t="b">
        <f>IF(Starter_Book!F3905 = "successful", "Successful")</f>
        <v>0</v>
      </c>
      <c r="B3905" t="b">
        <f>IF(Starter_Book!F3905 = "Successful", Starter_Book!L3905)</f>
        <v>0</v>
      </c>
      <c r="D3905" t="str">
        <f>IF(Starter_Book!F3905 = "failed", "failed")</f>
        <v>failed</v>
      </c>
      <c r="E3905">
        <f>IF(Starter_Book!F3905 = "failed", Starter_Book!L3905)</f>
        <v>0</v>
      </c>
      <c r="G3905" t="b">
        <f>IF(Starter_Book!F3905 = "Canceled", "Canceled")</f>
        <v>0</v>
      </c>
      <c r="H3905" t="b">
        <f>IF(Starter_Book!F3905 = "Canceled", Starter_Book!L3905)</f>
        <v>0</v>
      </c>
    </row>
    <row r="3906" spans="1:8" x14ac:dyDescent="0.25">
      <c r="A3906" t="b">
        <f>IF(Starter_Book!F3906 = "successful", "Successful")</f>
        <v>0</v>
      </c>
      <c r="B3906" t="b">
        <f>IF(Starter_Book!F3906 = "Successful", Starter_Book!L3906)</f>
        <v>0</v>
      </c>
      <c r="D3906" t="str">
        <f>IF(Starter_Book!F3906 = "failed", "failed")</f>
        <v>failed</v>
      </c>
      <c r="E3906">
        <f>IF(Starter_Book!F3906 = "failed", Starter_Book!L3906)</f>
        <v>2</v>
      </c>
      <c r="G3906" t="b">
        <f>IF(Starter_Book!F3906 = "Canceled", "Canceled")</f>
        <v>0</v>
      </c>
      <c r="H3906" t="b">
        <f>IF(Starter_Book!F3906 = "Canceled", Starter_Book!L3906)</f>
        <v>0</v>
      </c>
    </row>
    <row r="3907" spans="1:8" x14ac:dyDescent="0.25">
      <c r="A3907" t="b">
        <f>IF(Starter_Book!F3907 = "successful", "Successful")</f>
        <v>0</v>
      </c>
      <c r="B3907" t="b">
        <f>IF(Starter_Book!F3907 = "Successful", Starter_Book!L3907)</f>
        <v>0</v>
      </c>
      <c r="D3907" t="str">
        <f>IF(Starter_Book!F3907 = "failed", "failed")</f>
        <v>failed</v>
      </c>
      <c r="E3907">
        <f>IF(Starter_Book!F3907 = "failed", Starter_Book!L3907)</f>
        <v>7</v>
      </c>
      <c r="G3907" t="b">
        <f>IF(Starter_Book!F3907 = "Canceled", "Canceled")</f>
        <v>0</v>
      </c>
      <c r="H3907" t="b">
        <f>IF(Starter_Book!F3907 = "Canceled", Starter_Book!L3907)</f>
        <v>0</v>
      </c>
    </row>
    <row r="3908" spans="1:8" x14ac:dyDescent="0.25">
      <c r="A3908" t="b">
        <f>IF(Starter_Book!F3908 = "successful", "Successful")</f>
        <v>0</v>
      </c>
      <c r="B3908" t="b">
        <f>IF(Starter_Book!F3908 = "Successful", Starter_Book!L3908)</f>
        <v>0</v>
      </c>
      <c r="D3908" t="str">
        <f>IF(Starter_Book!F3908 = "failed", "failed")</f>
        <v>failed</v>
      </c>
      <c r="E3908">
        <f>IF(Starter_Book!F3908 = "failed", Starter_Book!L3908)</f>
        <v>16</v>
      </c>
      <c r="G3908" t="b">
        <f>IF(Starter_Book!F3908 = "Canceled", "Canceled")</f>
        <v>0</v>
      </c>
      <c r="H3908" t="b">
        <f>IF(Starter_Book!F3908 = "Canceled", Starter_Book!L3908)</f>
        <v>0</v>
      </c>
    </row>
    <row r="3909" spans="1:8" x14ac:dyDescent="0.25">
      <c r="A3909" t="b">
        <f>IF(Starter_Book!F3909 = "successful", "Successful")</f>
        <v>0</v>
      </c>
      <c r="B3909" t="b">
        <f>IF(Starter_Book!F3909 = "Successful", Starter_Book!L3909)</f>
        <v>0</v>
      </c>
      <c r="D3909" t="str">
        <f>IF(Starter_Book!F3909 = "failed", "failed")</f>
        <v>failed</v>
      </c>
      <c r="E3909">
        <f>IF(Starter_Book!F3909 = "failed", Starter_Book!L3909)</f>
        <v>4</v>
      </c>
      <c r="G3909" t="b">
        <f>IF(Starter_Book!F3909 = "Canceled", "Canceled")</f>
        <v>0</v>
      </c>
      <c r="H3909" t="b">
        <f>IF(Starter_Book!F3909 = "Canceled", Starter_Book!L3909)</f>
        <v>0</v>
      </c>
    </row>
    <row r="3910" spans="1:8" x14ac:dyDescent="0.25">
      <c r="A3910" t="b">
        <f>IF(Starter_Book!F3910 = "successful", "Successful")</f>
        <v>0</v>
      </c>
      <c r="B3910" t="b">
        <f>IF(Starter_Book!F3910 = "Successful", Starter_Book!L3910)</f>
        <v>0</v>
      </c>
      <c r="D3910" t="str">
        <f>IF(Starter_Book!F3910 = "failed", "failed")</f>
        <v>failed</v>
      </c>
      <c r="E3910">
        <f>IF(Starter_Book!F3910 = "failed", Starter_Book!L3910)</f>
        <v>4</v>
      </c>
      <c r="G3910" t="b">
        <f>IF(Starter_Book!F3910 = "Canceled", "Canceled")</f>
        <v>0</v>
      </c>
      <c r="H3910" t="b">
        <f>IF(Starter_Book!F3910 = "Canceled", Starter_Book!L3910)</f>
        <v>0</v>
      </c>
    </row>
    <row r="3911" spans="1:8" x14ac:dyDescent="0.25">
      <c r="A3911" t="b">
        <f>IF(Starter_Book!F3911 = "successful", "Successful")</f>
        <v>0</v>
      </c>
      <c r="B3911" t="b">
        <f>IF(Starter_Book!F3911 = "Successful", Starter_Book!L3911)</f>
        <v>0</v>
      </c>
      <c r="D3911" t="str">
        <f>IF(Starter_Book!F3911 = "failed", "failed")</f>
        <v>failed</v>
      </c>
      <c r="E3911">
        <f>IF(Starter_Book!F3911 = "failed", Starter_Book!L3911)</f>
        <v>4</v>
      </c>
      <c r="G3911" t="b">
        <f>IF(Starter_Book!F3911 = "Canceled", "Canceled")</f>
        <v>0</v>
      </c>
      <c r="H3911" t="b">
        <f>IF(Starter_Book!F3911 = "Canceled", Starter_Book!L3911)</f>
        <v>0</v>
      </c>
    </row>
    <row r="3912" spans="1:8" x14ac:dyDescent="0.25">
      <c r="A3912" t="b">
        <f>IF(Starter_Book!F3912 = "successful", "Successful")</f>
        <v>0</v>
      </c>
      <c r="B3912" t="b">
        <f>IF(Starter_Book!F3912 = "Successful", Starter_Book!L3912)</f>
        <v>0</v>
      </c>
      <c r="D3912" t="str">
        <f>IF(Starter_Book!F3912 = "failed", "failed")</f>
        <v>failed</v>
      </c>
      <c r="E3912">
        <f>IF(Starter_Book!F3912 = "failed", Starter_Book!L3912)</f>
        <v>3</v>
      </c>
      <c r="G3912" t="b">
        <f>IF(Starter_Book!F3912 = "Canceled", "Canceled")</f>
        <v>0</v>
      </c>
      <c r="H3912" t="b">
        <f>IF(Starter_Book!F3912 = "Canceled", Starter_Book!L3912)</f>
        <v>0</v>
      </c>
    </row>
    <row r="3913" spans="1:8" x14ac:dyDescent="0.25">
      <c r="A3913" t="b">
        <f>IF(Starter_Book!F3913 = "successful", "Successful")</f>
        <v>0</v>
      </c>
      <c r="B3913" t="b">
        <f>IF(Starter_Book!F3913 = "Successful", Starter_Book!L3913)</f>
        <v>0</v>
      </c>
      <c r="D3913" t="str">
        <f>IF(Starter_Book!F3913 = "failed", "failed")</f>
        <v>failed</v>
      </c>
      <c r="E3913">
        <f>IF(Starter_Book!F3913 = "failed", Starter_Book!L3913)</f>
        <v>36</v>
      </c>
      <c r="G3913" t="b">
        <f>IF(Starter_Book!F3913 = "Canceled", "Canceled")</f>
        <v>0</v>
      </c>
      <c r="H3913" t="b">
        <f>IF(Starter_Book!F3913 = "Canceled", Starter_Book!L3913)</f>
        <v>0</v>
      </c>
    </row>
    <row r="3914" spans="1:8" x14ac:dyDescent="0.25">
      <c r="A3914" t="b">
        <f>IF(Starter_Book!F3914 = "successful", "Successful")</f>
        <v>0</v>
      </c>
      <c r="B3914" t="b">
        <f>IF(Starter_Book!F3914 = "Successful", Starter_Book!L3914)</f>
        <v>0</v>
      </c>
      <c r="D3914" t="str">
        <f>IF(Starter_Book!F3914 = "failed", "failed")</f>
        <v>failed</v>
      </c>
      <c r="E3914">
        <f>IF(Starter_Book!F3914 = "failed", Starter_Book!L3914)</f>
        <v>1</v>
      </c>
      <c r="G3914" t="b">
        <f>IF(Starter_Book!F3914 = "Canceled", "Canceled")</f>
        <v>0</v>
      </c>
      <c r="H3914" t="b">
        <f>IF(Starter_Book!F3914 = "Canceled", Starter_Book!L3914)</f>
        <v>0</v>
      </c>
    </row>
    <row r="3915" spans="1:8" x14ac:dyDescent="0.25">
      <c r="A3915" t="b">
        <f>IF(Starter_Book!F3915 = "successful", "Successful")</f>
        <v>0</v>
      </c>
      <c r="B3915" t="b">
        <f>IF(Starter_Book!F3915 = "Successful", Starter_Book!L3915)</f>
        <v>0</v>
      </c>
      <c r="D3915" t="str">
        <f>IF(Starter_Book!F3915 = "failed", "failed")</f>
        <v>failed</v>
      </c>
      <c r="E3915">
        <f>IF(Starter_Book!F3915 = "failed", Starter_Book!L3915)</f>
        <v>7</v>
      </c>
      <c r="G3915" t="b">
        <f>IF(Starter_Book!F3915 = "Canceled", "Canceled")</f>
        <v>0</v>
      </c>
      <c r="H3915" t="b">
        <f>IF(Starter_Book!F3915 = "Canceled", Starter_Book!L3915)</f>
        <v>0</v>
      </c>
    </row>
    <row r="3916" spans="1:8" x14ac:dyDescent="0.25">
      <c r="A3916" t="b">
        <f>IF(Starter_Book!F3916 = "successful", "Successful")</f>
        <v>0</v>
      </c>
      <c r="B3916" t="b">
        <f>IF(Starter_Book!F3916 = "Successful", Starter_Book!L3916)</f>
        <v>0</v>
      </c>
      <c r="D3916" t="str">
        <f>IF(Starter_Book!F3916 = "failed", "failed")</f>
        <v>failed</v>
      </c>
      <c r="E3916">
        <f>IF(Starter_Book!F3916 = "failed", Starter_Book!L3916)</f>
        <v>27</v>
      </c>
      <c r="G3916" t="b">
        <f>IF(Starter_Book!F3916 = "Canceled", "Canceled")</f>
        <v>0</v>
      </c>
      <c r="H3916" t="b">
        <f>IF(Starter_Book!F3916 = "Canceled", Starter_Book!L3916)</f>
        <v>0</v>
      </c>
    </row>
    <row r="3917" spans="1:8" x14ac:dyDescent="0.25">
      <c r="A3917" t="b">
        <f>IF(Starter_Book!F3917 = "successful", "Successful")</f>
        <v>0</v>
      </c>
      <c r="B3917" t="b">
        <f>IF(Starter_Book!F3917 = "Successful", Starter_Book!L3917)</f>
        <v>0</v>
      </c>
      <c r="D3917" t="str">
        <f>IF(Starter_Book!F3917 = "failed", "failed")</f>
        <v>failed</v>
      </c>
      <c r="E3917">
        <f>IF(Starter_Book!F3917 = "failed", Starter_Book!L3917)</f>
        <v>1</v>
      </c>
      <c r="G3917" t="b">
        <f>IF(Starter_Book!F3917 = "Canceled", "Canceled")</f>
        <v>0</v>
      </c>
      <c r="H3917" t="b">
        <f>IF(Starter_Book!F3917 = "Canceled", Starter_Book!L3917)</f>
        <v>0</v>
      </c>
    </row>
    <row r="3918" spans="1:8" x14ac:dyDescent="0.25">
      <c r="A3918" t="b">
        <f>IF(Starter_Book!F3918 = "successful", "Successful")</f>
        <v>0</v>
      </c>
      <c r="B3918" t="b">
        <f>IF(Starter_Book!F3918 = "Successful", Starter_Book!L3918)</f>
        <v>0</v>
      </c>
      <c r="D3918" t="str">
        <f>IF(Starter_Book!F3918 = "failed", "failed")</f>
        <v>failed</v>
      </c>
      <c r="E3918">
        <f>IF(Starter_Book!F3918 = "failed", Starter_Book!L3918)</f>
        <v>0</v>
      </c>
      <c r="G3918" t="b">
        <f>IF(Starter_Book!F3918 = "Canceled", "Canceled")</f>
        <v>0</v>
      </c>
      <c r="H3918" t="b">
        <f>IF(Starter_Book!F3918 = "Canceled", Starter_Book!L3918)</f>
        <v>0</v>
      </c>
    </row>
    <row r="3919" spans="1:8" x14ac:dyDescent="0.25">
      <c r="A3919" t="b">
        <f>IF(Starter_Book!F3919 = "successful", "Successful")</f>
        <v>0</v>
      </c>
      <c r="B3919" t="b">
        <f>IF(Starter_Book!F3919 = "Successful", Starter_Book!L3919)</f>
        <v>0</v>
      </c>
      <c r="D3919" t="str">
        <f>IF(Starter_Book!F3919 = "failed", "failed")</f>
        <v>failed</v>
      </c>
      <c r="E3919">
        <f>IF(Starter_Book!F3919 = "failed", Starter_Book!L3919)</f>
        <v>1</v>
      </c>
      <c r="G3919" t="b">
        <f>IF(Starter_Book!F3919 = "Canceled", "Canceled")</f>
        <v>0</v>
      </c>
      <c r="H3919" t="b">
        <f>IF(Starter_Book!F3919 = "Canceled", Starter_Book!L3919)</f>
        <v>0</v>
      </c>
    </row>
    <row r="3920" spans="1:8" x14ac:dyDescent="0.25">
      <c r="A3920" t="b">
        <f>IF(Starter_Book!F3920 = "successful", "Successful")</f>
        <v>0</v>
      </c>
      <c r="B3920" t="b">
        <f>IF(Starter_Book!F3920 = "Successful", Starter_Book!L3920)</f>
        <v>0</v>
      </c>
      <c r="D3920" t="str">
        <f>IF(Starter_Book!F3920 = "failed", "failed")</f>
        <v>failed</v>
      </c>
      <c r="E3920">
        <f>IF(Starter_Book!F3920 = "failed", Starter_Book!L3920)</f>
        <v>3</v>
      </c>
      <c r="G3920" t="b">
        <f>IF(Starter_Book!F3920 = "Canceled", "Canceled")</f>
        <v>0</v>
      </c>
      <c r="H3920" t="b">
        <f>IF(Starter_Book!F3920 = "Canceled", Starter_Book!L3920)</f>
        <v>0</v>
      </c>
    </row>
    <row r="3921" spans="1:8" x14ac:dyDescent="0.25">
      <c r="A3921" t="b">
        <f>IF(Starter_Book!F3921 = "successful", "Successful")</f>
        <v>0</v>
      </c>
      <c r="B3921" t="b">
        <f>IF(Starter_Book!F3921 = "Successful", Starter_Book!L3921)</f>
        <v>0</v>
      </c>
      <c r="D3921" t="str">
        <f>IF(Starter_Book!F3921 = "failed", "failed")</f>
        <v>failed</v>
      </c>
      <c r="E3921">
        <f>IF(Starter_Book!F3921 = "failed", Starter_Book!L3921)</f>
        <v>3</v>
      </c>
      <c r="G3921" t="b">
        <f>IF(Starter_Book!F3921 = "Canceled", "Canceled")</f>
        <v>0</v>
      </c>
      <c r="H3921" t="b">
        <f>IF(Starter_Book!F3921 = "Canceled", Starter_Book!L3921)</f>
        <v>0</v>
      </c>
    </row>
    <row r="3922" spans="1:8" x14ac:dyDescent="0.25">
      <c r="A3922" t="b">
        <f>IF(Starter_Book!F3922 = "successful", "Successful")</f>
        <v>0</v>
      </c>
      <c r="B3922" t="b">
        <f>IF(Starter_Book!F3922 = "Successful", Starter_Book!L3922)</f>
        <v>0</v>
      </c>
      <c r="D3922" t="str">
        <f>IF(Starter_Book!F3922 = "failed", "failed")</f>
        <v>failed</v>
      </c>
      <c r="E3922">
        <f>IF(Starter_Book!F3922 = "failed", Starter_Book!L3922)</f>
        <v>3</v>
      </c>
      <c r="G3922" t="b">
        <f>IF(Starter_Book!F3922 = "Canceled", "Canceled")</f>
        <v>0</v>
      </c>
      <c r="H3922" t="b">
        <f>IF(Starter_Book!F3922 = "Canceled", Starter_Book!L3922)</f>
        <v>0</v>
      </c>
    </row>
    <row r="3923" spans="1:8" x14ac:dyDescent="0.25">
      <c r="A3923" t="b">
        <f>IF(Starter_Book!F3923 = "successful", "Successful")</f>
        <v>0</v>
      </c>
      <c r="B3923" t="b">
        <f>IF(Starter_Book!F3923 = "Successful", Starter_Book!L3923)</f>
        <v>0</v>
      </c>
      <c r="D3923" t="str">
        <f>IF(Starter_Book!F3923 = "failed", "failed")</f>
        <v>failed</v>
      </c>
      <c r="E3923">
        <f>IF(Starter_Book!F3923 = "failed", Starter_Book!L3923)</f>
        <v>0</v>
      </c>
      <c r="G3923" t="b">
        <f>IF(Starter_Book!F3923 = "Canceled", "Canceled")</f>
        <v>0</v>
      </c>
      <c r="H3923" t="b">
        <f>IF(Starter_Book!F3923 = "Canceled", Starter_Book!L3923)</f>
        <v>0</v>
      </c>
    </row>
    <row r="3924" spans="1:8" x14ac:dyDescent="0.25">
      <c r="A3924" t="b">
        <f>IF(Starter_Book!F3924 = "successful", "Successful")</f>
        <v>0</v>
      </c>
      <c r="B3924" t="b">
        <f>IF(Starter_Book!F3924 = "Successful", Starter_Book!L3924)</f>
        <v>0</v>
      </c>
      <c r="D3924" t="str">
        <f>IF(Starter_Book!F3924 = "failed", "failed")</f>
        <v>failed</v>
      </c>
      <c r="E3924">
        <f>IF(Starter_Book!F3924 = "failed", Starter_Book!L3924)</f>
        <v>6</v>
      </c>
      <c r="G3924" t="b">
        <f>IF(Starter_Book!F3924 = "Canceled", "Canceled")</f>
        <v>0</v>
      </c>
      <c r="H3924" t="b">
        <f>IF(Starter_Book!F3924 = "Canceled", Starter_Book!L3924)</f>
        <v>0</v>
      </c>
    </row>
    <row r="3925" spans="1:8" x14ac:dyDescent="0.25">
      <c r="A3925" t="b">
        <f>IF(Starter_Book!F3925 = "successful", "Successful")</f>
        <v>0</v>
      </c>
      <c r="B3925" t="b">
        <f>IF(Starter_Book!F3925 = "Successful", Starter_Book!L3925)</f>
        <v>0</v>
      </c>
      <c r="D3925" t="str">
        <f>IF(Starter_Book!F3925 = "failed", "failed")</f>
        <v>failed</v>
      </c>
      <c r="E3925">
        <f>IF(Starter_Book!F3925 = "failed", Starter_Book!L3925)</f>
        <v>17</v>
      </c>
      <c r="G3925" t="b">
        <f>IF(Starter_Book!F3925 = "Canceled", "Canceled")</f>
        <v>0</v>
      </c>
      <c r="H3925" t="b">
        <f>IF(Starter_Book!F3925 = "Canceled", Starter_Book!L3925)</f>
        <v>0</v>
      </c>
    </row>
    <row r="3926" spans="1:8" x14ac:dyDescent="0.25">
      <c r="A3926" t="b">
        <f>IF(Starter_Book!F3926 = "successful", "Successful")</f>
        <v>0</v>
      </c>
      <c r="B3926" t="b">
        <f>IF(Starter_Book!F3926 = "Successful", Starter_Book!L3926)</f>
        <v>0</v>
      </c>
      <c r="D3926" t="str">
        <f>IF(Starter_Book!F3926 = "failed", "failed")</f>
        <v>failed</v>
      </c>
      <c r="E3926">
        <f>IF(Starter_Book!F3926 = "failed", Starter_Book!L3926)</f>
        <v>40</v>
      </c>
      <c r="G3926" t="b">
        <f>IF(Starter_Book!F3926 = "Canceled", "Canceled")</f>
        <v>0</v>
      </c>
      <c r="H3926" t="b">
        <f>IF(Starter_Book!F3926 = "Canceled", Starter_Book!L3926)</f>
        <v>0</v>
      </c>
    </row>
    <row r="3927" spans="1:8" x14ac:dyDescent="0.25">
      <c r="A3927" t="b">
        <f>IF(Starter_Book!F3927 = "successful", "Successful")</f>
        <v>0</v>
      </c>
      <c r="B3927" t="b">
        <f>IF(Starter_Book!F3927 = "Successful", Starter_Book!L3927)</f>
        <v>0</v>
      </c>
      <c r="D3927" t="str">
        <f>IF(Starter_Book!F3927 = "failed", "failed")</f>
        <v>failed</v>
      </c>
      <c r="E3927">
        <f>IF(Starter_Book!F3927 = "failed", Starter_Book!L3927)</f>
        <v>3</v>
      </c>
      <c r="G3927" t="b">
        <f>IF(Starter_Book!F3927 = "Canceled", "Canceled")</f>
        <v>0</v>
      </c>
      <c r="H3927" t="b">
        <f>IF(Starter_Book!F3927 = "Canceled", Starter_Book!L3927)</f>
        <v>0</v>
      </c>
    </row>
    <row r="3928" spans="1:8" x14ac:dyDescent="0.25">
      <c r="A3928" t="b">
        <f>IF(Starter_Book!F3928 = "successful", "Successful")</f>
        <v>0</v>
      </c>
      <c r="B3928" t="b">
        <f>IF(Starter_Book!F3928 = "Successful", Starter_Book!L3928)</f>
        <v>0</v>
      </c>
      <c r="D3928" t="str">
        <f>IF(Starter_Book!F3928 = "failed", "failed")</f>
        <v>failed</v>
      </c>
      <c r="E3928">
        <f>IF(Starter_Book!F3928 = "failed", Starter_Book!L3928)</f>
        <v>1</v>
      </c>
      <c r="G3928" t="b">
        <f>IF(Starter_Book!F3928 = "Canceled", "Canceled")</f>
        <v>0</v>
      </c>
      <c r="H3928" t="b">
        <f>IF(Starter_Book!F3928 = "Canceled", Starter_Book!L3928)</f>
        <v>0</v>
      </c>
    </row>
    <row r="3929" spans="1:8" x14ac:dyDescent="0.25">
      <c r="A3929" t="b">
        <f>IF(Starter_Book!F3929 = "successful", "Successful")</f>
        <v>0</v>
      </c>
      <c r="B3929" t="b">
        <f>IF(Starter_Book!F3929 = "Successful", Starter_Book!L3929)</f>
        <v>0</v>
      </c>
      <c r="D3929" t="str">
        <f>IF(Starter_Book!F3929 = "failed", "failed")</f>
        <v>failed</v>
      </c>
      <c r="E3929">
        <f>IF(Starter_Book!F3929 = "failed", Starter_Book!L3929)</f>
        <v>2</v>
      </c>
      <c r="G3929" t="b">
        <f>IF(Starter_Book!F3929 = "Canceled", "Canceled")</f>
        <v>0</v>
      </c>
      <c r="H3929" t="b">
        <f>IF(Starter_Book!F3929 = "Canceled", Starter_Book!L3929)</f>
        <v>0</v>
      </c>
    </row>
    <row r="3930" spans="1:8" x14ac:dyDescent="0.25">
      <c r="A3930" t="b">
        <f>IF(Starter_Book!F3930 = "successful", "Successful")</f>
        <v>0</v>
      </c>
      <c r="B3930" t="b">
        <f>IF(Starter_Book!F3930 = "Successful", Starter_Book!L3930)</f>
        <v>0</v>
      </c>
      <c r="D3930" t="str">
        <f>IF(Starter_Book!F3930 = "failed", "failed")</f>
        <v>failed</v>
      </c>
      <c r="E3930">
        <f>IF(Starter_Book!F3930 = "failed", Starter_Book!L3930)</f>
        <v>7</v>
      </c>
      <c r="G3930" t="b">
        <f>IF(Starter_Book!F3930 = "Canceled", "Canceled")</f>
        <v>0</v>
      </c>
      <c r="H3930" t="b">
        <f>IF(Starter_Book!F3930 = "Canceled", Starter_Book!L3930)</f>
        <v>0</v>
      </c>
    </row>
    <row r="3931" spans="1:8" x14ac:dyDescent="0.25">
      <c r="A3931" t="b">
        <f>IF(Starter_Book!F3931 = "successful", "Successful")</f>
        <v>0</v>
      </c>
      <c r="B3931" t="b">
        <f>IF(Starter_Book!F3931 = "Successful", Starter_Book!L3931)</f>
        <v>0</v>
      </c>
      <c r="D3931" t="str">
        <f>IF(Starter_Book!F3931 = "failed", "failed")</f>
        <v>failed</v>
      </c>
      <c r="E3931">
        <f>IF(Starter_Book!F3931 = "failed", Starter_Book!L3931)</f>
        <v>14</v>
      </c>
      <c r="G3931" t="b">
        <f>IF(Starter_Book!F3931 = "Canceled", "Canceled")</f>
        <v>0</v>
      </c>
      <c r="H3931" t="b">
        <f>IF(Starter_Book!F3931 = "Canceled", Starter_Book!L3931)</f>
        <v>0</v>
      </c>
    </row>
    <row r="3932" spans="1:8" x14ac:dyDescent="0.25">
      <c r="A3932" t="b">
        <f>IF(Starter_Book!F3932 = "successful", "Successful")</f>
        <v>0</v>
      </c>
      <c r="B3932" t="b">
        <f>IF(Starter_Book!F3932 = "Successful", Starter_Book!L3932)</f>
        <v>0</v>
      </c>
      <c r="D3932" t="str">
        <f>IF(Starter_Book!F3932 = "failed", "failed")</f>
        <v>failed</v>
      </c>
      <c r="E3932">
        <f>IF(Starter_Book!F3932 = "failed", Starter_Book!L3932)</f>
        <v>0</v>
      </c>
      <c r="G3932" t="b">
        <f>IF(Starter_Book!F3932 = "Canceled", "Canceled")</f>
        <v>0</v>
      </c>
      <c r="H3932" t="b">
        <f>IF(Starter_Book!F3932 = "Canceled", Starter_Book!L3932)</f>
        <v>0</v>
      </c>
    </row>
    <row r="3933" spans="1:8" x14ac:dyDescent="0.25">
      <c r="A3933" t="b">
        <f>IF(Starter_Book!F3933 = "successful", "Successful")</f>
        <v>0</v>
      </c>
      <c r="B3933" t="b">
        <f>IF(Starter_Book!F3933 = "Successful", Starter_Book!L3933)</f>
        <v>0</v>
      </c>
      <c r="D3933" t="str">
        <f>IF(Starter_Book!F3933 = "failed", "failed")</f>
        <v>failed</v>
      </c>
      <c r="E3933">
        <f>IF(Starter_Book!F3933 = "failed", Starter_Book!L3933)</f>
        <v>0</v>
      </c>
      <c r="G3933" t="b">
        <f>IF(Starter_Book!F3933 = "Canceled", "Canceled")</f>
        <v>0</v>
      </c>
      <c r="H3933" t="b">
        <f>IF(Starter_Book!F3933 = "Canceled", Starter_Book!L3933)</f>
        <v>0</v>
      </c>
    </row>
    <row r="3934" spans="1:8" x14ac:dyDescent="0.25">
      <c r="A3934" t="b">
        <f>IF(Starter_Book!F3934 = "successful", "Successful")</f>
        <v>0</v>
      </c>
      <c r="B3934" t="b">
        <f>IF(Starter_Book!F3934 = "Successful", Starter_Book!L3934)</f>
        <v>0</v>
      </c>
      <c r="D3934" t="str">
        <f>IF(Starter_Book!F3934 = "failed", "failed")</f>
        <v>failed</v>
      </c>
      <c r="E3934">
        <f>IF(Starter_Book!F3934 = "failed", Starter_Book!L3934)</f>
        <v>1</v>
      </c>
      <c r="G3934" t="b">
        <f>IF(Starter_Book!F3934 = "Canceled", "Canceled")</f>
        <v>0</v>
      </c>
      <c r="H3934" t="b">
        <f>IF(Starter_Book!F3934 = "Canceled", Starter_Book!L3934)</f>
        <v>0</v>
      </c>
    </row>
    <row r="3935" spans="1:8" x14ac:dyDescent="0.25">
      <c r="A3935" t="b">
        <f>IF(Starter_Book!F3935 = "successful", "Successful")</f>
        <v>0</v>
      </c>
      <c r="B3935" t="b">
        <f>IF(Starter_Book!F3935 = "Successful", Starter_Book!L3935)</f>
        <v>0</v>
      </c>
      <c r="D3935" t="str">
        <f>IF(Starter_Book!F3935 = "failed", "failed")</f>
        <v>failed</v>
      </c>
      <c r="E3935">
        <f>IF(Starter_Book!F3935 = "failed", Starter_Book!L3935)</f>
        <v>12</v>
      </c>
      <c r="G3935" t="b">
        <f>IF(Starter_Book!F3935 = "Canceled", "Canceled")</f>
        <v>0</v>
      </c>
      <c r="H3935" t="b">
        <f>IF(Starter_Book!F3935 = "Canceled", Starter_Book!L3935)</f>
        <v>0</v>
      </c>
    </row>
    <row r="3936" spans="1:8" x14ac:dyDescent="0.25">
      <c r="A3936" t="b">
        <f>IF(Starter_Book!F3936 = "successful", "Successful")</f>
        <v>0</v>
      </c>
      <c r="B3936" t="b">
        <f>IF(Starter_Book!F3936 = "Successful", Starter_Book!L3936)</f>
        <v>0</v>
      </c>
      <c r="D3936" t="str">
        <f>IF(Starter_Book!F3936 = "failed", "failed")</f>
        <v>failed</v>
      </c>
      <c r="E3936">
        <f>IF(Starter_Book!F3936 = "failed", Starter_Book!L3936)</f>
        <v>12</v>
      </c>
      <c r="G3936" t="b">
        <f>IF(Starter_Book!F3936 = "Canceled", "Canceled")</f>
        <v>0</v>
      </c>
      <c r="H3936" t="b">
        <f>IF(Starter_Book!F3936 = "Canceled", Starter_Book!L3936)</f>
        <v>0</v>
      </c>
    </row>
    <row r="3937" spans="1:8" x14ac:dyDescent="0.25">
      <c r="A3937" t="b">
        <f>IF(Starter_Book!F3937 = "successful", "Successful")</f>
        <v>0</v>
      </c>
      <c r="B3937" t="b">
        <f>IF(Starter_Book!F3937 = "Successful", Starter_Book!L3937)</f>
        <v>0</v>
      </c>
      <c r="D3937" t="str">
        <f>IF(Starter_Book!F3937 = "failed", "failed")</f>
        <v>failed</v>
      </c>
      <c r="E3937">
        <f>IF(Starter_Book!F3937 = "failed", Starter_Book!L3937)</f>
        <v>23</v>
      </c>
      <c r="G3937" t="b">
        <f>IF(Starter_Book!F3937 = "Canceled", "Canceled")</f>
        <v>0</v>
      </c>
      <c r="H3937" t="b">
        <f>IF(Starter_Book!F3937 = "Canceled", Starter_Book!L3937)</f>
        <v>0</v>
      </c>
    </row>
    <row r="3938" spans="1:8" x14ac:dyDescent="0.25">
      <c r="A3938" t="b">
        <f>IF(Starter_Book!F3938 = "successful", "Successful")</f>
        <v>0</v>
      </c>
      <c r="B3938" t="b">
        <f>IF(Starter_Book!F3938 = "Successful", Starter_Book!L3938)</f>
        <v>0</v>
      </c>
      <c r="D3938" t="str">
        <f>IF(Starter_Book!F3938 = "failed", "failed")</f>
        <v>failed</v>
      </c>
      <c r="E3938">
        <f>IF(Starter_Book!F3938 = "failed", Starter_Book!L3938)</f>
        <v>0</v>
      </c>
      <c r="G3938" t="b">
        <f>IF(Starter_Book!F3938 = "Canceled", "Canceled")</f>
        <v>0</v>
      </c>
      <c r="H3938" t="b">
        <f>IF(Starter_Book!F3938 = "Canceled", Starter_Book!L3938)</f>
        <v>0</v>
      </c>
    </row>
    <row r="3939" spans="1:8" x14ac:dyDescent="0.25">
      <c r="A3939" t="b">
        <f>IF(Starter_Book!F3939 = "successful", "Successful")</f>
        <v>0</v>
      </c>
      <c r="B3939" t="b">
        <f>IF(Starter_Book!F3939 = "Successful", Starter_Book!L3939)</f>
        <v>0</v>
      </c>
      <c r="D3939" t="str">
        <f>IF(Starter_Book!F3939 = "failed", "failed")</f>
        <v>failed</v>
      </c>
      <c r="E3939">
        <f>IF(Starter_Book!F3939 = "failed", Starter_Book!L3939)</f>
        <v>10</v>
      </c>
      <c r="G3939" t="b">
        <f>IF(Starter_Book!F3939 = "Canceled", "Canceled")</f>
        <v>0</v>
      </c>
      <c r="H3939" t="b">
        <f>IF(Starter_Book!F3939 = "Canceled", Starter_Book!L3939)</f>
        <v>0</v>
      </c>
    </row>
    <row r="3940" spans="1:8" x14ac:dyDescent="0.25">
      <c r="A3940" t="b">
        <f>IF(Starter_Book!F3940 = "successful", "Successful")</f>
        <v>0</v>
      </c>
      <c r="B3940" t="b">
        <f>IF(Starter_Book!F3940 = "Successful", Starter_Book!L3940)</f>
        <v>0</v>
      </c>
      <c r="D3940" t="str">
        <f>IF(Starter_Book!F3940 = "failed", "failed")</f>
        <v>failed</v>
      </c>
      <c r="E3940">
        <f>IF(Starter_Book!F3940 = "failed", Starter_Book!L3940)</f>
        <v>5</v>
      </c>
      <c r="G3940" t="b">
        <f>IF(Starter_Book!F3940 = "Canceled", "Canceled")</f>
        <v>0</v>
      </c>
      <c r="H3940" t="b">
        <f>IF(Starter_Book!F3940 = "Canceled", Starter_Book!L3940)</f>
        <v>0</v>
      </c>
    </row>
    <row r="3941" spans="1:8" x14ac:dyDescent="0.25">
      <c r="A3941" t="b">
        <f>IF(Starter_Book!F3941 = "successful", "Successful")</f>
        <v>0</v>
      </c>
      <c r="B3941" t="b">
        <f>IF(Starter_Book!F3941 = "Successful", Starter_Book!L3941)</f>
        <v>0</v>
      </c>
      <c r="D3941" t="str">
        <f>IF(Starter_Book!F3941 = "failed", "failed")</f>
        <v>failed</v>
      </c>
      <c r="E3941">
        <f>IF(Starter_Book!F3941 = "failed", Starter_Book!L3941)</f>
        <v>1</v>
      </c>
      <c r="G3941" t="b">
        <f>IF(Starter_Book!F3941 = "Canceled", "Canceled")</f>
        <v>0</v>
      </c>
      <c r="H3941" t="b">
        <f>IF(Starter_Book!F3941 = "Canceled", Starter_Book!L3941)</f>
        <v>0</v>
      </c>
    </row>
    <row r="3942" spans="1:8" x14ac:dyDescent="0.25">
      <c r="A3942" t="b">
        <f>IF(Starter_Book!F3942 = "successful", "Successful")</f>
        <v>0</v>
      </c>
      <c r="B3942" t="b">
        <f>IF(Starter_Book!F3942 = "Successful", Starter_Book!L3942)</f>
        <v>0</v>
      </c>
      <c r="D3942" t="str">
        <f>IF(Starter_Book!F3942 = "failed", "failed")</f>
        <v>failed</v>
      </c>
      <c r="E3942">
        <f>IF(Starter_Book!F3942 = "failed", Starter_Book!L3942)</f>
        <v>2</v>
      </c>
      <c r="G3942" t="b">
        <f>IF(Starter_Book!F3942 = "Canceled", "Canceled")</f>
        <v>0</v>
      </c>
      <c r="H3942" t="b">
        <f>IF(Starter_Book!F3942 = "Canceled", Starter_Book!L3942)</f>
        <v>0</v>
      </c>
    </row>
    <row r="3943" spans="1:8" x14ac:dyDescent="0.25">
      <c r="A3943" t="b">
        <f>IF(Starter_Book!F3943 = "successful", "Successful")</f>
        <v>0</v>
      </c>
      <c r="B3943" t="b">
        <f>IF(Starter_Book!F3943 = "Successful", Starter_Book!L3943)</f>
        <v>0</v>
      </c>
      <c r="D3943" t="str">
        <f>IF(Starter_Book!F3943 = "failed", "failed")</f>
        <v>failed</v>
      </c>
      <c r="E3943">
        <f>IF(Starter_Book!F3943 = "failed", Starter_Book!L3943)</f>
        <v>2</v>
      </c>
      <c r="G3943" t="b">
        <f>IF(Starter_Book!F3943 = "Canceled", "Canceled")</f>
        <v>0</v>
      </c>
      <c r="H3943" t="b">
        <f>IF(Starter_Book!F3943 = "Canceled", Starter_Book!L3943)</f>
        <v>0</v>
      </c>
    </row>
    <row r="3944" spans="1:8" x14ac:dyDescent="0.25">
      <c r="A3944" t="b">
        <f>IF(Starter_Book!F3944 = "successful", "Successful")</f>
        <v>0</v>
      </c>
      <c r="B3944" t="b">
        <f>IF(Starter_Book!F3944 = "Successful", Starter_Book!L3944)</f>
        <v>0</v>
      </c>
      <c r="D3944" t="str">
        <f>IF(Starter_Book!F3944 = "failed", "failed")</f>
        <v>failed</v>
      </c>
      <c r="E3944">
        <f>IF(Starter_Book!F3944 = "failed", Starter_Book!L3944)</f>
        <v>0</v>
      </c>
      <c r="G3944" t="b">
        <f>IF(Starter_Book!F3944 = "Canceled", "Canceled")</f>
        <v>0</v>
      </c>
      <c r="H3944" t="b">
        <f>IF(Starter_Book!F3944 = "Canceled", Starter_Book!L3944)</f>
        <v>0</v>
      </c>
    </row>
    <row r="3945" spans="1:8" x14ac:dyDescent="0.25">
      <c r="A3945" t="b">
        <f>IF(Starter_Book!F3945 = "successful", "Successful")</f>
        <v>0</v>
      </c>
      <c r="B3945" t="b">
        <f>IF(Starter_Book!F3945 = "Successful", Starter_Book!L3945)</f>
        <v>0</v>
      </c>
      <c r="D3945" t="str">
        <f>IF(Starter_Book!F3945 = "failed", "failed")</f>
        <v>failed</v>
      </c>
      <c r="E3945">
        <f>IF(Starter_Book!F3945 = "failed", Starter_Book!L3945)</f>
        <v>13</v>
      </c>
      <c r="G3945" t="b">
        <f>IF(Starter_Book!F3945 = "Canceled", "Canceled")</f>
        <v>0</v>
      </c>
      <c r="H3945" t="b">
        <f>IF(Starter_Book!F3945 = "Canceled", Starter_Book!L3945)</f>
        <v>0</v>
      </c>
    </row>
    <row r="3946" spans="1:8" x14ac:dyDescent="0.25">
      <c r="A3946" t="b">
        <f>IF(Starter_Book!F3946 = "successful", "Successful")</f>
        <v>0</v>
      </c>
      <c r="B3946" t="b">
        <f>IF(Starter_Book!F3946 = "Successful", Starter_Book!L3946)</f>
        <v>0</v>
      </c>
      <c r="D3946" t="str">
        <f>IF(Starter_Book!F3946 = "failed", "failed")</f>
        <v>failed</v>
      </c>
      <c r="E3946">
        <f>IF(Starter_Book!F3946 = "failed", Starter_Book!L3946)</f>
        <v>0</v>
      </c>
      <c r="G3946" t="b">
        <f>IF(Starter_Book!F3946 = "Canceled", "Canceled")</f>
        <v>0</v>
      </c>
      <c r="H3946" t="b">
        <f>IF(Starter_Book!F3946 = "Canceled", Starter_Book!L3946)</f>
        <v>0</v>
      </c>
    </row>
    <row r="3947" spans="1:8" x14ac:dyDescent="0.25">
      <c r="A3947" t="b">
        <f>IF(Starter_Book!F3947 = "successful", "Successful")</f>
        <v>0</v>
      </c>
      <c r="B3947" t="b">
        <f>IF(Starter_Book!F3947 = "Successful", Starter_Book!L3947)</f>
        <v>0</v>
      </c>
      <c r="D3947" t="str">
        <f>IF(Starter_Book!F3947 = "failed", "failed")</f>
        <v>failed</v>
      </c>
      <c r="E3947">
        <f>IF(Starter_Book!F3947 = "failed", Starter_Book!L3947)</f>
        <v>1</v>
      </c>
      <c r="G3947" t="b">
        <f>IF(Starter_Book!F3947 = "Canceled", "Canceled")</f>
        <v>0</v>
      </c>
      <c r="H3947" t="b">
        <f>IF(Starter_Book!F3947 = "Canceled", Starter_Book!L3947)</f>
        <v>0</v>
      </c>
    </row>
    <row r="3948" spans="1:8" x14ac:dyDescent="0.25">
      <c r="A3948" t="b">
        <f>IF(Starter_Book!F3948 = "successful", "Successful")</f>
        <v>0</v>
      </c>
      <c r="B3948" t="b">
        <f>IF(Starter_Book!F3948 = "Successful", Starter_Book!L3948)</f>
        <v>0</v>
      </c>
      <c r="D3948" t="str">
        <f>IF(Starter_Book!F3948 = "failed", "failed")</f>
        <v>failed</v>
      </c>
      <c r="E3948">
        <f>IF(Starter_Book!F3948 = "failed", Starter_Book!L3948)</f>
        <v>5</v>
      </c>
      <c r="G3948" t="b">
        <f>IF(Starter_Book!F3948 = "Canceled", "Canceled")</f>
        <v>0</v>
      </c>
      <c r="H3948" t="b">
        <f>IF(Starter_Book!F3948 = "Canceled", Starter_Book!L3948)</f>
        <v>0</v>
      </c>
    </row>
    <row r="3949" spans="1:8" x14ac:dyDescent="0.25">
      <c r="A3949" t="b">
        <f>IF(Starter_Book!F3949 = "successful", "Successful")</f>
        <v>0</v>
      </c>
      <c r="B3949" t="b">
        <f>IF(Starter_Book!F3949 = "Successful", Starter_Book!L3949)</f>
        <v>0</v>
      </c>
      <c r="D3949" t="str">
        <f>IF(Starter_Book!F3949 = "failed", "failed")</f>
        <v>failed</v>
      </c>
      <c r="E3949">
        <f>IF(Starter_Book!F3949 = "failed", Starter_Book!L3949)</f>
        <v>2</v>
      </c>
      <c r="G3949" t="b">
        <f>IF(Starter_Book!F3949 = "Canceled", "Canceled")</f>
        <v>0</v>
      </c>
      <c r="H3949" t="b">
        <f>IF(Starter_Book!F3949 = "Canceled", Starter_Book!L3949)</f>
        <v>0</v>
      </c>
    </row>
    <row r="3950" spans="1:8" x14ac:dyDescent="0.25">
      <c r="A3950" t="b">
        <f>IF(Starter_Book!F3950 = "successful", "Successful")</f>
        <v>0</v>
      </c>
      <c r="B3950" t="b">
        <f>IF(Starter_Book!F3950 = "Successful", Starter_Book!L3950)</f>
        <v>0</v>
      </c>
      <c r="D3950" t="str">
        <f>IF(Starter_Book!F3950 = "failed", "failed")</f>
        <v>failed</v>
      </c>
      <c r="E3950">
        <f>IF(Starter_Book!F3950 = "failed", Starter_Book!L3950)</f>
        <v>0</v>
      </c>
      <c r="G3950" t="b">
        <f>IF(Starter_Book!F3950 = "Canceled", "Canceled")</f>
        <v>0</v>
      </c>
      <c r="H3950" t="b">
        <f>IF(Starter_Book!F3950 = "Canceled", Starter_Book!L3950)</f>
        <v>0</v>
      </c>
    </row>
    <row r="3951" spans="1:8" x14ac:dyDescent="0.25">
      <c r="A3951" t="b">
        <f>IF(Starter_Book!F3951 = "successful", "Successful")</f>
        <v>0</v>
      </c>
      <c r="B3951" t="b">
        <f>IF(Starter_Book!F3951 = "Successful", Starter_Book!L3951)</f>
        <v>0</v>
      </c>
      <c r="D3951" t="str">
        <f>IF(Starter_Book!F3951 = "failed", "failed")</f>
        <v>failed</v>
      </c>
      <c r="E3951">
        <f>IF(Starter_Book!F3951 = "failed", Starter_Book!L3951)</f>
        <v>32</v>
      </c>
      <c r="G3951" t="b">
        <f>IF(Starter_Book!F3951 = "Canceled", "Canceled")</f>
        <v>0</v>
      </c>
      <c r="H3951" t="b">
        <f>IF(Starter_Book!F3951 = "Canceled", Starter_Book!L3951)</f>
        <v>0</v>
      </c>
    </row>
    <row r="3952" spans="1:8" x14ac:dyDescent="0.25">
      <c r="A3952" t="b">
        <f>IF(Starter_Book!F3952 = "successful", "Successful")</f>
        <v>0</v>
      </c>
      <c r="B3952" t="b">
        <f>IF(Starter_Book!F3952 = "Successful", Starter_Book!L3952)</f>
        <v>0</v>
      </c>
      <c r="D3952" t="str">
        <f>IF(Starter_Book!F3952 = "failed", "failed")</f>
        <v>failed</v>
      </c>
      <c r="E3952">
        <f>IF(Starter_Book!F3952 = "failed", Starter_Book!L3952)</f>
        <v>1</v>
      </c>
      <c r="G3952" t="b">
        <f>IF(Starter_Book!F3952 = "Canceled", "Canceled")</f>
        <v>0</v>
      </c>
      <c r="H3952" t="b">
        <f>IF(Starter_Book!F3952 = "Canceled", Starter_Book!L3952)</f>
        <v>0</v>
      </c>
    </row>
    <row r="3953" spans="1:8" x14ac:dyDescent="0.25">
      <c r="A3953" t="b">
        <f>IF(Starter_Book!F3953 = "successful", "Successful")</f>
        <v>0</v>
      </c>
      <c r="B3953" t="b">
        <f>IF(Starter_Book!F3953 = "Successful", Starter_Book!L3953)</f>
        <v>0</v>
      </c>
      <c r="D3953" t="str">
        <f>IF(Starter_Book!F3953 = "failed", "failed")</f>
        <v>failed</v>
      </c>
      <c r="E3953">
        <f>IF(Starter_Book!F3953 = "failed", Starter_Book!L3953)</f>
        <v>1</v>
      </c>
      <c r="G3953" t="b">
        <f>IF(Starter_Book!F3953 = "Canceled", "Canceled")</f>
        <v>0</v>
      </c>
      <c r="H3953" t="b">
        <f>IF(Starter_Book!F3953 = "Canceled", Starter_Book!L3953)</f>
        <v>0</v>
      </c>
    </row>
    <row r="3954" spans="1:8" x14ac:dyDescent="0.25">
      <c r="A3954" t="b">
        <f>IF(Starter_Book!F3954 = "successful", "Successful")</f>
        <v>0</v>
      </c>
      <c r="B3954" t="b">
        <f>IF(Starter_Book!F3954 = "Successful", Starter_Book!L3954)</f>
        <v>0</v>
      </c>
      <c r="D3954" t="str">
        <f>IF(Starter_Book!F3954 = "failed", "failed")</f>
        <v>failed</v>
      </c>
      <c r="E3954">
        <f>IF(Starter_Book!F3954 = "failed", Starter_Book!L3954)</f>
        <v>1</v>
      </c>
      <c r="G3954" t="b">
        <f>IF(Starter_Book!F3954 = "Canceled", "Canceled")</f>
        <v>0</v>
      </c>
      <c r="H3954" t="b">
        <f>IF(Starter_Book!F3954 = "Canceled", Starter_Book!L3954)</f>
        <v>0</v>
      </c>
    </row>
    <row r="3955" spans="1:8" x14ac:dyDescent="0.25">
      <c r="A3955" t="b">
        <f>IF(Starter_Book!F3955 = "successful", "Successful")</f>
        <v>0</v>
      </c>
      <c r="B3955" t="b">
        <f>IF(Starter_Book!F3955 = "Successful", Starter_Book!L3955)</f>
        <v>0</v>
      </c>
      <c r="D3955" t="str">
        <f>IF(Starter_Book!F3955 = "failed", "failed")</f>
        <v>failed</v>
      </c>
      <c r="E3955">
        <f>IF(Starter_Book!F3955 = "failed", Starter_Book!L3955)</f>
        <v>0</v>
      </c>
      <c r="G3955" t="b">
        <f>IF(Starter_Book!F3955 = "Canceled", "Canceled")</f>
        <v>0</v>
      </c>
      <c r="H3955" t="b">
        <f>IF(Starter_Book!F3955 = "Canceled", Starter_Book!L3955)</f>
        <v>0</v>
      </c>
    </row>
    <row r="3956" spans="1:8" x14ac:dyDescent="0.25">
      <c r="A3956" t="b">
        <f>IF(Starter_Book!F3956 = "successful", "Successful")</f>
        <v>0</v>
      </c>
      <c r="B3956" t="b">
        <f>IF(Starter_Book!F3956 = "Successful", Starter_Book!L3956)</f>
        <v>0</v>
      </c>
      <c r="D3956" t="str">
        <f>IF(Starter_Book!F3956 = "failed", "failed")</f>
        <v>failed</v>
      </c>
      <c r="E3956">
        <f>IF(Starter_Book!F3956 = "failed", Starter_Book!L3956)</f>
        <v>0</v>
      </c>
      <c r="G3956" t="b">
        <f>IF(Starter_Book!F3956 = "Canceled", "Canceled")</f>
        <v>0</v>
      </c>
      <c r="H3956" t="b">
        <f>IF(Starter_Book!F3956 = "Canceled", Starter_Book!L3956)</f>
        <v>0</v>
      </c>
    </row>
    <row r="3957" spans="1:8" x14ac:dyDescent="0.25">
      <c r="A3957" t="b">
        <f>IF(Starter_Book!F3957 = "successful", "Successful")</f>
        <v>0</v>
      </c>
      <c r="B3957" t="b">
        <f>IF(Starter_Book!F3957 = "Successful", Starter_Book!L3957)</f>
        <v>0</v>
      </c>
      <c r="D3957" t="str">
        <f>IF(Starter_Book!F3957 = "failed", "failed")</f>
        <v>failed</v>
      </c>
      <c r="E3957">
        <f>IF(Starter_Book!F3957 = "failed", Starter_Book!L3957)</f>
        <v>8</v>
      </c>
      <c r="G3957" t="b">
        <f>IF(Starter_Book!F3957 = "Canceled", "Canceled")</f>
        <v>0</v>
      </c>
      <c r="H3957" t="b">
        <f>IF(Starter_Book!F3957 = "Canceled", Starter_Book!L3957)</f>
        <v>0</v>
      </c>
    </row>
    <row r="3958" spans="1:8" x14ac:dyDescent="0.25">
      <c r="A3958" t="b">
        <f>IF(Starter_Book!F3958 = "successful", "Successful")</f>
        <v>0</v>
      </c>
      <c r="B3958" t="b">
        <f>IF(Starter_Book!F3958 = "Successful", Starter_Book!L3958)</f>
        <v>0</v>
      </c>
      <c r="D3958" t="str">
        <f>IF(Starter_Book!F3958 = "failed", "failed")</f>
        <v>failed</v>
      </c>
      <c r="E3958">
        <f>IF(Starter_Book!F3958 = "failed", Starter_Book!L3958)</f>
        <v>0</v>
      </c>
      <c r="G3958" t="b">
        <f>IF(Starter_Book!F3958 = "Canceled", "Canceled")</f>
        <v>0</v>
      </c>
      <c r="H3958" t="b">
        <f>IF(Starter_Book!F3958 = "Canceled", Starter_Book!L3958)</f>
        <v>0</v>
      </c>
    </row>
    <row r="3959" spans="1:8" x14ac:dyDescent="0.25">
      <c r="A3959" t="b">
        <f>IF(Starter_Book!F3959 = "successful", "Successful")</f>
        <v>0</v>
      </c>
      <c r="B3959" t="b">
        <f>IF(Starter_Book!F3959 = "Successful", Starter_Book!L3959)</f>
        <v>0</v>
      </c>
      <c r="D3959" t="str">
        <f>IF(Starter_Book!F3959 = "failed", "failed")</f>
        <v>failed</v>
      </c>
      <c r="E3959">
        <f>IF(Starter_Book!F3959 = "failed", Starter_Book!L3959)</f>
        <v>1</v>
      </c>
      <c r="G3959" t="b">
        <f>IF(Starter_Book!F3959 = "Canceled", "Canceled")</f>
        <v>0</v>
      </c>
      <c r="H3959" t="b">
        <f>IF(Starter_Book!F3959 = "Canceled", Starter_Book!L3959)</f>
        <v>0</v>
      </c>
    </row>
    <row r="3960" spans="1:8" x14ac:dyDescent="0.25">
      <c r="A3960" t="b">
        <f>IF(Starter_Book!F3960 = "successful", "Successful")</f>
        <v>0</v>
      </c>
      <c r="B3960" t="b">
        <f>IF(Starter_Book!F3960 = "Successful", Starter_Book!L3960)</f>
        <v>0</v>
      </c>
      <c r="D3960" t="str">
        <f>IF(Starter_Book!F3960 = "failed", "failed")</f>
        <v>failed</v>
      </c>
      <c r="E3960">
        <f>IF(Starter_Book!F3960 = "failed", Starter_Book!L3960)</f>
        <v>16</v>
      </c>
      <c r="G3960" t="b">
        <f>IF(Starter_Book!F3960 = "Canceled", "Canceled")</f>
        <v>0</v>
      </c>
      <c r="H3960" t="b">
        <f>IF(Starter_Book!F3960 = "Canceled", Starter_Book!L3960)</f>
        <v>0</v>
      </c>
    </row>
    <row r="3961" spans="1:8" x14ac:dyDescent="0.25">
      <c r="A3961" t="b">
        <f>IF(Starter_Book!F3961 = "successful", "Successful")</f>
        <v>0</v>
      </c>
      <c r="B3961" t="b">
        <f>IF(Starter_Book!F3961 = "Successful", Starter_Book!L3961)</f>
        <v>0</v>
      </c>
      <c r="D3961" t="str">
        <f>IF(Starter_Book!F3961 = "failed", "failed")</f>
        <v>failed</v>
      </c>
      <c r="E3961">
        <f>IF(Starter_Book!F3961 = "failed", Starter_Book!L3961)</f>
        <v>12</v>
      </c>
      <c r="G3961" t="b">
        <f>IF(Starter_Book!F3961 = "Canceled", "Canceled")</f>
        <v>0</v>
      </c>
      <c r="H3961" t="b">
        <f>IF(Starter_Book!F3961 = "Canceled", Starter_Book!L3961)</f>
        <v>0</v>
      </c>
    </row>
    <row r="3962" spans="1:8" x14ac:dyDescent="0.25">
      <c r="A3962" t="b">
        <f>IF(Starter_Book!F3962 = "successful", "Successful")</f>
        <v>0</v>
      </c>
      <c r="B3962" t="b">
        <f>IF(Starter_Book!F3962 = "Successful", Starter_Book!L3962)</f>
        <v>0</v>
      </c>
      <c r="D3962" t="str">
        <f>IF(Starter_Book!F3962 = "failed", "failed")</f>
        <v>failed</v>
      </c>
      <c r="E3962">
        <f>IF(Starter_Book!F3962 = "failed", Starter_Book!L3962)</f>
        <v>4</v>
      </c>
      <c r="G3962" t="b">
        <f>IF(Starter_Book!F3962 = "Canceled", "Canceled")</f>
        <v>0</v>
      </c>
      <c r="H3962" t="b">
        <f>IF(Starter_Book!F3962 = "Canceled", Starter_Book!L3962)</f>
        <v>0</v>
      </c>
    </row>
    <row r="3963" spans="1:8" x14ac:dyDescent="0.25">
      <c r="A3963" t="b">
        <f>IF(Starter_Book!F3963 = "successful", "Successful")</f>
        <v>0</v>
      </c>
      <c r="B3963" t="b">
        <f>IF(Starter_Book!F3963 = "Successful", Starter_Book!L3963)</f>
        <v>0</v>
      </c>
      <c r="D3963" t="str">
        <f>IF(Starter_Book!F3963 = "failed", "failed")</f>
        <v>failed</v>
      </c>
      <c r="E3963">
        <f>IF(Starter_Book!F3963 = "failed", Starter_Book!L3963)</f>
        <v>2</v>
      </c>
      <c r="G3963" t="b">
        <f>IF(Starter_Book!F3963 = "Canceled", "Canceled")</f>
        <v>0</v>
      </c>
      <c r="H3963" t="b">
        <f>IF(Starter_Book!F3963 = "Canceled", Starter_Book!L3963)</f>
        <v>0</v>
      </c>
    </row>
    <row r="3964" spans="1:8" x14ac:dyDescent="0.25">
      <c r="A3964" t="b">
        <f>IF(Starter_Book!F3964 = "successful", "Successful")</f>
        <v>0</v>
      </c>
      <c r="B3964" t="b">
        <f>IF(Starter_Book!F3964 = "Successful", Starter_Book!L3964)</f>
        <v>0</v>
      </c>
      <c r="D3964" t="str">
        <f>IF(Starter_Book!F3964 = "failed", "failed")</f>
        <v>failed</v>
      </c>
      <c r="E3964">
        <f>IF(Starter_Book!F3964 = "failed", Starter_Book!L3964)</f>
        <v>3</v>
      </c>
      <c r="G3964" t="b">
        <f>IF(Starter_Book!F3964 = "Canceled", "Canceled")</f>
        <v>0</v>
      </c>
      <c r="H3964" t="b">
        <f>IF(Starter_Book!F3964 = "Canceled", Starter_Book!L3964)</f>
        <v>0</v>
      </c>
    </row>
    <row r="3965" spans="1:8" x14ac:dyDescent="0.25">
      <c r="A3965" t="b">
        <f>IF(Starter_Book!F3965 = "successful", "Successful")</f>
        <v>0</v>
      </c>
      <c r="B3965" t="b">
        <f>IF(Starter_Book!F3965 = "Successful", Starter_Book!L3965)</f>
        <v>0</v>
      </c>
      <c r="D3965" t="str">
        <f>IF(Starter_Book!F3965 = "failed", "failed")</f>
        <v>failed</v>
      </c>
      <c r="E3965">
        <f>IF(Starter_Book!F3965 = "failed", Starter_Book!L3965)</f>
        <v>0</v>
      </c>
      <c r="G3965" t="b">
        <f>IF(Starter_Book!F3965 = "Canceled", "Canceled")</f>
        <v>0</v>
      </c>
      <c r="H3965" t="b">
        <f>IF(Starter_Book!F3965 = "Canceled", Starter_Book!L3965)</f>
        <v>0</v>
      </c>
    </row>
    <row r="3966" spans="1:8" x14ac:dyDescent="0.25">
      <c r="A3966" t="b">
        <f>IF(Starter_Book!F3966 = "successful", "Successful")</f>
        <v>0</v>
      </c>
      <c r="B3966" t="b">
        <f>IF(Starter_Book!F3966 = "Successful", Starter_Book!L3966)</f>
        <v>0</v>
      </c>
      <c r="D3966" t="str">
        <f>IF(Starter_Book!F3966 = "failed", "failed")</f>
        <v>failed</v>
      </c>
      <c r="E3966">
        <f>IF(Starter_Book!F3966 = "failed", Starter_Book!L3966)</f>
        <v>3</v>
      </c>
      <c r="G3966" t="b">
        <f>IF(Starter_Book!F3966 = "Canceled", "Canceled")</f>
        <v>0</v>
      </c>
      <c r="H3966" t="b">
        <f>IF(Starter_Book!F3966 = "Canceled", Starter_Book!L3966)</f>
        <v>0</v>
      </c>
    </row>
    <row r="3967" spans="1:8" x14ac:dyDescent="0.25">
      <c r="A3967" t="b">
        <f>IF(Starter_Book!F3967 = "successful", "Successful")</f>
        <v>0</v>
      </c>
      <c r="B3967" t="b">
        <f>IF(Starter_Book!F3967 = "Successful", Starter_Book!L3967)</f>
        <v>0</v>
      </c>
      <c r="D3967" t="str">
        <f>IF(Starter_Book!F3967 = "failed", "failed")</f>
        <v>failed</v>
      </c>
      <c r="E3967">
        <f>IF(Starter_Book!F3967 = "failed", Starter_Book!L3967)</f>
        <v>4</v>
      </c>
      <c r="G3967" t="b">
        <f>IF(Starter_Book!F3967 = "Canceled", "Canceled")</f>
        <v>0</v>
      </c>
      <c r="H3967" t="b">
        <f>IF(Starter_Book!F3967 = "Canceled", Starter_Book!L3967)</f>
        <v>0</v>
      </c>
    </row>
    <row r="3968" spans="1:8" x14ac:dyDescent="0.25">
      <c r="A3968" t="b">
        <f>IF(Starter_Book!F3968 = "successful", "Successful")</f>
        <v>0</v>
      </c>
      <c r="B3968" t="b">
        <f>IF(Starter_Book!F3968 = "Successful", Starter_Book!L3968)</f>
        <v>0</v>
      </c>
      <c r="D3968" t="str">
        <f>IF(Starter_Book!F3968 = "failed", "failed")</f>
        <v>failed</v>
      </c>
      <c r="E3968">
        <f>IF(Starter_Book!F3968 = "failed", Starter_Book!L3968)</f>
        <v>2</v>
      </c>
      <c r="G3968" t="b">
        <f>IF(Starter_Book!F3968 = "Canceled", "Canceled")</f>
        <v>0</v>
      </c>
      <c r="H3968" t="b">
        <f>IF(Starter_Book!F3968 = "Canceled", Starter_Book!L3968)</f>
        <v>0</v>
      </c>
    </row>
    <row r="3969" spans="1:8" x14ac:dyDescent="0.25">
      <c r="A3969" t="b">
        <f>IF(Starter_Book!F3969 = "successful", "Successful")</f>
        <v>0</v>
      </c>
      <c r="B3969" t="b">
        <f>IF(Starter_Book!F3969 = "Successful", Starter_Book!L3969)</f>
        <v>0</v>
      </c>
      <c r="D3969" t="str">
        <f>IF(Starter_Book!F3969 = "failed", "failed")</f>
        <v>failed</v>
      </c>
      <c r="E3969">
        <f>IF(Starter_Book!F3969 = "failed", Starter_Book!L3969)</f>
        <v>10</v>
      </c>
      <c r="G3969" t="b">
        <f>IF(Starter_Book!F3969 = "Canceled", "Canceled")</f>
        <v>0</v>
      </c>
      <c r="H3969" t="b">
        <f>IF(Starter_Book!F3969 = "Canceled", Starter_Book!L3969)</f>
        <v>0</v>
      </c>
    </row>
    <row r="3970" spans="1:8" x14ac:dyDescent="0.25">
      <c r="A3970" t="b">
        <f>IF(Starter_Book!F3970 = "successful", "Successful")</f>
        <v>0</v>
      </c>
      <c r="B3970" t="b">
        <f>IF(Starter_Book!F3970 = "Successful", Starter_Book!L3970)</f>
        <v>0</v>
      </c>
      <c r="D3970" t="str">
        <f>IF(Starter_Book!F3970 = "failed", "failed")</f>
        <v>failed</v>
      </c>
      <c r="E3970">
        <f>IF(Starter_Book!F3970 = "failed", Starter_Book!L3970)</f>
        <v>11</v>
      </c>
      <c r="G3970" t="b">
        <f>IF(Starter_Book!F3970 = "Canceled", "Canceled")</f>
        <v>0</v>
      </c>
      <c r="H3970" t="b">
        <f>IF(Starter_Book!F3970 = "Canceled", Starter_Book!L3970)</f>
        <v>0</v>
      </c>
    </row>
    <row r="3971" spans="1:8" x14ac:dyDescent="0.25">
      <c r="A3971" t="b">
        <f>IF(Starter_Book!F3971 = "successful", "Successful")</f>
        <v>0</v>
      </c>
      <c r="B3971" t="b">
        <f>IF(Starter_Book!F3971 = "Successful", Starter_Book!L3971)</f>
        <v>0</v>
      </c>
      <c r="D3971" t="str">
        <f>IF(Starter_Book!F3971 = "failed", "failed")</f>
        <v>failed</v>
      </c>
      <c r="E3971">
        <f>IF(Starter_Book!F3971 = "failed", Starter_Book!L3971)</f>
        <v>6</v>
      </c>
      <c r="G3971" t="b">
        <f>IF(Starter_Book!F3971 = "Canceled", "Canceled")</f>
        <v>0</v>
      </c>
      <c r="H3971" t="b">
        <f>IF(Starter_Book!F3971 = "Canceled", Starter_Book!L3971)</f>
        <v>0</v>
      </c>
    </row>
    <row r="3972" spans="1:8" x14ac:dyDescent="0.25">
      <c r="A3972" t="b">
        <f>IF(Starter_Book!F3972 = "successful", "Successful")</f>
        <v>0</v>
      </c>
      <c r="B3972" t="b">
        <f>IF(Starter_Book!F3972 = "Successful", Starter_Book!L3972)</f>
        <v>0</v>
      </c>
      <c r="D3972" t="str">
        <f>IF(Starter_Book!F3972 = "failed", "failed")</f>
        <v>failed</v>
      </c>
      <c r="E3972">
        <f>IF(Starter_Book!F3972 = "failed", Starter_Book!L3972)</f>
        <v>2</v>
      </c>
      <c r="G3972" t="b">
        <f>IF(Starter_Book!F3972 = "Canceled", "Canceled")</f>
        <v>0</v>
      </c>
      <c r="H3972" t="b">
        <f>IF(Starter_Book!F3972 = "Canceled", Starter_Book!L3972)</f>
        <v>0</v>
      </c>
    </row>
    <row r="3973" spans="1:8" x14ac:dyDescent="0.25">
      <c r="A3973" t="b">
        <f>IF(Starter_Book!F3973 = "successful", "Successful")</f>
        <v>0</v>
      </c>
      <c r="B3973" t="b">
        <f>IF(Starter_Book!F3973 = "Successful", Starter_Book!L3973)</f>
        <v>0</v>
      </c>
      <c r="D3973" t="str">
        <f>IF(Starter_Book!F3973 = "failed", "failed")</f>
        <v>failed</v>
      </c>
      <c r="E3973">
        <f>IF(Starter_Book!F3973 = "failed", Starter_Book!L3973)</f>
        <v>6</v>
      </c>
      <c r="G3973" t="b">
        <f>IF(Starter_Book!F3973 = "Canceled", "Canceled")</f>
        <v>0</v>
      </c>
      <c r="H3973" t="b">
        <f>IF(Starter_Book!F3973 = "Canceled", Starter_Book!L3973)</f>
        <v>0</v>
      </c>
    </row>
    <row r="3974" spans="1:8" x14ac:dyDescent="0.25">
      <c r="A3974" t="b">
        <f>IF(Starter_Book!F3974 = "successful", "Successful")</f>
        <v>0</v>
      </c>
      <c r="B3974" t="b">
        <f>IF(Starter_Book!F3974 = "Successful", Starter_Book!L3974)</f>
        <v>0</v>
      </c>
      <c r="D3974" t="str">
        <f>IF(Starter_Book!F3974 = "failed", "failed")</f>
        <v>failed</v>
      </c>
      <c r="E3974">
        <f>IF(Starter_Book!F3974 = "failed", Starter_Book!L3974)</f>
        <v>8</v>
      </c>
      <c r="G3974" t="b">
        <f>IF(Starter_Book!F3974 = "Canceled", "Canceled")</f>
        <v>0</v>
      </c>
      <c r="H3974" t="b">
        <f>IF(Starter_Book!F3974 = "Canceled", Starter_Book!L3974)</f>
        <v>0</v>
      </c>
    </row>
    <row r="3975" spans="1:8" x14ac:dyDescent="0.25">
      <c r="A3975" t="b">
        <f>IF(Starter_Book!F3975 = "successful", "Successful")</f>
        <v>0</v>
      </c>
      <c r="B3975" t="b">
        <f>IF(Starter_Book!F3975 = "Successful", Starter_Book!L3975)</f>
        <v>0</v>
      </c>
      <c r="D3975" t="str">
        <f>IF(Starter_Book!F3975 = "failed", "failed")</f>
        <v>failed</v>
      </c>
      <c r="E3975">
        <f>IF(Starter_Book!F3975 = "failed", Starter_Book!L3975)</f>
        <v>37</v>
      </c>
      <c r="G3975" t="b">
        <f>IF(Starter_Book!F3975 = "Canceled", "Canceled")</f>
        <v>0</v>
      </c>
      <c r="H3975" t="b">
        <f>IF(Starter_Book!F3975 = "Canceled", Starter_Book!L3975)</f>
        <v>0</v>
      </c>
    </row>
    <row r="3976" spans="1:8" x14ac:dyDescent="0.25">
      <c r="A3976" t="b">
        <f>IF(Starter_Book!F3976 = "successful", "Successful")</f>
        <v>0</v>
      </c>
      <c r="B3976" t="b">
        <f>IF(Starter_Book!F3976 = "Successful", Starter_Book!L3976)</f>
        <v>0</v>
      </c>
      <c r="D3976" t="str">
        <f>IF(Starter_Book!F3976 = "failed", "failed")</f>
        <v>failed</v>
      </c>
      <c r="E3976">
        <f>IF(Starter_Book!F3976 = "failed", Starter_Book!L3976)</f>
        <v>11</v>
      </c>
      <c r="G3976" t="b">
        <f>IF(Starter_Book!F3976 = "Canceled", "Canceled")</f>
        <v>0</v>
      </c>
      <c r="H3976" t="b">
        <f>IF(Starter_Book!F3976 = "Canceled", Starter_Book!L3976)</f>
        <v>0</v>
      </c>
    </row>
    <row r="3977" spans="1:8" x14ac:dyDescent="0.25">
      <c r="A3977" t="b">
        <f>IF(Starter_Book!F3977 = "successful", "Successful")</f>
        <v>0</v>
      </c>
      <c r="B3977" t="b">
        <f>IF(Starter_Book!F3977 = "Successful", Starter_Book!L3977)</f>
        <v>0</v>
      </c>
      <c r="D3977" t="str">
        <f>IF(Starter_Book!F3977 = "failed", "failed")</f>
        <v>failed</v>
      </c>
      <c r="E3977">
        <f>IF(Starter_Book!F3977 = "failed", Starter_Book!L3977)</f>
        <v>0</v>
      </c>
      <c r="G3977" t="b">
        <f>IF(Starter_Book!F3977 = "Canceled", "Canceled")</f>
        <v>0</v>
      </c>
      <c r="H3977" t="b">
        <f>IF(Starter_Book!F3977 = "Canceled", Starter_Book!L3977)</f>
        <v>0</v>
      </c>
    </row>
    <row r="3978" spans="1:8" x14ac:dyDescent="0.25">
      <c r="A3978" t="b">
        <f>IF(Starter_Book!F3978 = "successful", "Successful")</f>
        <v>0</v>
      </c>
      <c r="B3978" t="b">
        <f>IF(Starter_Book!F3978 = "Successful", Starter_Book!L3978)</f>
        <v>0</v>
      </c>
      <c r="D3978" t="str">
        <f>IF(Starter_Book!F3978 = "failed", "failed")</f>
        <v>failed</v>
      </c>
      <c r="E3978">
        <f>IF(Starter_Book!F3978 = "failed", Starter_Book!L3978)</f>
        <v>10</v>
      </c>
      <c r="G3978" t="b">
        <f>IF(Starter_Book!F3978 = "Canceled", "Canceled")</f>
        <v>0</v>
      </c>
      <c r="H3978" t="b">
        <f>IF(Starter_Book!F3978 = "Canceled", Starter_Book!L3978)</f>
        <v>0</v>
      </c>
    </row>
    <row r="3979" spans="1:8" x14ac:dyDescent="0.25">
      <c r="A3979" t="b">
        <f>IF(Starter_Book!F3979 = "successful", "Successful")</f>
        <v>0</v>
      </c>
      <c r="B3979" t="b">
        <f>IF(Starter_Book!F3979 = "Successful", Starter_Book!L3979)</f>
        <v>0</v>
      </c>
      <c r="D3979" t="str">
        <f>IF(Starter_Book!F3979 = "failed", "failed")</f>
        <v>failed</v>
      </c>
      <c r="E3979">
        <f>IF(Starter_Book!F3979 = "failed", Starter_Book!L3979)</f>
        <v>6</v>
      </c>
      <c r="G3979" t="b">
        <f>IF(Starter_Book!F3979 = "Canceled", "Canceled")</f>
        <v>0</v>
      </c>
      <c r="H3979" t="b">
        <f>IF(Starter_Book!F3979 = "Canceled", Starter_Book!L3979)</f>
        <v>0</v>
      </c>
    </row>
    <row r="3980" spans="1:8" x14ac:dyDescent="0.25">
      <c r="A3980" t="b">
        <f>IF(Starter_Book!F3980 = "successful", "Successful")</f>
        <v>0</v>
      </c>
      <c r="B3980" t="b">
        <f>IF(Starter_Book!F3980 = "Successful", Starter_Book!L3980)</f>
        <v>0</v>
      </c>
      <c r="D3980" t="str">
        <f>IF(Starter_Book!F3980 = "failed", "failed")</f>
        <v>failed</v>
      </c>
      <c r="E3980">
        <f>IF(Starter_Book!F3980 = "failed", Starter_Book!L3980)</f>
        <v>8</v>
      </c>
      <c r="G3980" t="b">
        <f>IF(Starter_Book!F3980 = "Canceled", "Canceled")</f>
        <v>0</v>
      </c>
      <c r="H3980" t="b">
        <f>IF(Starter_Book!F3980 = "Canceled", Starter_Book!L3980)</f>
        <v>0</v>
      </c>
    </row>
    <row r="3981" spans="1:8" x14ac:dyDescent="0.25">
      <c r="A3981" t="b">
        <f>IF(Starter_Book!F3981 = "successful", "Successful")</f>
        <v>0</v>
      </c>
      <c r="B3981" t="b">
        <f>IF(Starter_Book!F3981 = "Successful", Starter_Book!L3981)</f>
        <v>0</v>
      </c>
      <c r="D3981" t="str">
        <f>IF(Starter_Book!F3981 = "failed", "failed")</f>
        <v>failed</v>
      </c>
      <c r="E3981">
        <f>IF(Starter_Book!F3981 = "failed", Starter_Book!L3981)</f>
        <v>6</v>
      </c>
      <c r="G3981" t="b">
        <f>IF(Starter_Book!F3981 = "Canceled", "Canceled")</f>
        <v>0</v>
      </c>
      <c r="H3981" t="b">
        <f>IF(Starter_Book!F3981 = "Canceled", Starter_Book!L3981)</f>
        <v>0</v>
      </c>
    </row>
    <row r="3982" spans="1:8" x14ac:dyDescent="0.25">
      <c r="A3982" t="b">
        <f>IF(Starter_Book!F3982 = "successful", "Successful")</f>
        <v>0</v>
      </c>
      <c r="B3982" t="b">
        <f>IF(Starter_Book!F3982 = "Successful", Starter_Book!L3982)</f>
        <v>0</v>
      </c>
      <c r="D3982" t="str">
        <f>IF(Starter_Book!F3982 = "failed", "failed")</f>
        <v>failed</v>
      </c>
      <c r="E3982">
        <f>IF(Starter_Book!F3982 = "failed", Starter_Book!L3982)</f>
        <v>7</v>
      </c>
      <c r="G3982" t="b">
        <f>IF(Starter_Book!F3982 = "Canceled", "Canceled")</f>
        <v>0</v>
      </c>
      <c r="H3982" t="b">
        <f>IF(Starter_Book!F3982 = "Canceled", Starter_Book!L3982)</f>
        <v>0</v>
      </c>
    </row>
    <row r="3983" spans="1:8" x14ac:dyDescent="0.25">
      <c r="A3983" t="b">
        <f>IF(Starter_Book!F3983 = "successful", "Successful")</f>
        <v>0</v>
      </c>
      <c r="B3983" t="b">
        <f>IF(Starter_Book!F3983 = "Successful", Starter_Book!L3983)</f>
        <v>0</v>
      </c>
      <c r="D3983" t="str">
        <f>IF(Starter_Book!F3983 = "failed", "failed")</f>
        <v>failed</v>
      </c>
      <c r="E3983">
        <f>IF(Starter_Book!F3983 = "failed", Starter_Book!L3983)</f>
        <v>7</v>
      </c>
      <c r="G3983" t="b">
        <f>IF(Starter_Book!F3983 = "Canceled", "Canceled")</f>
        <v>0</v>
      </c>
      <c r="H3983" t="b">
        <f>IF(Starter_Book!F3983 = "Canceled", Starter_Book!L3983)</f>
        <v>0</v>
      </c>
    </row>
    <row r="3984" spans="1:8" x14ac:dyDescent="0.25">
      <c r="A3984" t="b">
        <f>IF(Starter_Book!F3984 = "successful", "Successful")</f>
        <v>0</v>
      </c>
      <c r="B3984" t="b">
        <f>IF(Starter_Book!F3984 = "Successful", Starter_Book!L3984)</f>
        <v>0</v>
      </c>
      <c r="D3984" t="str">
        <f>IF(Starter_Book!F3984 = "failed", "failed")</f>
        <v>failed</v>
      </c>
      <c r="E3984">
        <f>IF(Starter_Book!F3984 = "failed", Starter_Book!L3984)</f>
        <v>5</v>
      </c>
      <c r="G3984" t="b">
        <f>IF(Starter_Book!F3984 = "Canceled", "Canceled")</f>
        <v>0</v>
      </c>
      <c r="H3984" t="b">
        <f>IF(Starter_Book!F3984 = "Canceled", Starter_Book!L3984)</f>
        <v>0</v>
      </c>
    </row>
    <row r="3985" spans="1:8" x14ac:dyDescent="0.25">
      <c r="A3985" t="b">
        <f>IF(Starter_Book!F3985 = "successful", "Successful")</f>
        <v>0</v>
      </c>
      <c r="B3985" t="b">
        <f>IF(Starter_Book!F3985 = "Successful", Starter_Book!L3985)</f>
        <v>0</v>
      </c>
      <c r="D3985" t="str">
        <f>IF(Starter_Book!F3985 = "failed", "failed")</f>
        <v>failed</v>
      </c>
      <c r="E3985">
        <f>IF(Starter_Book!F3985 = "failed", Starter_Book!L3985)</f>
        <v>46</v>
      </c>
      <c r="G3985" t="b">
        <f>IF(Starter_Book!F3985 = "Canceled", "Canceled")</f>
        <v>0</v>
      </c>
      <c r="H3985" t="b">
        <f>IF(Starter_Book!F3985 = "Canceled", Starter_Book!L3985)</f>
        <v>0</v>
      </c>
    </row>
    <row r="3986" spans="1:8" x14ac:dyDescent="0.25">
      <c r="A3986" t="b">
        <f>IF(Starter_Book!F3986 = "successful", "Successful")</f>
        <v>0</v>
      </c>
      <c r="B3986" t="b">
        <f>IF(Starter_Book!F3986 = "Successful", Starter_Book!L3986)</f>
        <v>0</v>
      </c>
      <c r="D3986" t="str">
        <f>IF(Starter_Book!F3986 = "failed", "failed")</f>
        <v>failed</v>
      </c>
      <c r="E3986">
        <f>IF(Starter_Book!F3986 = "failed", Starter_Book!L3986)</f>
        <v>10</v>
      </c>
      <c r="G3986" t="b">
        <f>IF(Starter_Book!F3986 = "Canceled", "Canceled")</f>
        <v>0</v>
      </c>
      <c r="H3986" t="b">
        <f>IF(Starter_Book!F3986 = "Canceled", Starter_Book!L3986)</f>
        <v>0</v>
      </c>
    </row>
    <row r="3987" spans="1:8" x14ac:dyDescent="0.25">
      <c r="A3987" t="b">
        <f>IF(Starter_Book!F3987 = "successful", "Successful")</f>
        <v>0</v>
      </c>
      <c r="B3987" t="b">
        <f>IF(Starter_Book!F3987 = "Successful", Starter_Book!L3987)</f>
        <v>0</v>
      </c>
      <c r="D3987" t="str">
        <f>IF(Starter_Book!F3987 = "failed", "failed")</f>
        <v>failed</v>
      </c>
      <c r="E3987">
        <f>IF(Starter_Book!F3987 = "failed", Starter_Book!L3987)</f>
        <v>19</v>
      </c>
      <c r="G3987" t="b">
        <f>IF(Starter_Book!F3987 = "Canceled", "Canceled")</f>
        <v>0</v>
      </c>
      <c r="H3987" t="b">
        <f>IF(Starter_Book!F3987 = "Canceled", Starter_Book!L3987)</f>
        <v>0</v>
      </c>
    </row>
    <row r="3988" spans="1:8" x14ac:dyDescent="0.25">
      <c r="A3988" t="b">
        <f>IF(Starter_Book!F3988 = "successful", "Successful")</f>
        <v>0</v>
      </c>
      <c r="B3988" t="b">
        <f>IF(Starter_Book!F3988 = "Successful", Starter_Book!L3988)</f>
        <v>0</v>
      </c>
      <c r="D3988" t="str">
        <f>IF(Starter_Book!F3988 = "failed", "failed")</f>
        <v>failed</v>
      </c>
      <c r="E3988">
        <f>IF(Starter_Book!F3988 = "failed", Starter_Book!L3988)</f>
        <v>13</v>
      </c>
      <c r="G3988" t="b">
        <f>IF(Starter_Book!F3988 = "Canceled", "Canceled")</f>
        <v>0</v>
      </c>
      <c r="H3988" t="b">
        <f>IF(Starter_Book!F3988 = "Canceled", Starter_Book!L3988)</f>
        <v>0</v>
      </c>
    </row>
    <row r="3989" spans="1:8" x14ac:dyDescent="0.25">
      <c r="A3989" t="b">
        <f>IF(Starter_Book!F3989 = "successful", "Successful")</f>
        <v>0</v>
      </c>
      <c r="B3989" t="b">
        <f>IF(Starter_Book!F3989 = "Successful", Starter_Book!L3989)</f>
        <v>0</v>
      </c>
      <c r="D3989" t="str">
        <f>IF(Starter_Book!F3989 = "failed", "failed")</f>
        <v>failed</v>
      </c>
      <c r="E3989">
        <f>IF(Starter_Book!F3989 = "failed", Starter_Book!L3989)</f>
        <v>13</v>
      </c>
      <c r="G3989" t="b">
        <f>IF(Starter_Book!F3989 = "Canceled", "Canceled")</f>
        <v>0</v>
      </c>
      <c r="H3989" t="b">
        <f>IF(Starter_Book!F3989 = "Canceled", Starter_Book!L3989)</f>
        <v>0</v>
      </c>
    </row>
    <row r="3990" spans="1:8" x14ac:dyDescent="0.25">
      <c r="A3990" t="b">
        <f>IF(Starter_Book!F3990 = "successful", "Successful")</f>
        <v>0</v>
      </c>
      <c r="B3990" t="b">
        <f>IF(Starter_Book!F3990 = "Successful", Starter_Book!L3990)</f>
        <v>0</v>
      </c>
      <c r="D3990" t="str">
        <f>IF(Starter_Book!F3990 = "failed", "failed")</f>
        <v>failed</v>
      </c>
      <c r="E3990">
        <f>IF(Starter_Book!F3990 = "failed", Starter_Book!L3990)</f>
        <v>4</v>
      </c>
      <c r="G3990" t="b">
        <f>IF(Starter_Book!F3990 = "Canceled", "Canceled")</f>
        <v>0</v>
      </c>
      <c r="H3990" t="b">
        <f>IF(Starter_Book!F3990 = "Canceled", Starter_Book!L3990)</f>
        <v>0</v>
      </c>
    </row>
    <row r="3991" spans="1:8" x14ac:dyDescent="0.25">
      <c r="A3991" t="b">
        <f>IF(Starter_Book!F3991 = "successful", "Successful")</f>
        <v>0</v>
      </c>
      <c r="B3991" t="b">
        <f>IF(Starter_Book!F3991 = "Successful", Starter_Book!L3991)</f>
        <v>0</v>
      </c>
      <c r="D3991" t="str">
        <f>IF(Starter_Book!F3991 = "failed", "failed")</f>
        <v>failed</v>
      </c>
      <c r="E3991">
        <f>IF(Starter_Book!F3991 = "failed", Starter_Book!L3991)</f>
        <v>0</v>
      </c>
      <c r="G3991" t="b">
        <f>IF(Starter_Book!F3991 = "Canceled", "Canceled")</f>
        <v>0</v>
      </c>
      <c r="H3991" t="b">
        <f>IF(Starter_Book!F3991 = "Canceled", Starter_Book!L3991)</f>
        <v>0</v>
      </c>
    </row>
    <row r="3992" spans="1:8" x14ac:dyDescent="0.25">
      <c r="A3992" t="b">
        <f>IF(Starter_Book!F3992 = "successful", "Successful")</f>
        <v>0</v>
      </c>
      <c r="B3992" t="b">
        <f>IF(Starter_Book!F3992 = "Successful", Starter_Book!L3992)</f>
        <v>0</v>
      </c>
      <c r="D3992" t="str">
        <f>IF(Starter_Book!F3992 = "failed", "failed")</f>
        <v>failed</v>
      </c>
      <c r="E3992">
        <f>IF(Starter_Book!F3992 = "failed", Starter_Book!L3992)</f>
        <v>3</v>
      </c>
      <c r="G3992" t="b">
        <f>IF(Starter_Book!F3992 = "Canceled", "Canceled")</f>
        <v>0</v>
      </c>
      <c r="H3992" t="b">
        <f>IF(Starter_Book!F3992 = "Canceled", Starter_Book!L3992)</f>
        <v>0</v>
      </c>
    </row>
    <row r="3993" spans="1:8" x14ac:dyDescent="0.25">
      <c r="A3993" t="b">
        <f>IF(Starter_Book!F3993 = "successful", "Successful")</f>
        <v>0</v>
      </c>
      <c r="B3993" t="b">
        <f>IF(Starter_Book!F3993 = "Successful", Starter_Book!L3993)</f>
        <v>0</v>
      </c>
      <c r="D3993" t="str">
        <f>IF(Starter_Book!F3993 = "failed", "failed")</f>
        <v>failed</v>
      </c>
      <c r="E3993">
        <f>IF(Starter_Book!F3993 = "failed", Starter_Book!L3993)</f>
        <v>1</v>
      </c>
      <c r="G3993" t="b">
        <f>IF(Starter_Book!F3993 = "Canceled", "Canceled")</f>
        <v>0</v>
      </c>
      <c r="H3993" t="b">
        <f>IF(Starter_Book!F3993 = "Canceled", Starter_Book!L3993)</f>
        <v>0</v>
      </c>
    </row>
    <row r="3994" spans="1:8" x14ac:dyDescent="0.25">
      <c r="A3994" t="b">
        <f>IF(Starter_Book!F3994 = "successful", "Successful")</f>
        <v>0</v>
      </c>
      <c r="B3994" t="b">
        <f>IF(Starter_Book!F3994 = "Successful", Starter_Book!L3994)</f>
        <v>0</v>
      </c>
      <c r="D3994" t="str">
        <f>IF(Starter_Book!F3994 = "failed", "failed")</f>
        <v>failed</v>
      </c>
      <c r="E3994">
        <f>IF(Starter_Book!F3994 = "failed", Starter_Book!L3994)</f>
        <v>9</v>
      </c>
      <c r="G3994" t="b">
        <f>IF(Starter_Book!F3994 = "Canceled", "Canceled")</f>
        <v>0</v>
      </c>
      <c r="H3994" t="b">
        <f>IF(Starter_Book!F3994 = "Canceled", Starter_Book!L3994)</f>
        <v>0</v>
      </c>
    </row>
    <row r="3995" spans="1:8" x14ac:dyDescent="0.25">
      <c r="A3995" t="b">
        <f>IF(Starter_Book!F3995 = "successful", "Successful")</f>
        <v>0</v>
      </c>
      <c r="B3995" t="b">
        <f>IF(Starter_Book!F3995 = "Successful", Starter_Book!L3995)</f>
        <v>0</v>
      </c>
      <c r="D3995" t="str">
        <f>IF(Starter_Book!F3995 = "failed", "failed")</f>
        <v>failed</v>
      </c>
      <c r="E3995">
        <f>IF(Starter_Book!F3995 = "failed", Starter_Book!L3995)</f>
        <v>1</v>
      </c>
      <c r="G3995" t="b">
        <f>IF(Starter_Book!F3995 = "Canceled", "Canceled")</f>
        <v>0</v>
      </c>
      <c r="H3995" t="b">
        <f>IF(Starter_Book!F3995 = "Canceled", Starter_Book!L3995)</f>
        <v>0</v>
      </c>
    </row>
    <row r="3996" spans="1:8" x14ac:dyDescent="0.25">
      <c r="A3996" t="b">
        <f>IF(Starter_Book!F3996 = "successful", "Successful")</f>
        <v>0</v>
      </c>
      <c r="B3996" t="b">
        <f>IF(Starter_Book!F3996 = "Successful", Starter_Book!L3996)</f>
        <v>0</v>
      </c>
      <c r="D3996" t="str">
        <f>IF(Starter_Book!F3996 = "failed", "failed")</f>
        <v>failed</v>
      </c>
      <c r="E3996">
        <f>IF(Starter_Book!F3996 = "failed", Starter_Book!L3996)</f>
        <v>1</v>
      </c>
      <c r="G3996" t="b">
        <f>IF(Starter_Book!F3996 = "Canceled", "Canceled")</f>
        <v>0</v>
      </c>
      <c r="H3996" t="b">
        <f>IF(Starter_Book!F3996 = "Canceled", Starter_Book!L3996)</f>
        <v>0</v>
      </c>
    </row>
    <row r="3997" spans="1:8" x14ac:dyDescent="0.25">
      <c r="A3997" t="b">
        <f>IF(Starter_Book!F3997 = "successful", "Successful")</f>
        <v>0</v>
      </c>
      <c r="B3997" t="b">
        <f>IF(Starter_Book!F3997 = "Successful", Starter_Book!L3997)</f>
        <v>0</v>
      </c>
      <c r="D3997" t="str">
        <f>IF(Starter_Book!F3997 = "failed", "failed")</f>
        <v>failed</v>
      </c>
      <c r="E3997">
        <f>IF(Starter_Book!F3997 = "failed", Starter_Book!L3997)</f>
        <v>4</v>
      </c>
      <c r="G3997" t="b">
        <f>IF(Starter_Book!F3997 = "Canceled", "Canceled")</f>
        <v>0</v>
      </c>
      <c r="H3997" t="b">
        <f>IF(Starter_Book!F3997 = "Canceled", Starter_Book!L3997)</f>
        <v>0</v>
      </c>
    </row>
    <row r="3998" spans="1:8" x14ac:dyDescent="0.25">
      <c r="A3998" t="b">
        <f>IF(Starter_Book!F3998 = "successful", "Successful")</f>
        <v>0</v>
      </c>
      <c r="B3998" t="b">
        <f>IF(Starter_Book!F3998 = "Successful", Starter_Book!L3998)</f>
        <v>0</v>
      </c>
      <c r="D3998" t="str">
        <f>IF(Starter_Book!F3998 = "failed", "failed")</f>
        <v>failed</v>
      </c>
      <c r="E3998">
        <f>IF(Starter_Book!F3998 = "failed", Starter_Book!L3998)</f>
        <v>17</v>
      </c>
      <c r="G3998" t="b">
        <f>IF(Starter_Book!F3998 = "Canceled", "Canceled")</f>
        <v>0</v>
      </c>
      <c r="H3998" t="b">
        <f>IF(Starter_Book!F3998 = "Canceled", Starter_Book!L3998)</f>
        <v>0</v>
      </c>
    </row>
    <row r="3999" spans="1:8" x14ac:dyDescent="0.25">
      <c r="A3999" t="b">
        <f>IF(Starter_Book!F3999 = "successful", "Successful")</f>
        <v>0</v>
      </c>
      <c r="B3999" t="b">
        <f>IF(Starter_Book!F3999 = "Successful", Starter_Book!L3999)</f>
        <v>0</v>
      </c>
      <c r="D3999" t="str">
        <f>IF(Starter_Book!F3999 = "failed", "failed")</f>
        <v>failed</v>
      </c>
      <c r="E3999">
        <f>IF(Starter_Book!F3999 = "failed", Starter_Book!L3999)</f>
        <v>0</v>
      </c>
      <c r="G3999" t="b">
        <f>IF(Starter_Book!F3999 = "Canceled", "Canceled")</f>
        <v>0</v>
      </c>
      <c r="H3999" t="b">
        <f>IF(Starter_Book!F3999 = "Canceled", Starter_Book!L3999)</f>
        <v>0</v>
      </c>
    </row>
    <row r="4000" spans="1:8" x14ac:dyDescent="0.25">
      <c r="A4000" t="b">
        <f>IF(Starter_Book!F4000 = "successful", "Successful")</f>
        <v>0</v>
      </c>
      <c r="B4000" t="b">
        <f>IF(Starter_Book!F4000 = "Successful", Starter_Book!L4000)</f>
        <v>0</v>
      </c>
      <c r="D4000" t="str">
        <f>IF(Starter_Book!F4000 = "failed", "failed")</f>
        <v>failed</v>
      </c>
      <c r="E4000">
        <f>IF(Starter_Book!F4000 = "failed", Starter_Book!L4000)</f>
        <v>12</v>
      </c>
      <c r="G4000" t="b">
        <f>IF(Starter_Book!F4000 = "Canceled", "Canceled")</f>
        <v>0</v>
      </c>
      <c r="H4000" t="b">
        <f>IF(Starter_Book!F4000 = "Canceled", Starter_Book!L4000)</f>
        <v>0</v>
      </c>
    </row>
    <row r="4001" spans="1:8" x14ac:dyDescent="0.25">
      <c r="A4001" t="b">
        <f>IF(Starter_Book!F4001 = "successful", "Successful")</f>
        <v>0</v>
      </c>
      <c r="B4001" t="b">
        <f>IF(Starter_Book!F4001 = "Successful", Starter_Book!L4001)</f>
        <v>0</v>
      </c>
      <c r="D4001" t="str">
        <f>IF(Starter_Book!F4001 = "failed", "failed")</f>
        <v>failed</v>
      </c>
      <c r="E4001">
        <f>IF(Starter_Book!F4001 = "failed", Starter_Book!L4001)</f>
        <v>14</v>
      </c>
      <c r="G4001" t="b">
        <f>IF(Starter_Book!F4001 = "Canceled", "Canceled")</f>
        <v>0</v>
      </c>
      <c r="H4001" t="b">
        <f>IF(Starter_Book!F4001 = "Canceled", Starter_Book!L4001)</f>
        <v>0</v>
      </c>
    </row>
    <row r="4002" spans="1:8" x14ac:dyDescent="0.25">
      <c r="A4002" t="b">
        <f>IF(Starter_Book!F4002 = "successful", "Successful")</f>
        <v>0</v>
      </c>
      <c r="B4002" t="b">
        <f>IF(Starter_Book!F4002 = "Successful", Starter_Book!L4002)</f>
        <v>0</v>
      </c>
      <c r="D4002" t="str">
        <f>IF(Starter_Book!F4002 = "failed", "failed")</f>
        <v>failed</v>
      </c>
      <c r="E4002">
        <f>IF(Starter_Book!F4002 = "failed", Starter_Book!L4002)</f>
        <v>1</v>
      </c>
      <c r="G4002" t="b">
        <f>IF(Starter_Book!F4002 = "Canceled", "Canceled")</f>
        <v>0</v>
      </c>
      <c r="H4002" t="b">
        <f>IF(Starter_Book!F4002 = "Canceled", Starter_Book!L4002)</f>
        <v>0</v>
      </c>
    </row>
    <row r="4003" spans="1:8" x14ac:dyDescent="0.25">
      <c r="A4003" t="b">
        <f>IF(Starter_Book!F4003 = "successful", "Successful")</f>
        <v>0</v>
      </c>
      <c r="B4003" t="b">
        <f>IF(Starter_Book!F4003 = "Successful", Starter_Book!L4003)</f>
        <v>0</v>
      </c>
      <c r="D4003" t="str">
        <f>IF(Starter_Book!F4003 = "failed", "failed")</f>
        <v>failed</v>
      </c>
      <c r="E4003">
        <f>IF(Starter_Book!F4003 = "failed", Starter_Book!L4003)</f>
        <v>14</v>
      </c>
      <c r="G4003" t="b">
        <f>IF(Starter_Book!F4003 = "Canceled", "Canceled")</f>
        <v>0</v>
      </c>
      <c r="H4003" t="b">
        <f>IF(Starter_Book!F4003 = "Canceled", Starter_Book!L4003)</f>
        <v>0</v>
      </c>
    </row>
    <row r="4004" spans="1:8" x14ac:dyDescent="0.25">
      <c r="A4004" t="b">
        <f>IF(Starter_Book!F4004 = "successful", "Successful")</f>
        <v>0</v>
      </c>
      <c r="B4004" t="b">
        <f>IF(Starter_Book!F4004 = "Successful", Starter_Book!L4004)</f>
        <v>0</v>
      </c>
      <c r="D4004" t="str">
        <f>IF(Starter_Book!F4004 = "failed", "failed")</f>
        <v>failed</v>
      </c>
      <c r="E4004">
        <f>IF(Starter_Book!F4004 = "failed", Starter_Book!L4004)</f>
        <v>4</v>
      </c>
      <c r="G4004" t="b">
        <f>IF(Starter_Book!F4004 = "Canceled", "Canceled")</f>
        <v>0</v>
      </c>
      <c r="H4004" t="b">
        <f>IF(Starter_Book!F4004 = "Canceled", Starter_Book!L4004)</f>
        <v>0</v>
      </c>
    </row>
    <row r="4005" spans="1:8" x14ac:dyDescent="0.25">
      <c r="A4005" t="b">
        <f>IF(Starter_Book!F4005 = "successful", "Successful")</f>
        <v>0</v>
      </c>
      <c r="B4005" t="b">
        <f>IF(Starter_Book!F4005 = "Successful", Starter_Book!L4005)</f>
        <v>0</v>
      </c>
      <c r="D4005" t="str">
        <f>IF(Starter_Book!F4005 = "failed", "failed")</f>
        <v>failed</v>
      </c>
      <c r="E4005">
        <f>IF(Starter_Book!F4005 = "failed", Starter_Book!L4005)</f>
        <v>2</v>
      </c>
      <c r="G4005" t="b">
        <f>IF(Starter_Book!F4005 = "Canceled", "Canceled")</f>
        <v>0</v>
      </c>
      <c r="H4005" t="b">
        <f>IF(Starter_Book!F4005 = "Canceled", Starter_Book!L4005)</f>
        <v>0</v>
      </c>
    </row>
    <row r="4006" spans="1:8" x14ac:dyDescent="0.25">
      <c r="A4006" t="b">
        <f>IF(Starter_Book!F4006 = "successful", "Successful")</f>
        <v>0</v>
      </c>
      <c r="B4006" t="b">
        <f>IF(Starter_Book!F4006 = "Successful", Starter_Book!L4006)</f>
        <v>0</v>
      </c>
      <c r="D4006" t="str">
        <f>IF(Starter_Book!F4006 = "failed", "failed")</f>
        <v>failed</v>
      </c>
      <c r="E4006">
        <f>IF(Starter_Book!F4006 = "failed", Starter_Book!L4006)</f>
        <v>1</v>
      </c>
      <c r="G4006" t="b">
        <f>IF(Starter_Book!F4006 = "Canceled", "Canceled")</f>
        <v>0</v>
      </c>
      <c r="H4006" t="b">
        <f>IF(Starter_Book!F4006 = "Canceled", Starter_Book!L4006)</f>
        <v>0</v>
      </c>
    </row>
    <row r="4007" spans="1:8" x14ac:dyDescent="0.25">
      <c r="A4007" t="b">
        <f>IF(Starter_Book!F4007 = "successful", "Successful")</f>
        <v>0</v>
      </c>
      <c r="B4007" t="b">
        <f>IF(Starter_Book!F4007 = "Successful", Starter_Book!L4007)</f>
        <v>0</v>
      </c>
      <c r="D4007" t="str">
        <f>IF(Starter_Book!F4007 = "failed", "failed")</f>
        <v>failed</v>
      </c>
      <c r="E4007">
        <f>IF(Starter_Book!F4007 = "failed", Starter_Book!L4007)</f>
        <v>2</v>
      </c>
      <c r="G4007" t="b">
        <f>IF(Starter_Book!F4007 = "Canceled", "Canceled")</f>
        <v>0</v>
      </c>
      <c r="H4007" t="b">
        <f>IF(Starter_Book!F4007 = "Canceled", Starter_Book!L4007)</f>
        <v>0</v>
      </c>
    </row>
    <row r="4008" spans="1:8" x14ac:dyDescent="0.25">
      <c r="A4008" t="b">
        <f>IF(Starter_Book!F4008 = "successful", "Successful")</f>
        <v>0</v>
      </c>
      <c r="B4008" t="b">
        <f>IF(Starter_Book!F4008 = "Successful", Starter_Book!L4008)</f>
        <v>0</v>
      </c>
      <c r="D4008" t="str">
        <f>IF(Starter_Book!F4008 = "failed", "failed")</f>
        <v>failed</v>
      </c>
      <c r="E4008">
        <f>IF(Starter_Book!F4008 = "failed", Starter_Book!L4008)</f>
        <v>1</v>
      </c>
      <c r="G4008" t="b">
        <f>IF(Starter_Book!F4008 = "Canceled", "Canceled")</f>
        <v>0</v>
      </c>
      <c r="H4008" t="b">
        <f>IF(Starter_Book!F4008 = "Canceled", Starter_Book!L4008)</f>
        <v>0</v>
      </c>
    </row>
    <row r="4009" spans="1:8" x14ac:dyDescent="0.25">
      <c r="A4009" t="b">
        <f>IF(Starter_Book!F4009 = "successful", "Successful")</f>
        <v>0</v>
      </c>
      <c r="B4009" t="b">
        <f>IF(Starter_Book!F4009 = "Successful", Starter_Book!L4009)</f>
        <v>0</v>
      </c>
      <c r="D4009" t="str">
        <f>IF(Starter_Book!F4009 = "failed", "failed")</f>
        <v>failed</v>
      </c>
      <c r="E4009">
        <f>IF(Starter_Book!F4009 = "failed", Starter_Book!L4009)</f>
        <v>1</v>
      </c>
      <c r="G4009" t="b">
        <f>IF(Starter_Book!F4009 = "Canceled", "Canceled")</f>
        <v>0</v>
      </c>
      <c r="H4009" t="b">
        <f>IF(Starter_Book!F4009 = "Canceled", Starter_Book!L4009)</f>
        <v>0</v>
      </c>
    </row>
    <row r="4010" spans="1:8" x14ac:dyDescent="0.25">
      <c r="A4010" t="b">
        <f>IF(Starter_Book!F4010 = "successful", "Successful")</f>
        <v>0</v>
      </c>
      <c r="B4010" t="b">
        <f>IF(Starter_Book!F4010 = "Successful", Starter_Book!L4010)</f>
        <v>0</v>
      </c>
      <c r="D4010" t="str">
        <f>IF(Starter_Book!F4010 = "failed", "failed")</f>
        <v>failed</v>
      </c>
      <c r="E4010">
        <f>IF(Starter_Book!F4010 = "failed", Starter_Book!L4010)</f>
        <v>4</v>
      </c>
      <c r="G4010" t="b">
        <f>IF(Starter_Book!F4010 = "Canceled", "Canceled")</f>
        <v>0</v>
      </c>
      <c r="H4010" t="b">
        <f>IF(Starter_Book!F4010 = "Canceled", Starter_Book!L4010)</f>
        <v>0</v>
      </c>
    </row>
    <row r="4011" spans="1:8" x14ac:dyDescent="0.25">
      <c r="A4011" t="b">
        <f>IF(Starter_Book!F4011 = "successful", "Successful")</f>
        <v>0</v>
      </c>
      <c r="B4011" t="b">
        <f>IF(Starter_Book!F4011 = "Successful", Starter_Book!L4011)</f>
        <v>0</v>
      </c>
      <c r="D4011" t="str">
        <f>IF(Starter_Book!F4011 = "failed", "failed")</f>
        <v>failed</v>
      </c>
      <c r="E4011">
        <f>IF(Starter_Book!F4011 = "failed", Starter_Book!L4011)</f>
        <v>3</v>
      </c>
      <c r="G4011" t="b">
        <f>IF(Starter_Book!F4011 = "Canceled", "Canceled")</f>
        <v>0</v>
      </c>
      <c r="H4011" t="b">
        <f>IF(Starter_Book!F4011 = "Canceled", Starter_Book!L4011)</f>
        <v>0</v>
      </c>
    </row>
    <row r="4012" spans="1:8" x14ac:dyDescent="0.25">
      <c r="A4012" t="b">
        <f>IF(Starter_Book!F4012 = "successful", "Successful")</f>
        <v>0</v>
      </c>
      <c r="B4012" t="b">
        <f>IF(Starter_Book!F4012 = "Successful", Starter_Book!L4012)</f>
        <v>0</v>
      </c>
      <c r="D4012" t="str">
        <f>IF(Starter_Book!F4012 = "failed", "failed")</f>
        <v>failed</v>
      </c>
      <c r="E4012">
        <f>IF(Starter_Book!F4012 = "failed", Starter_Book!L4012)</f>
        <v>38</v>
      </c>
      <c r="G4012" t="b">
        <f>IF(Starter_Book!F4012 = "Canceled", "Canceled")</f>
        <v>0</v>
      </c>
      <c r="H4012" t="b">
        <f>IF(Starter_Book!F4012 = "Canceled", Starter_Book!L4012)</f>
        <v>0</v>
      </c>
    </row>
    <row r="4013" spans="1:8" x14ac:dyDescent="0.25">
      <c r="A4013" t="b">
        <f>IF(Starter_Book!F4013 = "successful", "Successful")</f>
        <v>0</v>
      </c>
      <c r="B4013" t="b">
        <f>IF(Starter_Book!F4013 = "Successful", Starter_Book!L4013)</f>
        <v>0</v>
      </c>
      <c r="D4013" t="str">
        <f>IF(Starter_Book!F4013 = "failed", "failed")</f>
        <v>failed</v>
      </c>
      <c r="E4013">
        <f>IF(Starter_Book!F4013 = "failed", Starter_Book!L4013)</f>
        <v>4</v>
      </c>
      <c r="G4013" t="b">
        <f>IF(Starter_Book!F4013 = "Canceled", "Canceled")</f>
        <v>0</v>
      </c>
      <c r="H4013" t="b">
        <f>IF(Starter_Book!F4013 = "Canceled", Starter_Book!L4013)</f>
        <v>0</v>
      </c>
    </row>
    <row r="4014" spans="1:8" x14ac:dyDescent="0.25">
      <c r="A4014" t="b">
        <f>IF(Starter_Book!F4014 = "successful", "Successful")</f>
        <v>0</v>
      </c>
      <c r="B4014" t="b">
        <f>IF(Starter_Book!F4014 = "Successful", Starter_Book!L4014)</f>
        <v>0</v>
      </c>
      <c r="D4014" t="str">
        <f>IF(Starter_Book!F4014 = "failed", "failed")</f>
        <v>failed</v>
      </c>
      <c r="E4014">
        <f>IF(Starter_Book!F4014 = "failed", Starter_Book!L4014)</f>
        <v>0</v>
      </c>
      <c r="G4014" t="b">
        <f>IF(Starter_Book!F4014 = "Canceled", "Canceled")</f>
        <v>0</v>
      </c>
      <c r="H4014" t="b">
        <f>IF(Starter_Book!F4014 = "Canceled", Starter_Book!L4014)</f>
        <v>0</v>
      </c>
    </row>
    <row r="4015" spans="1:8" x14ac:dyDescent="0.25">
      <c r="A4015" t="b">
        <f>IF(Starter_Book!F4015 = "successful", "Successful")</f>
        <v>0</v>
      </c>
      <c r="B4015" t="b">
        <f>IF(Starter_Book!F4015 = "Successful", Starter_Book!L4015)</f>
        <v>0</v>
      </c>
      <c r="D4015" t="str">
        <f>IF(Starter_Book!F4015 = "failed", "failed")</f>
        <v>failed</v>
      </c>
      <c r="E4015">
        <f>IF(Starter_Book!F4015 = "failed", Starter_Book!L4015)</f>
        <v>2</v>
      </c>
      <c r="G4015" t="b">
        <f>IF(Starter_Book!F4015 = "Canceled", "Canceled")</f>
        <v>0</v>
      </c>
      <c r="H4015" t="b">
        <f>IF(Starter_Book!F4015 = "Canceled", Starter_Book!L4015)</f>
        <v>0</v>
      </c>
    </row>
    <row r="4016" spans="1:8" x14ac:dyDescent="0.25">
      <c r="A4016" t="b">
        <f>IF(Starter_Book!F4016 = "successful", "Successful")</f>
        <v>0</v>
      </c>
      <c r="B4016" t="b">
        <f>IF(Starter_Book!F4016 = "Successful", Starter_Book!L4016)</f>
        <v>0</v>
      </c>
      <c r="D4016" t="str">
        <f>IF(Starter_Book!F4016 = "failed", "failed")</f>
        <v>failed</v>
      </c>
      <c r="E4016">
        <f>IF(Starter_Book!F4016 = "failed", Starter_Book!L4016)</f>
        <v>0</v>
      </c>
      <c r="G4016" t="b">
        <f>IF(Starter_Book!F4016 = "Canceled", "Canceled")</f>
        <v>0</v>
      </c>
      <c r="H4016" t="b">
        <f>IF(Starter_Book!F4016 = "Canceled", Starter_Book!L4016)</f>
        <v>0</v>
      </c>
    </row>
    <row r="4017" spans="1:8" x14ac:dyDescent="0.25">
      <c r="A4017" t="b">
        <f>IF(Starter_Book!F4017 = "successful", "Successful")</f>
        <v>0</v>
      </c>
      <c r="B4017" t="b">
        <f>IF(Starter_Book!F4017 = "Successful", Starter_Book!L4017)</f>
        <v>0</v>
      </c>
      <c r="D4017" t="str">
        <f>IF(Starter_Book!F4017 = "failed", "failed")</f>
        <v>failed</v>
      </c>
      <c r="E4017">
        <f>IF(Starter_Book!F4017 = "failed", Starter_Book!L4017)</f>
        <v>1</v>
      </c>
      <c r="G4017" t="b">
        <f>IF(Starter_Book!F4017 = "Canceled", "Canceled")</f>
        <v>0</v>
      </c>
      <c r="H4017" t="b">
        <f>IF(Starter_Book!F4017 = "Canceled", Starter_Book!L4017)</f>
        <v>0</v>
      </c>
    </row>
    <row r="4018" spans="1:8" x14ac:dyDescent="0.25">
      <c r="A4018" t="b">
        <f>IF(Starter_Book!F4018 = "successful", "Successful")</f>
        <v>0</v>
      </c>
      <c r="B4018" t="b">
        <f>IF(Starter_Book!F4018 = "Successful", Starter_Book!L4018)</f>
        <v>0</v>
      </c>
      <c r="D4018" t="str">
        <f>IF(Starter_Book!F4018 = "failed", "failed")</f>
        <v>failed</v>
      </c>
      <c r="E4018">
        <f>IF(Starter_Book!F4018 = "failed", Starter_Book!L4018)</f>
        <v>7</v>
      </c>
      <c r="G4018" t="b">
        <f>IF(Starter_Book!F4018 = "Canceled", "Canceled")</f>
        <v>0</v>
      </c>
      <c r="H4018" t="b">
        <f>IF(Starter_Book!F4018 = "Canceled", Starter_Book!L4018)</f>
        <v>0</v>
      </c>
    </row>
    <row r="4019" spans="1:8" x14ac:dyDescent="0.25">
      <c r="A4019" t="b">
        <f>IF(Starter_Book!F4019 = "successful", "Successful")</f>
        <v>0</v>
      </c>
      <c r="B4019" t="b">
        <f>IF(Starter_Book!F4019 = "Successful", Starter_Book!L4019)</f>
        <v>0</v>
      </c>
      <c r="D4019" t="str">
        <f>IF(Starter_Book!F4019 = "failed", "failed")</f>
        <v>failed</v>
      </c>
      <c r="E4019">
        <f>IF(Starter_Book!F4019 = "failed", Starter_Book!L4019)</f>
        <v>2</v>
      </c>
      <c r="G4019" t="b">
        <f>IF(Starter_Book!F4019 = "Canceled", "Canceled")</f>
        <v>0</v>
      </c>
      <c r="H4019" t="b">
        <f>IF(Starter_Book!F4019 = "Canceled", Starter_Book!L4019)</f>
        <v>0</v>
      </c>
    </row>
    <row r="4020" spans="1:8" x14ac:dyDescent="0.25">
      <c r="A4020" t="b">
        <f>IF(Starter_Book!F4020 = "successful", "Successful")</f>
        <v>0</v>
      </c>
      <c r="B4020" t="b">
        <f>IF(Starter_Book!F4020 = "Successful", Starter_Book!L4020)</f>
        <v>0</v>
      </c>
      <c r="D4020" t="str">
        <f>IF(Starter_Book!F4020 = "failed", "failed")</f>
        <v>failed</v>
      </c>
      <c r="E4020">
        <f>IF(Starter_Book!F4020 = "failed", Starter_Book!L4020)</f>
        <v>4</v>
      </c>
      <c r="G4020" t="b">
        <f>IF(Starter_Book!F4020 = "Canceled", "Canceled")</f>
        <v>0</v>
      </c>
      <c r="H4020" t="b">
        <f>IF(Starter_Book!F4020 = "Canceled", Starter_Book!L4020)</f>
        <v>0</v>
      </c>
    </row>
    <row r="4021" spans="1:8" x14ac:dyDescent="0.25">
      <c r="A4021" t="b">
        <f>IF(Starter_Book!F4021 = "successful", "Successful")</f>
        <v>0</v>
      </c>
      <c r="B4021" t="b">
        <f>IF(Starter_Book!F4021 = "Successful", Starter_Book!L4021)</f>
        <v>0</v>
      </c>
      <c r="D4021" t="str">
        <f>IF(Starter_Book!F4021 = "failed", "failed")</f>
        <v>failed</v>
      </c>
      <c r="E4021">
        <f>IF(Starter_Book!F4021 = "failed", Starter_Book!L4021)</f>
        <v>4</v>
      </c>
      <c r="G4021" t="b">
        <f>IF(Starter_Book!F4021 = "Canceled", "Canceled")</f>
        <v>0</v>
      </c>
      <c r="H4021" t="b">
        <f>IF(Starter_Book!F4021 = "Canceled", Starter_Book!L4021)</f>
        <v>0</v>
      </c>
    </row>
    <row r="4022" spans="1:8" x14ac:dyDescent="0.25">
      <c r="A4022" t="b">
        <f>IF(Starter_Book!F4022 = "successful", "Successful")</f>
        <v>0</v>
      </c>
      <c r="B4022" t="b">
        <f>IF(Starter_Book!F4022 = "Successful", Starter_Book!L4022)</f>
        <v>0</v>
      </c>
      <c r="D4022" t="str">
        <f>IF(Starter_Book!F4022 = "failed", "failed")</f>
        <v>failed</v>
      </c>
      <c r="E4022">
        <f>IF(Starter_Book!F4022 = "failed", Starter_Book!L4022)</f>
        <v>3</v>
      </c>
      <c r="G4022" t="b">
        <f>IF(Starter_Book!F4022 = "Canceled", "Canceled")</f>
        <v>0</v>
      </c>
      <c r="H4022" t="b">
        <f>IF(Starter_Book!F4022 = "Canceled", Starter_Book!L4022)</f>
        <v>0</v>
      </c>
    </row>
    <row r="4023" spans="1:8" x14ac:dyDescent="0.25">
      <c r="A4023" t="b">
        <f>IF(Starter_Book!F4023 = "successful", "Successful")</f>
        <v>0</v>
      </c>
      <c r="B4023" t="b">
        <f>IF(Starter_Book!F4023 = "Successful", Starter_Book!L4023)</f>
        <v>0</v>
      </c>
      <c r="D4023" t="str">
        <f>IF(Starter_Book!F4023 = "failed", "failed")</f>
        <v>failed</v>
      </c>
      <c r="E4023">
        <f>IF(Starter_Book!F4023 = "failed", Starter_Book!L4023)</f>
        <v>2</v>
      </c>
      <c r="G4023" t="b">
        <f>IF(Starter_Book!F4023 = "Canceled", "Canceled")</f>
        <v>0</v>
      </c>
      <c r="H4023" t="b">
        <f>IF(Starter_Book!F4023 = "Canceled", Starter_Book!L4023)</f>
        <v>0</v>
      </c>
    </row>
    <row r="4024" spans="1:8" x14ac:dyDescent="0.25">
      <c r="A4024" t="b">
        <f>IF(Starter_Book!F4024 = "successful", "Successful")</f>
        <v>0</v>
      </c>
      <c r="B4024" t="b">
        <f>IF(Starter_Book!F4024 = "Successful", Starter_Book!L4024)</f>
        <v>0</v>
      </c>
      <c r="D4024" t="str">
        <f>IF(Starter_Book!F4024 = "failed", "failed")</f>
        <v>failed</v>
      </c>
      <c r="E4024">
        <f>IF(Starter_Book!F4024 = "failed", Starter_Book!L4024)</f>
        <v>197</v>
      </c>
      <c r="G4024" t="b">
        <f>IF(Starter_Book!F4024 = "Canceled", "Canceled")</f>
        <v>0</v>
      </c>
      <c r="H4024" t="b">
        <f>IF(Starter_Book!F4024 = "Canceled", Starter_Book!L4024)</f>
        <v>0</v>
      </c>
    </row>
    <row r="4025" spans="1:8" x14ac:dyDescent="0.25">
      <c r="A4025" t="b">
        <f>IF(Starter_Book!F4025 = "successful", "Successful")</f>
        <v>0</v>
      </c>
      <c r="B4025" t="b">
        <f>IF(Starter_Book!F4025 = "Successful", Starter_Book!L4025)</f>
        <v>0</v>
      </c>
      <c r="D4025" t="str">
        <f>IF(Starter_Book!F4025 = "failed", "failed")</f>
        <v>failed</v>
      </c>
      <c r="E4025">
        <f>IF(Starter_Book!F4025 = "failed", Starter_Book!L4025)</f>
        <v>0</v>
      </c>
      <c r="G4025" t="b">
        <f>IF(Starter_Book!F4025 = "Canceled", "Canceled")</f>
        <v>0</v>
      </c>
      <c r="H4025" t="b">
        <f>IF(Starter_Book!F4025 = "Canceled", Starter_Book!L4025)</f>
        <v>0</v>
      </c>
    </row>
    <row r="4026" spans="1:8" x14ac:dyDescent="0.25">
      <c r="A4026" t="b">
        <f>IF(Starter_Book!F4026 = "successful", "Successful")</f>
        <v>0</v>
      </c>
      <c r="B4026" t="b">
        <f>IF(Starter_Book!F4026 = "Successful", Starter_Book!L4026)</f>
        <v>0</v>
      </c>
      <c r="D4026" t="str">
        <f>IF(Starter_Book!F4026 = "failed", "failed")</f>
        <v>failed</v>
      </c>
      <c r="E4026">
        <f>IF(Starter_Book!F4026 = "failed", Starter_Book!L4026)</f>
        <v>1</v>
      </c>
      <c r="G4026" t="b">
        <f>IF(Starter_Book!F4026 = "Canceled", "Canceled")</f>
        <v>0</v>
      </c>
      <c r="H4026" t="b">
        <f>IF(Starter_Book!F4026 = "Canceled", Starter_Book!L4026)</f>
        <v>0</v>
      </c>
    </row>
    <row r="4027" spans="1:8" x14ac:dyDescent="0.25">
      <c r="A4027" t="b">
        <f>IF(Starter_Book!F4027 = "successful", "Successful")</f>
        <v>0</v>
      </c>
      <c r="B4027" t="b">
        <f>IF(Starter_Book!F4027 = "Successful", Starter_Book!L4027)</f>
        <v>0</v>
      </c>
      <c r="D4027" t="str">
        <f>IF(Starter_Book!F4027 = "failed", "failed")</f>
        <v>failed</v>
      </c>
      <c r="E4027">
        <f>IF(Starter_Book!F4027 = "failed", Starter_Book!L4027)</f>
        <v>4</v>
      </c>
      <c r="G4027" t="b">
        <f>IF(Starter_Book!F4027 = "Canceled", "Canceled")</f>
        <v>0</v>
      </c>
      <c r="H4027" t="b">
        <f>IF(Starter_Book!F4027 = "Canceled", Starter_Book!L4027)</f>
        <v>0</v>
      </c>
    </row>
    <row r="4028" spans="1:8" x14ac:dyDescent="0.25">
      <c r="A4028" t="b">
        <f>IF(Starter_Book!F4028 = "successful", "Successful")</f>
        <v>0</v>
      </c>
      <c r="B4028" t="b">
        <f>IF(Starter_Book!F4028 = "Successful", Starter_Book!L4028)</f>
        <v>0</v>
      </c>
      <c r="D4028" t="str">
        <f>IF(Starter_Book!F4028 = "failed", "failed")</f>
        <v>failed</v>
      </c>
      <c r="E4028">
        <f>IF(Starter_Book!F4028 = "failed", Starter_Book!L4028)</f>
        <v>0</v>
      </c>
      <c r="G4028" t="b">
        <f>IF(Starter_Book!F4028 = "Canceled", "Canceled")</f>
        <v>0</v>
      </c>
      <c r="H4028" t="b">
        <f>IF(Starter_Book!F4028 = "Canceled", Starter_Book!L4028)</f>
        <v>0</v>
      </c>
    </row>
    <row r="4029" spans="1:8" x14ac:dyDescent="0.25">
      <c r="A4029" t="b">
        <f>IF(Starter_Book!F4029 = "successful", "Successful")</f>
        <v>0</v>
      </c>
      <c r="B4029" t="b">
        <f>IF(Starter_Book!F4029 = "Successful", Starter_Book!L4029)</f>
        <v>0</v>
      </c>
      <c r="D4029" t="str">
        <f>IF(Starter_Book!F4029 = "failed", "failed")</f>
        <v>failed</v>
      </c>
      <c r="E4029">
        <f>IF(Starter_Book!F4029 = "failed", Starter_Book!L4029)</f>
        <v>7</v>
      </c>
      <c r="G4029" t="b">
        <f>IF(Starter_Book!F4029 = "Canceled", "Canceled")</f>
        <v>0</v>
      </c>
      <c r="H4029" t="b">
        <f>IF(Starter_Book!F4029 = "Canceled", Starter_Book!L4029)</f>
        <v>0</v>
      </c>
    </row>
    <row r="4030" spans="1:8" x14ac:dyDescent="0.25">
      <c r="A4030" t="b">
        <f>IF(Starter_Book!F4030 = "successful", "Successful")</f>
        <v>0</v>
      </c>
      <c r="B4030" t="b">
        <f>IF(Starter_Book!F4030 = "Successful", Starter_Book!L4030)</f>
        <v>0</v>
      </c>
      <c r="D4030" t="str">
        <f>IF(Starter_Book!F4030 = "failed", "failed")</f>
        <v>failed</v>
      </c>
      <c r="E4030">
        <f>IF(Starter_Book!F4030 = "failed", Starter_Book!L4030)</f>
        <v>11</v>
      </c>
      <c r="G4030" t="b">
        <f>IF(Starter_Book!F4030 = "Canceled", "Canceled")</f>
        <v>0</v>
      </c>
      <c r="H4030" t="b">
        <f>IF(Starter_Book!F4030 = "Canceled", Starter_Book!L4030)</f>
        <v>0</v>
      </c>
    </row>
    <row r="4031" spans="1:8" x14ac:dyDescent="0.25">
      <c r="A4031" t="b">
        <f>IF(Starter_Book!F4031 = "successful", "Successful")</f>
        <v>0</v>
      </c>
      <c r="B4031" t="b">
        <f>IF(Starter_Book!F4031 = "Successful", Starter_Book!L4031)</f>
        <v>0</v>
      </c>
      <c r="D4031" t="str">
        <f>IF(Starter_Book!F4031 = "failed", "failed")</f>
        <v>failed</v>
      </c>
      <c r="E4031">
        <f>IF(Starter_Book!F4031 = "failed", Starter_Book!L4031)</f>
        <v>0</v>
      </c>
      <c r="G4031" t="b">
        <f>IF(Starter_Book!F4031 = "Canceled", "Canceled")</f>
        <v>0</v>
      </c>
      <c r="H4031" t="b">
        <f>IF(Starter_Book!F4031 = "Canceled", Starter_Book!L4031)</f>
        <v>0</v>
      </c>
    </row>
    <row r="4032" spans="1:8" x14ac:dyDescent="0.25">
      <c r="A4032" t="b">
        <f>IF(Starter_Book!F4032 = "successful", "Successful")</f>
        <v>0</v>
      </c>
      <c r="B4032" t="b">
        <f>IF(Starter_Book!F4032 = "Successful", Starter_Book!L4032)</f>
        <v>0</v>
      </c>
      <c r="D4032" t="str">
        <f>IF(Starter_Book!F4032 = "failed", "failed")</f>
        <v>failed</v>
      </c>
      <c r="E4032">
        <f>IF(Starter_Book!F4032 = "failed", Starter_Book!L4032)</f>
        <v>6</v>
      </c>
      <c r="G4032" t="b">
        <f>IF(Starter_Book!F4032 = "Canceled", "Canceled")</f>
        <v>0</v>
      </c>
      <c r="H4032" t="b">
        <f>IF(Starter_Book!F4032 = "Canceled", Starter_Book!L4032)</f>
        <v>0</v>
      </c>
    </row>
    <row r="4033" spans="1:8" x14ac:dyDescent="0.25">
      <c r="A4033" t="b">
        <f>IF(Starter_Book!F4033 = "successful", "Successful")</f>
        <v>0</v>
      </c>
      <c r="B4033" t="b">
        <f>IF(Starter_Book!F4033 = "Successful", Starter_Book!L4033)</f>
        <v>0</v>
      </c>
      <c r="D4033" t="str">
        <f>IF(Starter_Book!F4033 = "failed", "failed")</f>
        <v>failed</v>
      </c>
      <c r="E4033">
        <f>IF(Starter_Book!F4033 = "failed", Starter_Book!L4033)</f>
        <v>0</v>
      </c>
      <c r="G4033" t="b">
        <f>IF(Starter_Book!F4033 = "Canceled", "Canceled")</f>
        <v>0</v>
      </c>
      <c r="H4033" t="b">
        <f>IF(Starter_Book!F4033 = "Canceled", Starter_Book!L4033)</f>
        <v>0</v>
      </c>
    </row>
    <row r="4034" spans="1:8" x14ac:dyDescent="0.25">
      <c r="A4034" t="b">
        <f>IF(Starter_Book!F4034 = "successful", "Successful")</f>
        <v>0</v>
      </c>
      <c r="B4034" t="b">
        <f>IF(Starter_Book!F4034 = "Successful", Starter_Book!L4034)</f>
        <v>0</v>
      </c>
      <c r="D4034" t="str">
        <f>IF(Starter_Book!F4034 = "failed", "failed")</f>
        <v>failed</v>
      </c>
      <c r="E4034">
        <f>IF(Starter_Book!F4034 = "failed", Starter_Book!L4034)</f>
        <v>7</v>
      </c>
      <c r="G4034" t="b">
        <f>IF(Starter_Book!F4034 = "Canceled", "Canceled")</f>
        <v>0</v>
      </c>
      <c r="H4034" t="b">
        <f>IF(Starter_Book!F4034 = "Canceled", Starter_Book!L4034)</f>
        <v>0</v>
      </c>
    </row>
    <row r="4035" spans="1:8" x14ac:dyDescent="0.25">
      <c r="A4035" t="b">
        <f>IF(Starter_Book!F4035 = "successful", "Successful")</f>
        <v>0</v>
      </c>
      <c r="B4035" t="b">
        <f>IF(Starter_Book!F4035 = "Successful", Starter_Book!L4035)</f>
        <v>0</v>
      </c>
      <c r="D4035" t="str">
        <f>IF(Starter_Book!F4035 = "failed", "failed")</f>
        <v>failed</v>
      </c>
      <c r="E4035">
        <f>IF(Starter_Book!F4035 = "failed", Starter_Book!L4035)</f>
        <v>94</v>
      </c>
      <c r="G4035" t="b">
        <f>IF(Starter_Book!F4035 = "Canceled", "Canceled")</f>
        <v>0</v>
      </c>
      <c r="H4035" t="b">
        <f>IF(Starter_Book!F4035 = "Canceled", Starter_Book!L4035)</f>
        <v>0</v>
      </c>
    </row>
    <row r="4036" spans="1:8" x14ac:dyDescent="0.25">
      <c r="A4036" t="b">
        <f>IF(Starter_Book!F4036 = "successful", "Successful")</f>
        <v>0</v>
      </c>
      <c r="B4036" t="b">
        <f>IF(Starter_Book!F4036 = "Successful", Starter_Book!L4036)</f>
        <v>0</v>
      </c>
      <c r="D4036" t="str">
        <f>IF(Starter_Book!F4036 = "failed", "failed")</f>
        <v>failed</v>
      </c>
      <c r="E4036">
        <f>IF(Starter_Book!F4036 = "failed", Starter_Book!L4036)</f>
        <v>2</v>
      </c>
      <c r="G4036" t="b">
        <f>IF(Starter_Book!F4036 = "Canceled", "Canceled")</f>
        <v>0</v>
      </c>
      <c r="H4036" t="b">
        <f>IF(Starter_Book!F4036 = "Canceled", Starter_Book!L4036)</f>
        <v>0</v>
      </c>
    </row>
    <row r="4037" spans="1:8" x14ac:dyDescent="0.25">
      <c r="A4037" t="b">
        <f>IF(Starter_Book!F4037 = "successful", "Successful")</f>
        <v>0</v>
      </c>
      <c r="B4037" t="b">
        <f>IF(Starter_Book!F4037 = "Successful", Starter_Book!L4037)</f>
        <v>0</v>
      </c>
      <c r="D4037" t="str">
        <f>IF(Starter_Book!F4037 = "failed", "failed")</f>
        <v>failed</v>
      </c>
      <c r="E4037">
        <f>IF(Starter_Book!F4037 = "failed", Starter_Book!L4037)</f>
        <v>25</v>
      </c>
      <c r="G4037" t="b">
        <f>IF(Starter_Book!F4037 = "Canceled", "Canceled")</f>
        <v>0</v>
      </c>
      <c r="H4037" t="b">
        <f>IF(Starter_Book!F4037 = "Canceled", Starter_Book!L4037)</f>
        <v>0</v>
      </c>
    </row>
    <row r="4038" spans="1:8" x14ac:dyDescent="0.25">
      <c r="A4038" t="b">
        <f>IF(Starter_Book!F4038 = "successful", "Successful")</f>
        <v>0</v>
      </c>
      <c r="B4038" t="b">
        <f>IF(Starter_Book!F4038 = "Successful", Starter_Book!L4038)</f>
        <v>0</v>
      </c>
      <c r="D4038" t="str">
        <f>IF(Starter_Book!F4038 = "failed", "failed")</f>
        <v>failed</v>
      </c>
      <c r="E4038">
        <f>IF(Starter_Book!F4038 = "failed", Starter_Book!L4038)</f>
        <v>17</v>
      </c>
      <c r="G4038" t="b">
        <f>IF(Starter_Book!F4038 = "Canceled", "Canceled")</f>
        <v>0</v>
      </c>
      <c r="H4038" t="b">
        <f>IF(Starter_Book!F4038 = "Canceled", Starter_Book!L4038)</f>
        <v>0</v>
      </c>
    </row>
    <row r="4039" spans="1:8" x14ac:dyDescent="0.25">
      <c r="A4039" t="b">
        <f>IF(Starter_Book!F4039 = "successful", "Successful")</f>
        <v>0</v>
      </c>
      <c r="B4039" t="b">
        <f>IF(Starter_Book!F4039 = "Successful", Starter_Book!L4039)</f>
        <v>0</v>
      </c>
      <c r="D4039" t="str">
        <f>IF(Starter_Book!F4039 = "failed", "failed")</f>
        <v>failed</v>
      </c>
      <c r="E4039">
        <f>IF(Starter_Book!F4039 = "failed", Starter_Book!L4039)</f>
        <v>2</v>
      </c>
      <c r="G4039" t="b">
        <f>IF(Starter_Book!F4039 = "Canceled", "Canceled")</f>
        <v>0</v>
      </c>
      <c r="H4039" t="b">
        <f>IF(Starter_Book!F4039 = "Canceled", Starter_Book!L4039)</f>
        <v>0</v>
      </c>
    </row>
    <row r="4040" spans="1:8" x14ac:dyDescent="0.25">
      <c r="A4040" t="b">
        <f>IF(Starter_Book!F4040 = "successful", "Successful")</f>
        <v>0</v>
      </c>
      <c r="B4040" t="b">
        <f>IF(Starter_Book!F4040 = "Successful", Starter_Book!L4040)</f>
        <v>0</v>
      </c>
      <c r="D4040" t="str">
        <f>IF(Starter_Book!F4040 = "failed", "failed")</f>
        <v>failed</v>
      </c>
      <c r="E4040">
        <f>IF(Starter_Book!F4040 = "failed", Starter_Book!L4040)</f>
        <v>4</v>
      </c>
      <c r="G4040" t="b">
        <f>IF(Starter_Book!F4040 = "Canceled", "Canceled")</f>
        <v>0</v>
      </c>
      <c r="H4040" t="b">
        <f>IF(Starter_Book!F4040 = "Canceled", Starter_Book!L4040)</f>
        <v>0</v>
      </c>
    </row>
    <row r="4041" spans="1:8" x14ac:dyDescent="0.25">
      <c r="A4041" t="b">
        <f>IF(Starter_Book!F4041 = "successful", "Successful")</f>
        <v>0</v>
      </c>
      <c r="B4041" t="b">
        <f>IF(Starter_Book!F4041 = "Successful", Starter_Book!L4041)</f>
        <v>0</v>
      </c>
      <c r="D4041" t="str">
        <f>IF(Starter_Book!F4041 = "failed", "failed")</f>
        <v>failed</v>
      </c>
      <c r="E4041">
        <f>IF(Starter_Book!F4041 = "failed", Starter_Book!L4041)</f>
        <v>5</v>
      </c>
      <c r="G4041" t="b">
        <f>IF(Starter_Book!F4041 = "Canceled", "Canceled")</f>
        <v>0</v>
      </c>
      <c r="H4041" t="b">
        <f>IF(Starter_Book!F4041 = "Canceled", Starter_Book!L4041)</f>
        <v>0</v>
      </c>
    </row>
    <row r="4042" spans="1:8" x14ac:dyDescent="0.25">
      <c r="A4042" t="b">
        <f>IF(Starter_Book!F4042 = "successful", "Successful")</f>
        <v>0</v>
      </c>
      <c r="B4042" t="b">
        <f>IF(Starter_Book!F4042 = "Successful", Starter_Book!L4042)</f>
        <v>0</v>
      </c>
      <c r="D4042" t="str">
        <f>IF(Starter_Book!F4042 = "failed", "failed")</f>
        <v>failed</v>
      </c>
      <c r="E4042">
        <f>IF(Starter_Book!F4042 = "failed", Starter_Book!L4042)</f>
        <v>2</v>
      </c>
      <c r="G4042" t="b">
        <f>IF(Starter_Book!F4042 = "Canceled", "Canceled")</f>
        <v>0</v>
      </c>
      <c r="H4042" t="b">
        <f>IF(Starter_Book!F4042 = "Canceled", Starter_Book!L4042)</f>
        <v>0</v>
      </c>
    </row>
    <row r="4043" spans="1:8" x14ac:dyDescent="0.25">
      <c r="A4043" t="b">
        <f>IF(Starter_Book!F4043 = "successful", "Successful")</f>
        <v>0</v>
      </c>
      <c r="B4043" t="b">
        <f>IF(Starter_Book!F4043 = "Successful", Starter_Book!L4043)</f>
        <v>0</v>
      </c>
      <c r="D4043" t="str">
        <f>IF(Starter_Book!F4043 = "failed", "failed")</f>
        <v>failed</v>
      </c>
      <c r="E4043">
        <f>IF(Starter_Book!F4043 = "failed", Starter_Book!L4043)</f>
        <v>2</v>
      </c>
      <c r="G4043" t="b">
        <f>IF(Starter_Book!F4043 = "Canceled", "Canceled")</f>
        <v>0</v>
      </c>
      <c r="H4043" t="b">
        <f>IF(Starter_Book!F4043 = "Canceled", Starter_Book!L4043)</f>
        <v>0</v>
      </c>
    </row>
    <row r="4044" spans="1:8" x14ac:dyDescent="0.25">
      <c r="A4044" t="b">
        <f>IF(Starter_Book!F4044 = "successful", "Successful")</f>
        <v>0</v>
      </c>
      <c r="B4044" t="b">
        <f>IF(Starter_Book!F4044 = "Successful", Starter_Book!L4044)</f>
        <v>0</v>
      </c>
      <c r="D4044" t="str">
        <f>IF(Starter_Book!F4044 = "failed", "failed")</f>
        <v>failed</v>
      </c>
      <c r="E4044">
        <f>IF(Starter_Book!F4044 = "failed", Starter_Book!L4044)</f>
        <v>3</v>
      </c>
      <c r="G4044" t="b">
        <f>IF(Starter_Book!F4044 = "Canceled", "Canceled")</f>
        <v>0</v>
      </c>
      <c r="H4044" t="b">
        <f>IF(Starter_Book!F4044 = "Canceled", Starter_Book!L4044)</f>
        <v>0</v>
      </c>
    </row>
    <row r="4045" spans="1:8" x14ac:dyDescent="0.25">
      <c r="A4045" t="b">
        <f>IF(Starter_Book!F4045 = "successful", "Successful")</f>
        <v>0</v>
      </c>
      <c r="B4045" t="b">
        <f>IF(Starter_Book!F4045 = "Successful", Starter_Book!L4045)</f>
        <v>0</v>
      </c>
      <c r="D4045" t="str">
        <f>IF(Starter_Book!F4045 = "failed", "failed")</f>
        <v>failed</v>
      </c>
      <c r="E4045">
        <f>IF(Starter_Book!F4045 = "failed", Starter_Book!L4045)</f>
        <v>0</v>
      </c>
      <c r="G4045" t="b">
        <f>IF(Starter_Book!F4045 = "Canceled", "Canceled")</f>
        <v>0</v>
      </c>
      <c r="H4045" t="b">
        <f>IF(Starter_Book!F4045 = "Canceled", Starter_Book!L4045)</f>
        <v>0</v>
      </c>
    </row>
    <row r="4046" spans="1:8" x14ac:dyDescent="0.25">
      <c r="A4046" t="b">
        <f>IF(Starter_Book!F4046 = "successful", "Successful")</f>
        <v>0</v>
      </c>
      <c r="B4046" t="b">
        <f>IF(Starter_Book!F4046 = "Successful", Starter_Book!L4046)</f>
        <v>0</v>
      </c>
      <c r="D4046" t="str">
        <f>IF(Starter_Book!F4046 = "failed", "failed")</f>
        <v>failed</v>
      </c>
      <c r="E4046">
        <f>IF(Starter_Book!F4046 = "failed", Starter_Book!L4046)</f>
        <v>4</v>
      </c>
      <c r="G4046" t="b">
        <f>IF(Starter_Book!F4046 = "Canceled", "Canceled")</f>
        <v>0</v>
      </c>
      <c r="H4046" t="b">
        <f>IF(Starter_Book!F4046 = "Canceled", Starter_Book!L4046)</f>
        <v>0</v>
      </c>
    </row>
    <row r="4047" spans="1:8" x14ac:dyDescent="0.25">
      <c r="A4047" t="b">
        <f>IF(Starter_Book!F4047 = "successful", "Successful")</f>
        <v>0</v>
      </c>
      <c r="B4047" t="b">
        <f>IF(Starter_Book!F4047 = "Successful", Starter_Book!L4047)</f>
        <v>0</v>
      </c>
      <c r="D4047" t="str">
        <f>IF(Starter_Book!F4047 = "failed", "failed")</f>
        <v>failed</v>
      </c>
      <c r="E4047">
        <f>IF(Starter_Book!F4047 = "failed", Starter_Book!L4047)</f>
        <v>1</v>
      </c>
      <c r="G4047" t="b">
        <f>IF(Starter_Book!F4047 = "Canceled", "Canceled")</f>
        <v>0</v>
      </c>
      <c r="H4047" t="b">
        <f>IF(Starter_Book!F4047 = "Canceled", Starter_Book!L4047)</f>
        <v>0</v>
      </c>
    </row>
    <row r="4048" spans="1:8" x14ac:dyDescent="0.25">
      <c r="A4048" t="b">
        <f>IF(Starter_Book!F4048 = "successful", "Successful")</f>
        <v>0</v>
      </c>
      <c r="B4048" t="b">
        <f>IF(Starter_Book!F4048 = "Successful", Starter_Book!L4048)</f>
        <v>0</v>
      </c>
      <c r="D4048" t="str">
        <f>IF(Starter_Book!F4048 = "failed", "failed")</f>
        <v>failed</v>
      </c>
      <c r="E4048">
        <f>IF(Starter_Book!F4048 = "failed", Starter_Book!L4048)</f>
        <v>12</v>
      </c>
      <c r="G4048" t="b">
        <f>IF(Starter_Book!F4048 = "Canceled", "Canceled")</f>
        <v>0</v>
      </c>
      <c r="H4048" t="b">
        <f>IF(Starter_Book!F4048 = "Canceled", Starter_Book!L4048)</f>
        <v>0</v>
      </c>
    </row>
    <row r="4049" spans="1:8" x14ac:dyDescent="0.25">
      <c r="A4049" t="b">
        <f>IF(Starter_Book!F4049 = "successful", "Successful")</f>
        <v>0</v>
      </c>
      <c r="B4049" t="b">
        <f>IF(Starter_Book!F4049 = "Successful", Starter_Book!L4049)</f>
        <v>0</v>
      </c>
      <c r="D4049" t="str">
        <f>IF(Starter_Book!F4049 = "failed", "failed")</f>
        <v>failed</v>
      </c>
      <c r="E4049">
        <f>IF(Starter_Book!F4049 = "failed", Starter_Book!L4049)</f>
        <v>4</v>
      </c>
      <c r="G4049" t="b">
        <f>IF(Starter_Book!F4049 = "Canceled", "Canceled")</f>
        <v>0</v>
      </c>
      <c r="H4049" t="b">
        <f>IF(Starter_Book!F4049 = "Canceled", Starter_Book!L4049)</f>
        <v>0</v>
      </c>
    </row>
    <row r="4050" spans="1:8" x14ac:dyDescent="0.25">
      <c r="A4050" t="b">
        <f>IF(Starter_Book!F4050 = "successful", "Successful")</f>
        <v>0</v>
      </c>
      <c r="B4050" t="b">
        <f>IF(Starter_Book!F4050 = "Successful", Starter_Book!L4050)</f>
        <v>0</v>
      </c>
      <c r="D4050" t="str">
        <f>IF(Starter_Book!F4050 = "failed", "failed")</f>
        <v>failed</v>
      </c>
      <c r="E4050">
        <f>IF(Starter_Book!F4050 = "failed", Starter_Book!L4050)</f>
        <v>91</v>
      </c>
      <c r="G4050" t="b">
        <f>IF(Starter_Book!F4050 = "Canceled", "Canceled")</f>
        <v>0</v>
      </c>
      <c r="H4050" t="b">
        <f>IF(Starter_Book!F4050 = "Canceled", Starter_Book!L4050)</f>
        <v>0</v>
      </c>
    </row>
    <row r="4051" spans="1:8" x14ac:dyDescent="0.25">
      <c r="A4051" t="b">
        <f>IF(Starter_Book!F4051 = "successful", "Successful")</f>
        <v>0</v>
      </c>
      <c r="B4051" t="b">
        <f>IF(Starter_Book!F4051 = "Successful", Starter_Book!L4051)</f>
        <v>0</v>
      </c>
      <c r="D4051" t="str">
        <f>IF(Starter_Book!F4051 = "failed", "failed")</f>
        <v>failed</v>
      </c>
      <c r="E4051">
        <f>IF(Starter_Book!F4051 = "failed", Starter_Book!L4051)</f>
        <v>1</v>
      </c>
      <c r="G4051" t="b">
        <f>IF(Starter_Book!F4051 = "Canceled", "Canceled")</f>
        <v>0</v>
      </c>
      <c r="H4051" t="b">
        <f>IF(Starter_Book!F4051 = "Canceled", Starter_Book!L4051)</f>
        <v>0</v>
      </c>
    </row>
    <row r="4052" spans="1:8" x14ac:dyDescent="0.25">
      <c r="A4052" t="b">
        <f>IF(Starter_Book!F4052 = "successful", "Successful")</f>
        <v>0</v>
      </c>
      <c r="B4052" t="b">
        <f>IF(Starter_Book!F4052 = "Successful", Starter_Book!L4052)</f>
        <v>0</v>
      </c>
      <c r="D4052" t="str">
        <f>IF(Starter_Book!F4052 = "failed", "failed")</f>
        <v>failed</v>
      </c>
      <c r="E4052">
        <f>IF(Starter_Book!F4052 = "failed", Starter_Book!L4052)</f>
        <v>1</v>
      </c>
      <c r="G4052" t="b">
        <f>IF(Starter_Book!F4052 = "Canceled", "Canceled")</f>
        <v>0</v>
      </c>
      <c r="H4052" t="b">
        <f>IF(Starter_Book!F4052 = "Canceled", Starter_Book!L4052)</f>
        <v>0</v>
      </c>
    </row>
    <row r="4053" spans="1:8" x14ac:dyDescent="0.25">
      <c r="A4053" t="b">
        <f>IF(Starter_Book!F4053 = "successful", "Successful")</f>
        <v>0</v>
      </c>
      <c r="B4053" t="b">
        <f>IF(Starter_Book!F4053 = "Successful", Starter_Book!L4053)</f>
        <v>0</v>
      </c>
      <c r="D4053" t="str">
        <f>IF(Starter_Book!F4053 = "failed", "failed")</f>
        <v>failed</v>
      </c>
      <c r="E4053">
        <f>IF(Starter_Book!F4053 = "failed", Starter_Book!L4053)</f>
        <v>0</v>
      </c>
      <c r="G4053" t="b">
        <f>IF(Starter_Book!F4053 = "Canceled", "Canceled")</f>
        <v>0</v>
      </c>
      <c r="H4053" t="b">
        <f>IF(Starter_Book!F4053 = "Canceled", Starter_Book!L4053)</f>
        <v>0</v>
      </c>
    </row>
    <row r="4054" spans="1:8" x14ac:dyDescent="0.25">
      <c r="A4054" t="b">
        <f>IF(Starter_Book!F4054 = "successful", "Successful")</f>
        <v>0</v>
      </c>
      <c r="B4054" t="b">
        <f>IF(Starter_Book!F4054 = "Successful", Starter_Book!L4054)</f>
        <v>0</v>
      </c>
      <c r="D4054" t="str">
        <f>IF(Starter_Book!F4054 = "failed", "failed")</f>
        <v>failed</v>
      </c>
      <c r="E4054">
        <f>IF(Starter_Book!F4054 = "failed", Starter_Book!L4054)</f>
        <v>13</v>
      </c>
      <c r="G4054" t="b">
        <f>IF(Starter_Book!F4054 = "Canceled", "Canceled")</f>
        <v>0</v>
      </c>
      <c r="H4054" t="b">
        <f>IF(Starter_Book!F4054 = "Canceled", Starter_Book!L4054)</f>
        <v>0</v>
      </c>
    </row>
    <row r="4055" spans="1:8" x14ac:dyDescent="0.25">
      <c r="A4055" t="b">
        <f>IF(Starter_Book!F4055 = "successful", "Successful")</f>
        <v>0</v>
      </c>
      <c r="B4055" t="b">
        <f>IF(Starter_Book!F4055 = "Successful", Starter_Book!L4055)</f>
        <v>0</v>
      </c>
      <c r="D4055" t="str">
        <f>IF(Starter_Book!F4055 = "failed", "failed")</f>
        <v>failed</v>
      </c>
      <c r="E4055">
        <f>IF(Starter_Book!F4055 = "failed", Starter_Book!L4055)</f>
        <v>2</v>
      </c>
      <c r="G4055" t="b">
        <f>IF(Starter_Book!F4055 = "Canceled", "Canceled")</f>
        <v>0</v>
      </c>
      <c r="H4055" t="b">
        <f>IF(Starter_Book!F4055 = "Canceled", Starter_Book!L4055)</f>
        <v>0</v>
      </c>
    </row>
    <row r="4056" spans="1:8" x14ac:dyDescent="0.25">
      <c r="A4056" t="b">
        <f>IF(Starter_Book!F4056 = "successful", "Successful")</f>
        <v>0</v>
      </c>
      <c r="B4056" t="b">
        <f>IF(Starter_Book!F4056 = "Successful", Starter_Book!L4056)</f>
        <v>0</v>
      </c>
      <c r="D4056" t="str">
        <f>IF(Starter_Book!F4056 = "failed", "failed")</f>
        <v>failed</v>
      </c>
      <c r="E4056">
        <f>IF(Starter_Book!F4056 = "failed", Starter_Book!L4056)</f>
        <v>0</v>
      </c>
      <c r="G4056" t="b">
        <f>IF(Starter_Book!F4056 = "Canceled", "Canceled")</f>
        <v>0</v>
      </c>
      <c r="H4056" t="b">
        <f>IF(Starter_Book!F4056 = "Canceled", Starter_Book!L4056)</f>
        <v>0</v>
      </c>
    </row>
    <row r="4057" spans="1:8" x14ac:dyDescent="0.25">
      <c r="A4057" t="b">
        <f>IF(Starter_Book!F4057 = "successful", "Successful")</f>
        <v>0</v>
      </c>
      <c r="B4057" t="b">
        <f>IF(Starter_Book!F4057 = "Successful", Starter_Book!L4057)</f>
        <v>0</v>
      </c>
      <c r="D4057" t="str">
        <f>IF(Starter_Book!F4057 = "failed", "failed")</f>
        <v>failed</v>
      </c>
      <c r="E4057">
        <f>IF(Starter_Book!F4057 = "failed", Starter_Book!L4057)</f>
        <v>21</v>
      </c>
      <c r="G4057" t="b">
        <f>IF(Starter_Book!F4057 = "Canceled", "Canceled")</f>
        <v>0</v>
      </c>
      <c r="H4057" t="b">
        <f>IF(Starter_Book!F4057 = "Canceled", Starter_Book!L4057)</f>
        <v>0</v>
      </c>
    </row>
    <row r="4058" spans="1:8" x14ac:dyDescent="0.25">
      <c r="A4058" t="b">
        <f>IF(Starter_Book!F4058 = "successful", "Successful")</f>
        <v>0</v>
      </c>
      <c r="B4058" t="b">
        <f>IF(Starter_Book!F4058 = "Successful", Starter_Book!L4058)</f>
        <v>0</v>
      </c>
      <c r="D4058" t="str">
        <f>IF(Starter_Book!F4058 = "failed", "failed")</f>
        <v>failed</v>
      </c>
      <c r="E4058">
        <f>IF(Starter_Book!F4058 = "failed", Starter_Book!L4058)</f>
        <v>9</v>
      </c>
      <c r="G4058" t="b">
        <f>IF(Starter_Book!F4058 = "Canceled", "Canceled")</f>
        <v>0</v>
      </c>
      <c r="H4058" t="b">
        <f>IF(Starter_Book!F4058 = "Canceled", Starter_Book!L4058)</f>
        <v>0</v>
      </c>
    </row>
    <row r="4059" spans="1:8" x14ac:dyDescent="0.25">
      <c r="A4059" t="b">
        <f>IF(Starter_Book!F4059 = "successful", "Successful")</f>
        <v>0</v>
      </c>
      <c r="B4059" t="b">
        <f>IF(Starter_Book!F4059 = "Successful", Starter_Book!L4059)</f>
        <v>0</v>
      </c>
      <c r="D4059" t="str">
        <f>IF(Starter_Book!F4059 = "failed", "failed")</f>
        <v>failed</v>
      </c>
      <c r="E4059">
        <f>IF(Starter_Book!F4059 = "failed", Starter_Book!L4059)</f>
        <v>6</v>
      </c>
      <c r="G4059" t="b">
        <f>IF(Starter_Book!F4059 = "Canceled", "Canceled")</f>
        <v>0</v>
      </c>
      <c r="H4059" t="b">
        <f>IF(Starter_Book!F4059 = "Canceled", Starter_Book!L4059)</f>
        <v>0</v>
      </c>
    </row>
    <row r="4060" spans="1:8" x14ac:dyDescent="0.25">
      <c r="A4060" t="b">
        <f>IF(Starter_Book!F4060 = "successful", "Successful")</f>
        <v>0</v>
      </c>
      <c r="B4060" t="b">
        <f>IF(Starter_Book!F4060 = "Successful", Starter_Book!L4060)</f>
        <v>0</v>
      </c>
      <c r="D4060" t="str">
        <f>IF(Starter_Book!F4060 = "failed", "failed")</f>
        <v>failed</v>
      </c>
      <c r="E4060">
        <f>IF(Starter_Book!F4060 = "failed", Starter_Book!L4060)</f>
        <v>4</v>
      </c>
      <c r="G4060" t="b">
        <f>IF(Starter_Book!F4060 = "Canceled", "Canceled")</f>
        <v>0</v>
      </c>
      <c r="H4060" t="b">
        <f>IF(Starter_Book!F4060 = "Canceled", Starter_Book!L4060)</f>
        <v>0</v>
      </c>
    </row>
    <row r="4061" spans="1:8" x14ac:dyDescent="0.25">
      <c r="A4061" t="b">
        <f>IF(Starter_Book!F4061 = "successful", "Successful")</f>
        <v>0</v>
      </c>
      <c r="B4061" t="b">
        <f>IF(Starter_Book!F4061 = "Successful", Starter_Book!L4061)</f>
        <v>0</v>
      </c>
      <c r="D4061" t="str">
        <f>IF(Starter_Book!F4061 = "failed", "failed")</f>
        <v>failed</v>
      </c>
      <c r="E4061">
        <f>IF(Starter_Book!F4061 = "failed", Starter_Book!L4061)</f>
        <v>7</v>
      </c>
      <c r="G4061" t="b">
        <f>IF(Starter_Book!F4061 = "Canceled", "Canceled")</f>
        <v>0</v>
      </c>
      <c r="H4061" t="b">
        <f>IF(Starter_Book!F4061 = "Canceled", Starter_Book!L4061)</f>
        <v>0</v>
      </c>
    </row>
    <row r="4062" spans="1:8" x14ac:dyDescent="0.25">
      <c r="A4062" t="b">
        <f>IF(Starter_Book!F4062 = "successful", "Successful")</f>
        <v>0</v>
      </c>
      <c r="B4062" t="b">
        <f>IF(Starter_Book!F4062 = "Successful", Starter_Book!L4062)</f>
        <v>0</v>
      </c>
      <c r="D4062" t="str">
        <f>IF(Starter_Book!F4062 = "failed", "failed")</f>
        <v>failed</v>
      </c>
      <c r="E4062">
        <f>IF(Starter_Book!F4062 = "failed", Starter_Book!L4062)</f>
        <v>5</v>
      </c>
      <c r="G4062" t="b">
        <f>IF(Starter_Book!F4062 = "Canceled", "Canceled")</f>
        <v>0</v>
      </c>
      <c r="H4062" t="b">
        <f>IF(Starter_Book!F4062 = "Canceled", Starter_Book!L4062)</f>
        <v>0</v>
      </c>
    </row>
    <row r="4063" spans="1:8" x14ac:dyDescent="0.25">
      <c r="A4063" t="b">
        <f>IF(Starter_Book!F4063 = "successful", "Successful")</f>
        <v>0</v>
      </c>
      <c r="B4063" t="b">
        <f>IF(Starter_Book!F4063 = "Successful", Starter_Book!L4063)</f>
        <v>0</v>
      </c>
      <c r="D4063" t="str">
        <f>IF(Starter_Book!F4063 = "failed", "failed")</f>
        <v>failed</v>
      </c>
      <c r="E4063">
        <f>IF(Starter_Book!F4063 = "failed", Starter_Book!L4063)</f>
        <v>0</v>
      </c>
      <c r="G4063" t="b">
        <f>IF(Starter_Book!F4063 = "Canceled", "Canceled")</f>
        <v>0</v>
      </c>
      <c r="H4063" t="b">
        <f>IF(Starter_Book!F4063 = "Canceled", Starter_Book!L4063)</f>
        <v>0</v>
      </c>
    </row>
    <row r="4064" spans="1:8" x14ac:dyDescent="0.25">
      <c r="A4064" t="b">
        <f>IF(Starter_Book!F4064 = "successful", "Successful")</f>
        <v>0</v>
      </c>
      <c r="B4064" t="b">
        <f>IF(Starter_Book!F4064 = "Successful", Starter_Book!L4064)</f>
        <v>0</v>
      </c>
      <c r="D4064" t="str">
        <f>IF(Starter_Book!F4064 = "failed", "failed")</f>
        <v>failed</v>
      </c>
      <c r="E4064">
        <f>IF(Starter_Book!F4064 = "failed", Starter_Book!L4064)</f>
        <v>3</v>
      </c>
      <c r="G4064" t="b">
        <f>IF(Starter_Book!F4064 = "Canceled", "Canceled")</f>
        <v>0</v>
      </c>
      <c r="H4064" t="b">
        <f>IF(Starter_Book!F4064 = "Canceled", Starter_Book!L4064)</f>
        <v>0</v>
      </c>
    </row>
    <row r="4065" spans="1:8" x14ac:dyDescent="0.25">
      <c r="A4065" t="b">
        <f>IF(Starter_Book!F4065 = "successful", "Successful")</f>
        <v>0</v>
      </c>
      <c r="B4065" t="b">
        <f>IF(Starter_Book!F4065 = "Successful", Starter_Book!L4065)</f>
        <v>0</v>
      </c>
      <c r="D4065" t="str">
        <f>IF(Starter_Book!F4065 = "failed", "failed")</f>
        <v>failed</v>
      </c>
      <c r="E4065">
        <f>IF(Starter_Book!F4065 = "failed", Starter_Book!L4065)</f>
        <v>9</v>
      </c>
      <c r="G4065" t="b">
        <f>IF(Starter_Book!F4065 = "Canceled", "Canceled")</f>
        <v>0</v>
      </c>
      <c r="H4065" t="b">
        <f>IF(Starter_Book!F4065 = "Canceled", Starter_Book!L4065)</f>
        <v>0</v>
      </c>
    </row>
    <row r="4066" spans="1:8" x14ac:dyDescent="0.25">
      <c r="A4066" t="b">
        <f>IF(Starter_Book!F4066 = "successful", "Successful")</f>
        <v>0</v>
      </c>
      <c r="B4066" t="b">
        <f>IF(Starter_Book!F4066 = "Successful", Starter_Book!L4066)</f>
        <v>0</v>
      </c>
      <c r="D4066" t="str">
        <f>IF(Starter_Book!F4066 = "failed", "failed")</f>
        <v>failed</v>
      </c>
      <c r="E4066">
        <f>IF(Starter_Book!F4066 = "failed", Starter_Book!L4066)</f>
        <v>6</v>
      </c>
      <c r="G4066" t="b">
        <f>IF(Starter_Book!F4066 = "Canceled", "Canceled")</f>
        <v>0</v>
      </c>
      <c r="H4066" t="b">
        <f>IF(Starter_Book!F4066 = "Canceled", Starter_Book!L4066)</f>
        <v>0</v>
      </c>
    </row>
    <row r="4067" spans="1:8" x14ac:dyDescent="0.25">
      <c r="A4067" t="b">
        <f>IF(Starter_Book!F4067 = "successful", "Successful")</f>
        <v>0</v>
      </c>
      <c r="B4067" t="b">
        <f>IF(Starter_Book!F4067 = "Successful", Starter_Book!L4067)</f>
        <v>0</v>
      </c>
      <c r="D4067" t="str">
        <f>IF(Starter_Book!F4067 = "failed", "failed")</f>
        <v>failed</v>
      </c>
      <c r="E4067">
        <f>IF(Starter_Book!F4067 = "failed", Starter_Book!L4067)</f>
        <v>4</v>
      </c>
      <c r="G4067" t="b">
        <f>IF(Starter_Book!F4067 = "Canceled", "Canceled")</f>
        <v>0</v>
      </c>
      <c r="H4067" t="b">
        <f>IF(Starter_Book!F4067 = "Canceled", Starter_Book!L4067)</f>
        <v>0</v>
      </c>
    </row>
    <row r="4068" spans="1:8" x14ac:dyDescent="0.25">
      <c r="A4068" t="b">
        <f>IF(Starter_Book!F4068 = "successful", "Successful")</f>
        <v>0</v>
      </c>
      <c r="B4068" t="b">
        <f>IF(Starter_Book!F4068 = "Successful", Starter_Book!L4068)</f>
        <v>0</v>
      </c>
      <c r="D4068" t="str">
        <f>IF(Starter_Book!F4068 = "failed", "failed")</f>
        <v>failed</v>
      </c>
      <c r="E4068">
        <f>IF(Starter_Book!F4068 = "failed", Starter_Book!L4068)</f>
        <v>1</v>
      </c>
      <c r="G4068" t="b">
        <f>IF(Starter_Book!F4068 = "Canceled", "Canceled")</f>
        <v>0</v>
      </c>
      <c r="H4068" t="b">
        <f>IF(Starter_Book!F4068 = "Canceled", Starter_Book!L4068)</f>
        <v>0</v>
      </c>
    </row>
    <row r="4069" spans="1:8" x14ac:dyDescent="0.25">
      <c r="A4069" t="b">
        <f>IF(Starter_Book!F4069 = "successful", "Successful")</f>
        <v>0</v>
      </c>
      <c r="B4069" t="b">
        <f>IF(Starter_Book!F4069 = "Successful", Starter_Book!L4069)</f>
        <v>0</v>
      </c>
      <c r="D4069" t="str">
        <f>IF(Starter_Book!F4069 = "failed", "failed")</f>
        <v>failed</v>
      </c>
      <c r="E4069">
        <f>IF(Starter_Book!F4069 = "failed", Starter_Book!L4069)</f>
        <v>17</v>
      </c>
      <c r="G4069" t="b">
        <f>IF(Starter_Book!F4069 = "Canceled", "Canceled")</f>
        <v>0</v>
      </c>
      <c r="H4069" t="b">
        <f>IF(Starter_Book!F4069 = "Canceled", Starter_Book!L4069)</f>
        <v>0</v>
      </c>
    </row>
    <row r="4070" spans="1:8" x14ac:dyDescent="0.25">
      <c r="A4070" t="b">
        <f>IF(Starter_Book!F4070 = "successful", "Successful")</f>
        <v>0</v>
      </c>
      <c r="B4070" t="b">
        <f>IF(Starter_Book!F4070 = "Successful", Starter_Book!L4070)</f>
        <v>0</v>
      </c>
      <c r="D4070" t="str">
        <f>IF(Starter_Book!F4070 = "failed", "failed")</f>
        <v>failed</v>
      </c>
      <c r="E4070">
        <f>IF(Starter_Book!F4070 = "failed", Starter_Book!L4070)</f>
        <v>1</v>
      </c>
      <c r="G4070" t="b">
        <f>IF(Starter_Book!F4070 = "Canceled", "Canceled")</f>
        <v>0</v>
      </c>
      <c r="H4070" t="b">
        <f>IF(Starter_Book!F4070 = "Canceled", Starter_Book!L4070)</f>
        <v>0</v>
      </c>
    </row>
    <row r="4071" spans="1:8" x14ac:dyDescent="0.25">
      <c r="A4071" t="b">
        <f>IF(Starter_Book!F4071 = "successful", "Successful")</f>
        <v>0</v>
      </c>
      <c r="B4071" t="b">
        <f>IF(Starter_Book!F4071 = "Successful", Starter_Book!L4071)</f>
        <v>0</v>
      </c>
      <c r="D4071" t="str">
        <f>IF(Starter_Book!F4071 = "failed", "failed")</f>
        <v>failed</v>
      </c>
      <c r="E4071">
        <f>IF(Starter_Book!F4071 = "failed", Starter_Book!L4071)</f>
        <v>13</v>
      </c>
      <c r="G4071" t="b">
        <f>IF(Starter_Book!F4071 = "Canceled", "Canceled")</f>
        <v>0</v>
      </c>
      <c r="H4071" t="b">
        <f>IF(Starter_Book!F4071 = "Canceled", Starter_Book!L4071)</f>
        <v>0</v>
      </c>
    </row>
    <row r="4072" spans="1:8" x14ac:dyDescent="0.25">
      <c r="A4072" t="b">
        <f>IF(Starter_Book!F4072 = "successful", "Successful")</f>
        <v>0</v>
      </c>
      <c r="B4072" t="b">
        <f>IF(Starter_Book!F4072 = "Successful", Starter_Book!L4072)</f>
        <v>0</v>
      </c>
      <c r="D4072" t="str">
        <f>IF(Starter_Book!F4072 = "failed", "failed")</f>
        <v>failed</v>
      </c>
      <c r="E4072">
        <f>IF(Starter_Book!F4072 = "failed", Starter_Book!L4072)</f>
        <v>6</v>
      </c>
      <c r="G4072" t="b">
        <f>IF(Starter_Book!F4072 = "Canceled", "Canceled")</f>
        <v>0</v>
      </c>
      <c r="H4072" t="b">
        <f>IF(Starter_Book!F4072 = "Canceled", Starter_Book!L4072)</f>
        <v>0</v>
      </c>
    </row>
    <row r="4073" spans="1:8" x14ac:dyDescent="0.25">
      <c r="A4073" t="b">
        <f>IF(Starter_Book!F4073 = "successful", "Successful")</f>
        <v>0</v>
      </c>
      <c r="B4073" t="b">
        <f>IF(Starter_Book!F4073 = "Successful", Starter_Book!L4073)</f>
        <v>0</v>
      </c>
      <c r="D4073" t="str">
        <f>IF(Starter_Book!F4073 = "failed", "failed")</f>
        <v>failed</v>
      </c>
      <c r="E4073">
        <f>IF(Starter_Book!F4073 = "failed", Starter_Book!L4073)</f>
        <v>0</v>
      </c>
      <c r="G4073" t="b">
        <f>IF(Starter_Book!F4073 = "Canceled", "Canceled")</f>
        <v>0</v>
      </c>
      <c r="H4073" t="b">
        <f>IF(Starter_Book!F4073 = "Canceled", Starter_Book!L4073)</f>
        <v>0</v>
      </c>
    </row>
    <row r="4074" spans="1:8" x14ac:dyDescent="0.25">
      <c r="A4074" t="b">
        <f>IF(Starter_Book!F4074 = "successful", "Successful")</f>
        <v>0</v>
      </c>
      <c r="B4074" t="b">
        <f>IF(Starter_Book!F4074 = "Successful", Starter_Book!L4074)</f>
        <v>0</v>
      </c>
      <c r="D4074" t="str">
        <f>IF(Starter_Book!F4074 = "failed", "failed")</f>
        <v>failed</v>
      </c>
      <c r="E4074">
        <f>IF(Starter_Book!F4074 = "failed", Starter_Book!L4074)</f>
        <v>2</v>
      </c>
      <c r="G4074" t="b">
        <f>IF(Starter_Book!F4074 = "Canceled", "Canceled")</f>
        <v>0</v>
      </c>
      <c r="H4074" t="b">
        <f>IF(Starter_Book!F4074 = "Canceled", Starter_Book!L4074)</f>
        <v>0</v>
      </c>
    </row>
    <row r="4075" spans="1:8" x14ac:dyDescent="0.25">
      <c r="A4075" t="b">
        <f>IF(Starter_Book!F4075 = "successful", "Successful")</f>
        <v>0</v>
      </c>
      <c r="B4075" t="b">
        <f>IF(Starter_Book!F4075 = "Successful", Starter_Book!L4075)</f>
        <v>0</v>
      </c>
      <c r="D4075" t="str">
        <f>IF(Starter_Book!F4075 = "failed", "failed")</f>
        <v>failed</v>
      </c>
      <c r="E4075">
        <f>IF(Starter_Book!F4075 = "failed", Starter_Book!L4075)</f>
        <v>2</v>
      </c>
      <c r="G4075" t="b">
        <f>IF(Starter_Book!F4075 = "Canceled", "Canceled")</f>
        <v>0</v>
      </c>
      <c r="H4075" t="b">
        <f>IF(Starter_Book!F4075 = "Canceled", Starter_Book!L4075)</f>
        <v>0</v>
      </c>
    </row>
    <row r="4076" spans="1:8" x14ac:dyDescent="0.25">
      <c r="A4076" t="b">
        <f>IF(Starter_Book!F4076 = "successful", "Successful")</f>
        <v>0</v>
      </c>
      <c r="B4076" t="b">
        <f>IF(Starter_Book!F4076 = "Successful", Starter_Book!L4076)</f>
        <v>0</v>
      </c>
      <c r="D4076" t="str">
        <f>IF(Starter_Book!F4076 = "failed", "failed")</f>
        <v>failed</v>
      </c>
      <c r="E4076">
        <f>IF(Starter_Book!F4076 = "failed", Starter_Book!L4076)</f>
        <v>21</v>
      </c>
      <c r="G4076" t="b">
        <f>IF(Starter_Book!F4076 = "Canceled", "Canceled")</f>
        <v>0</v>
      </c>
      <c r="H4076" t="b">
        <f>IF(Starter_Book!F4076 = "Canceled", Starter_Book!L4076)</f>
        <v>0</v>
      </c>
    </row>
    <row r="4077" spans="1:8" x14ac:dyDescent="0.25">
      <c r="A4077" t="b">
        <f>IF(Starter_Book!F4077 = "successful", "Successful")</f>
        <v>0</v>
      </c>
      <c r="B4077" t="b">
        <f>IF(Starter_Book!F4077 = "Successful", Starter_Book!L4077)</f>
        <v>0</v>
      </c>
      <c r="D4077" t="str">
        <f>IF(Starter_Book!F4077 = "failed", "failed")</f>
        <v>failed</v>
      </c>
      <c r="E4077">
        <f>IF(Starter_Book!F4077 = "failed", Starter_Book!L4077)</f>
        <v>13</v>
      </c>
      <c r="G4077" t="b">
        <f>IF(Starter_Book!F4077 = "Canceled", "Canceled")</f>
        <v>0</v>
      </c>
      <c r="H4077" t="b">
        <f>IF(Starter_Book!F4077 = "Canceled", Starter_Book!L4077)</f>
        <v>0</v>
      </c>
    </row>
    <row r="4078" spans="1:8" x14ac:dyDescent="0.25">
      <c r="A4078" t="b">
        <f>IF(Starter_Book!F4078 = "successful", "Successful")</f>
        <v>0</v>
      </c>
      <c r="B4078" t="b">
        <f>IF(Starter_Book!F4078 = "Successful", Starter_Book!L4078)</f>
        <v>0</v>
      </c>
      <c r="D4078" t="str">
        <f>IF(Starter_Book!F4078 = "failed", "failed")</f>
        <v>failed</v>
      </c>
      <c r="E4078">
        <f>IF(Starter_Book!F4078 = "failed", Starter_Book!L4078)</f>
        <v>0</v>
      </c>
      <c r="G4078" t="b">
        <f>IF(Starter_Book!F4078 = "Canceled", "Canceled")</f>
        <v>0</v>
      </c>
      <c r="H4078" t="b">
        <f>IF(Starter_Book!F4078 = "Canceled", Starter_Book!L4078)</f>
        <v>0</v>
      </c>
    </row>
    <row r="4079" spans="1:8" x14ac:dyDescent="0.25">
      <c r="A4079" t="b">
        <f>IF(Starter_Book!F4079 = "successful", "Successful")</f>
        <v>0</v>
      </c>
      <c r="B4079" t="b">
        <f>IF(Starter_Book!F4079 = "Successful", Starter_Book!L4079)</f>
        <v>0</v>
      </c>
      <c r="D4079" t="str">
        <f>IF(Starter_Book!F4079 = "failed", "failed")</f>
        <v>failed</v>
      </c>
      <c r="E4079">
        <f>IF(Starter_Book!F4079 = "failed", Starter_Book!L4079)</f>
        <v>6</v>
      </c>
      <c r="G4079" t="b">
        <f>IF(Starter_Book!F4079 = "Canceled", "Canceled")</f>
        <v>0</v>
      </c>
      <c r="H4079" t="b">
        <f>IF(Starter_Book!F4079 = "Canceled", Starter_Book!L4079)</f>
        <v>0</v>
      </c>
    </row>
    <row r="4080" spans="1:8" x14ac:dyDescent="0.25">
      <c r="A4080" t="b">
        <f>IF(Starter_Book!F4080 = "successful", "Successful")</f>
        <v>0</v>
      </c>
      <c r="B4080" t="b">
        <f>IF(Starter_Book!F4080 = "Successful", Starter_Book!L4080)</f>
        <v>0</v>
      </c>
      <c r="D4080" t="str">
        <f>IF(Starter_Book!F4080 = "failed", "failed")</f>
        <v>failed</v>
      </c>
      <c r="E4080">
        <f>IF(Starter_Book!F4080 = "failed", Starter_Book!L4080)</f>
        <v>0</v>
      </c>
      <c r="G4080" t="b">
        <f>IF(Starter_Book!F4080 = "Canceled", "Canceled")</f>
        <v>0</v>
      </c>
      <c r="H4080" t="b">
        <f>IF(Starter_Book!F4080 = "Canceled", Starter_Book!L4080)</f>
        <v>0</v>
      </c>
    </row>
    <row r="4081" spans="1:8" x14ac:dyDescent="0.25">
      <c r="A4081" t="b">
        <f>IF(Starter_Book!F4081 = "successful", "Successful")</f>
        <v>0</v>
      </c>
      <c r="B4081" t="b">
        <f>IF(Starter_Book!F4081 = "Successful", Starter_Book!L4081)</f>
        <v>0</v>
      </c>
      <c r="D4081" t="str">
        <f>IF(Starter_Book!F4081 = "failed", "failed")</f>
        <v>failed</v>
      </c>
      <c r="E4081">
        <f>IF(Starter_Book!F4081 = "failed", Starter_Book!L4081)</f>
        <v>1</v>
      </c>
      <c r="G4081" t="b">
        <f>IF(Starter_Book!F4081 = "Canceled", "Canceled")</f>
        <v>0</v>
      </c>
      <c r="H4081" t="b">
        <f>IF(Starter_Book!F4081 = "Canceled", Starter_Book!L4081)</f>
        <v>0</v>
      </c>
    </row>
    <row r="4082" spans="1:8" x14ac:dyDescent="0.25">
      <c r="A4082" t="b">
        <f>IF(Starter_Book!F4082 = "successful", "Successful")</f>
        <v>0</v>
      </c>
      <c r="B4082" t="b">
        <f>IF(Starter_Book!F4082 = "Successful", Starter_Book!L4082)</f>
        <v>0</v>
      </c>
      <c r="D4082" t="str">
        <f>IF(Starter_Book!F4082 = "failed", "failed")</f>
        <v>failed</v>
      </c>
      <c r="E4082">
        <f>IF(Starter_Book!F4082 = "failed", Starter_Book!L4082)</f>
        <v>0</v>
      </c>
      <c r="G4082" t="b">
        <f>IF(Starter_Book!F4082 = "Canceled", "Canceled")</f>
        <v>0</v>
      </c>
      <c r="H4082" t="b">
        <f>IF(Starter_Book!F4082 = "Canceled", Starter_Book!L4082)</f>
        <v>0</v>
      </c>
    </row>
    <row r="4083" spans="1:8" x14ac:dyDescent="0.25">
      <c r="A4083" t="b">
        <f>IF(Starter_Book!F4083 = "successful", "Successful")</f>
        <v>0</v>
      </c>
      <c r="B4083" t="b">
        <f>IF(Starter_Book!F4083 = "Successful", Starter_Book!L4083)</f>
        <v>0</v>
      </c>
      <c r="D4083" t="str">
        <f>IF(Starter_Book!F4083 = "failed", "failed")</f>
        <v>failed</v>
      </c>
      <c r="E4083">
        <f>IF(Starter_Book!F4083 = "failed", Starter_Book!L4083)</f>
        <v>12</v>
      </c>
      <c r="G4083" t="b">
        <f>IF(Starter_Book!F4083 = "Canceled", "Canceled")</f>
        <v>0</v>
      </c>
      <c r="H4083" t="b">
        <f>IF(Starter_Book!F4083 = "Canceled", Starter_Book!L4083)</f>
        <v>0</v>
      </c>
    </row>
    <row r="4084" spans="1:8" x14ac:dyDescent="0.25">
      <c r="A4084" t="b">
        <f>IF(Starter_Book!F4084 = "successful", "Successful")</f>
        <v>0</v>
      </c>
      <c r="B4084" t="b">
        <f>IF(Starter_Book!F4084 = "Successful", Starter_Book!L4084)</f>
        <v>0</v>
      </c>
      <c r="D4084" t="str">
        <f>IF(Starter_Book!F4084 = "failed", "failed")</f>
        <v>failed</v>
      </c>
      <c r="E4084">
        <f>IF(Starter_Book!F4084 = "failed", Starter_Book!L4084)</f>
        <v>2</v>
      </c>
      <c r="G4084" t="b">
        <f>IF(Starter_Book!F4084 = "Canceled", "Canceled")</f>
        <v>0</v>
      </c>
      <c r="H4084" t="b">
        <f>IF(Starter_Book!F4084 = "Canceled", Starter_Book!L4084)</f>
        <v>0</v>
      </c>
    </row>
    <row r="4085" spans="1:8" x14ac:dyDescent="0.25">
      <c r="A4085" t="b">
        <f>IF(Starter_Book!F4085 = "successful", "Successful")</f>
        <v>0</v>
      </c>
      <c r="B4085" t="b">
        <f>IF(Starter_Book!F4085 = "Successful", Starter_Book!L4085)</f>
        <v>0</v>
      </c>
      <c r="D4085" t="str">
        <f>IF(Starter_Book!F4085 = "failed", "failed")</f>
        <v>failed</v>
      </c>
      <c r="E4085">
        <f>IF(Starter_Book!F4085 = "failed", Starter_Book!L4085)</f>
        <v>6</v>
      </c>
      <c r="G4085" t="b">
        <f>IF(Starter_Book!F4085 = "Canceled", "Canceled")</f>
        <v>0</v>
      </c>
      <c r="H4085" t="b">
        <f>IF(Starter_Book!F4085 = "Canceled", Starter_Book!L4085)</f>
        <v>0</v>
      </c>
    </row>
    <row r="4086" spans="1:8" x14ac:dyDescent="0.25">
      <c r="A4086" t="b">
        <f>IF(Starter_Book!F4086 = "successful", "Successful")</f>
        <v>0</v>
      </c>
      <c r="B4086" t="b">
        <f>IF(Starter_Book!F4086 = "Successful", Starter_Book!L4086)</f>
        <v>0</v>
      </c>
      <c r="D4086" t="str">
        <f>IF(Starter_Book!F4086 = "failed", "failed")</f>
        <v>failed</v>
      </c>
      <c r="E4086">
        <f>IF(Starter_Book!F4086 = "failed", Starter_Book!L4086)</f>
        <v>1</v>
      </c>
      <c r="G4086" t="b">
        <f>IF(Starter_Book!F4086 = "Canceled", "Canceled")</f>
        <v>0</v>
      </c>
      <c r="H4086" t="b">
        <f>IF(Starter_Book!F4086 = "Canceled", Starter_Book!L4086)</f>
        <v>0</v>
      </c>
    </row>
    <row r="4087" spans="1:8" x14ac:dyDescent="0.25">
      <c r="A4087" t="b">
        <f>IF(Starter_Book!F4087 = "successful", "Successful")</f>
        <v>0</v>
      </c>
      <c r="B4087" t="b">
        <f>IF(Starter_Book!F4087 = "Successful", Starter_Book!L4087)</f>
        <v>0</v>
      </c>
      <c r="D4087" t="str">
        <f>IF(Starter_Book!F4087 = "failed", "failed")</f>
        <v>failed</v>
      </c>
      <c r="E4087">
        <f>IF(Starter_Book!F4087 = "failed", Starter_Book!L4087)</f>
        <v>1</v>
      </c>
      <c r="G4087" t="b">
        <f>IF(Starter_Book!F4087 = "Canceled", "Canceled")</f>
        <v>0</v>
      </c>
      <c r="H4087" t="b">
        <f>IF(Starter_Book!F4087 = "Canceled", Starter_Book!L4087)</f>
        <v>0</v>
      </c>
    </row>
    <row r="4088" spans="1:8" x14ac:dyDescent="0.25">
      <c r="A4088" t="b">
        <f>IF(Starter_Book!F4088 = "successful", "Successful")</f>
        <v>0</v>
      </c>
      <c r="B4088" t="b">
        <f>IF(Starter_Book!F4088 = "Successful", Starter_Book!L4088)</f>
        <v>0</v>
      </c>
      <c r="D4088" t="str">
        <f>IF(Starter_Book!F4088 = "failed", "failed")</f>
        <v>failed</v>
      </c>
      <c r="E4088">
        <f>IF(Starter_Book!F4088 = "failed", Starter_Book!L4088)</f>
        <v>5</v>
      </c>
      <c r="G4088" t="b">
        <f>IF(Starter_Book!F4088 = "Canceled", "Canceled")</f>
        <v>0</v>
      </c>
      <c r="H4088" t="b">
        <f>IF(Starter_Book!F4088 = "Canceled", Starter_Book!L4088)</f>
        <v>0</v>
      </c>
    </row>
    <row r="4089" spans="1:8" x14ac:dyDescent="0.25">
      <c r="A4089" t="b">
        <f>IF(Starter_Book!F4089 = "successful", "Successful")</f>
        <v>0</v>
      </c>
      <c r="B4089" t="b">
        <f>IF(Starter_Book!F4089 = "Successful", Starter_Book!L4089)</f>
        <v>0</v>
      </c>
      <c r="D4089" t="str">
        <f>IF(Starter_Book!F4089 = "failed", "failed")</f>
        <v>failed</v>
      </c>
      <c r="E4089">
        <f>IF(Starter_Book!F4089 = "failed", Starter_Book!L4089)</f>
        <v>0</v>
      </c>
      <c r="G4089" t="b">
        <f>IF(Starter_Book!F4089 = "Canceled", "Canceled")</f>
        <v>0</v>
      </c>
      <c r="H4089" t="b">
        <f>IF(Starter_Book!F4089 = "Canceled", Starter_Book!L4089)</f>
        <v>0</v>
      </c>
    </row>
    <row r="4090" spans="1:8" x14ac:dyDescent="0.25">
      <c r="A4090" t="b">
        <f>IF(Starter_Book!F4090 = "successful", "Successful")</f>
        <v>0</v>
      </c>
      <c r="B4090" t="b">
        <f>IF(Starter_Book!F4090 = "Successful", Starter_Book!L4090)</f>
        <v>0</v>
      </c>
      <c r="D4090" t="str">
        <f>IF(Starter_Book!F4090 = "failed", "failed")</f>
        <v>failed</v>
      </c>
      <c r="E4090">
        <f>IF(Starter_Book!F4090 = "failed", Starter_Book!L4090)</f>
        <v>3</v>
      </c>
      <c r="G4090" t="b">
        <f>IF(Starter_Book!F4090 = "Canceled", "Canceled")</f>
        <v>0</v>
      </c>
      <c r="H4090" t="b">
        <f>IF(Starter_Book!F4090 = "Canceled", Starter_Book!L4090)</f>
        <v>0</v>
      </c>
    </row>
    <row r="4091" spans="1:8" x14ac:dyDescent="0.25">
      <c r="A4091" t="b">
        <f>IF(Starter_Book!F4091 = "successful", "Successful")</f>
        <v>0</v>
      </c>
      <c r="B4091" t="b">
        <f>IF(Starter_Book!F4091 = "Successful", Starter_Book!L4091)</f>
        <v>0</v>
      </c>
      <c r="D4091" t="str">
        <f>IF(Starter_Book!F4091 = "failed", "failed")</f>
        <v>failed</v>
      </c>
      <c r="E4091">
        <f>IF(Starter_Book!F4091 = "failed", Starter_Book!L4091)</f>
        <v>8</v>
      </c>
      <c r="G4091" t="b">
        <f>IF(Starter_Book!F4091 = "Canceled", "Canceled")</f>
        <v>0</v>
      </c>
      <c r="H4091" t="b">
        <f>IF(Starter_Book!F4091 = "Canceled", Starter_Book!L4091)</f>
        <v>0</v>
      </c>
    </row>
    <row r="4092" spans="1:8" x14ac:dyDescent="0.25">
      <c r="A4092" t="b">
        <f>IF(Starter_Book!F4092 = "successful", "Successful")</f>
        <v>0</v>
      </c>
      <c r="B4092" t="b">
        <f>IF(Starter_Book!F4092 = "Successful", Starter_Book!L4092)</f>
        <v>0</v>
      </c>
      <c r="D4092" t="str">
        <f>IF(Starter_Book!F4092 = "failed", "failed")</f>
        <v>failed</v>
      </c>
      <c r="E4092">
        <f>IF(Starter_Book!F4092 = "failed", Starter_Book!L4092)</f>
        <v>3</v>
      </c>
      <c r="G4092" t="b">
        <f>IF(Starter_Book!F4092 = "Canceled", "Canceled")</f>
        <v>0</v>
      </c>
      <c r="H4092" t="b">
        <f>IF(Starter_Book!F4092 = "Canceled", Starter_Book!L4092)</f>
        <v>0</v>
      </c>
    </row>
    <row r="4093" spans="1:8" x14ac:dyDescent="0.25">
      <c r="A4093" t="b">
        <f>IF(Starter_Book!F4093 = "successful", "Successful")</f>
        <v>0</v>
      </c>
      <c r="B4093" t="b">
        <f>IF(Starter_Book!F4093 = "Successful", Starter_Book!L4093)</f>
        <v>0</v>
      </c>
      <c r="D4093" t="str">
        <f>IF(Starter_Book!F4093 = "failed", "failed")</f>
        <v>failed</v>
      </c>
      <c r="E4093">
        <f>IF(Starter_Book!F4093 = "failed", Starter_Book!L4093)</f>
        <v>8</v>
      </c>
      <c r="G4093" t="b">
        <f>IF(Starter_Book!F4093 = "Canceled", "Canceled")</f>
        <v>0</v>
      </c>
      <c r="H4093" t="b">
        <f>IF(Starter_Book!F4093 = "Canceled", Starter_Book!L4093)</f>
        <v>0</v>
      </c>
    </row>
    <row r="4094" spans="1:8" x14ac:dyDescent="0.25">
      <c r="A4094" t="b">
        <f>IF(Starter_Book!F4094 = "successful", "Successful")</f>
        <v>0</v>
      </c>
      <c r="B4094" t="b">
        <f>IF(Starter_Book!F4094 = "Successful", Starter_Book!L4094)</f>
        <v>0</v>
      </c>
      <c r="D4094" t="str">
        <f>IF(Starter_Book!F4094 = "failed", "failed")</f>
        <v>failed</v>
      </c>
      <c r="E4094">
        <f>IF(Starter_Book!F4094 = "failed", Starter_Book!L4094)</f>
        <v>1</v>
      </c>
      <c r="G4094" t="b">
        <f>IF(Starter_Book!F4094 = "Canceled", "Canceled")</f>
        <v>0</v>
      </c>
      <c r="H4094" t="b">
        <f>IF(Starter_Book!F4094 = "Canceled", Starter_Book!L4094)</f>
        <v>0</v>
      </c>
    </row>
    <row r="4095" spans="1:8" x14ac:dyDescent="0.25">
      <c r="A4095" t="b">
        <f>IF(Starter_Book!F4095 = "successful", "Successful")</f>
        <v>0</v>
      </c>
      <c r="B4095" t="b">
        <f>IF(Starter_Book!F4095 = "Successful", Starter_Book!L4095)</f>
        <v>0</v>
      </c>
      <c r="D4095" t="str">
        <f>IF(Starter_Book!F4095 = "failed", "failed")</f>
        <v>failed</v>
      </c>
      <c r="E4095">
        <f>IF(Starter_Book!F4095 = "failed", Starter_Book!L4095)</f>
        <v>4</v>
      </c>
      <c r="G4095" t="b">
        <f>IF(Starter_Book!F4095 = "Canceled", "Canceled")</f>
        <v>0</v>
      </c>
      <c r="H4095" t="b">
        <f>IF(Starter_Book!F4095 = "Canceled", Starter_Book!L4095)</f>
        <v>0</v>
      </c>
    </row>
    <row r="4096" spans="1:8" x14ac:dyDescent="0.25">
      <c r="A4096" t="b">
        <f>IF(Starter_Book!F4096 = "successful", "Successful")</f>
        <v>0</v>
      </c>
      <c r="B4096" t="b">
        <f>IF(Starter_Book!F4096 = "Successful", Starter_Book!L4096)</f>
        <v>0</v>
      </c>
      <c r="D4096" t="str">
        <f>IF(Starter_Book!F4096 = "failed", "failed")</f>
        <v>failed</v>
      </c>
      <c r="E4096">
        <f>IF(Starter_Book!F4096 = "failed", Starter_Book!L4096)</f>
        <v>8</v>
      </c>
      <c r="G4096" t="b">
        <f>IF(Starter_Book!F4096 = "Canceled", "Canceled")</f>
        <v>0</v>
      </c>
      <c r="H4096" t="b">
        <f>IF(Starter_Book!F4096 = "Canceled", Starter_Book!L4096)</f>
        <v>0</v>
      </c>
    </row>
    <row r="4097" spans="1:8" x14ac:dyDescent="0.25">
      <c r="A4097" t="b">
        <f>IF(Starter_Book!F4097 = "successful", "Successful")</f>
        <v>0</v>
      </c>
      <c r="B4097" t="b">
        <f>IF(Starter_Book!F4097 = "Successful", Starter_Book!L4097)</f>
        <v>0</v>
      </c>
      <c r="D4097" t="str">
        <f>IF(Starter_Book!F4097 = "failed", "failed")</f>
        <v>failed</v>
      </c>
      <c r="E4097">
        <f>IF(Starter_Book!F4097 = "failed", Starter_Book!L4097)</f>
        <v>1</v>
      </c>
      <c r="G4097" t="b">
        <f>IF(Starter_Book!F4097 = "Canceled", "Canceled")</f>
        <v>0</v>
      </c>
      <c r="H4097" t="b">
        <f>IF(Starter_Book!F4097 = "Canceled", Starter_Book!L4097)</f>
        <v>0</v>
      </c>
    </row>
    <row r="4098" spans="1:8" x14ac:dyDescent="0.25">
      <c r="A4098" t="b">
        <f>IF(Starter_Book!F4098 = "successful", "Successful")</f>
        <v>0</v>
      </c>
      <c r="B4098" t="b">
        <f>IF(Starter_Book!F4098 = "Successful", Starter_Book!L4098)</f>
        <v>0</v>
      </c>
      <c r="D4098" t="str">
        <f>IF(Starter_Book!F4098 = "failed", "failed")</f>
        <v>failed</v>
      </c>
      <c r="E4098">
        <f>IF(Starter_Book!F4098 = "failed", Starter_Book!L4098)</f>
        <v>5</v>
      </c>
      <c r="G4098" t="b">
        <f>IF(Starter_Book!F4098 = "Canceled", "Canceled")</f>
        <v>0</v>
      </c>
      <c r="H4098" t="b">
        <f>IF(Starter_Book!F4098 = "Canceled", Starter_Book!L4098)</f>
        <v>0</v>
      </c>
    </row>
    <row r="4099" spans="1:8" x14ac:dyDescent="0.25">
      <c r="A4099" t="b">
        <f>IF(Starter_Book!F4099 = "successful", "Successful")</f>
        <v>0</v>
      </c>
      <c r="B4099" t="b">
        <f>IF(Starter_Book!F4099 = "Successful", Starter_Book!L4099)</f>
        <v>0</v>
      </c>
      <c r="D4099" t="str">
        <f>IF(Starter_Book!F4099 = "failed", "failed")</f>
        <v>failed</v>
      </c>
      <c r="E4099">
        <f>IF(Starter_Book!F4099 = "failed", Starter_Book!L4099)</f>
        <v>0</v>
      </c>
      <c r="G4099" t="b">
        <f>IF(Starter_Book!F4099 = "Canceled", "Canceled")</f>
        <v>0</v>
      </c>
      <c r="H4099" t="b">
        <f>IF(Starter_Book!F4099 = "Canceled", Starter_Book!L4099)</f>
        <v>0</v>
      </c>
    </row>
    <row r="4100" spans="1:8" x14ac:dyDescent="0.25">
      <c r="A4100" t="b">
        <f>IF(Starter_Book!F4100 = "successful", "Successful")</f>
        <v>0</v>
      </c>
      <c r="B4100" t="b">
        <f>IF(Starter_Book!F4100 = "Successful", Starter_Book!L4100)</f>
        <v>0</v>
      </c>
      <c r="D4100" t="str">
        <f>IF(Starter_Book!F4100 = "failed", "failed")</f>
        <v>failed</v>
      </c>
      <c r="E4100">
        <f>IF(Starter_Book!F4100 = "failed", Starter_Book!L4100)</f>
        <v>0</v>
      </c>
      <c r="G4100" t="b">
        <f>IF(Starter_Book!F4100 = "Canceled", "Canceled")</f>
        <v>0</v>
      </c>
      <c r="H4100" t="b">
        <f>IF(Starter_Book!F4100 = "Canceled", Starter_Book!L4100)</f>
        <v>0</v>
      </c>
    </row>
    <row r="4101" spans="1:8" x14ac:dyDescent="0.25">
      <c r="A4101" t="b">
        <f>IF(Starter_Book!F4101 = "successful", "Successful")</f>
        <v>0</v>
      </c>
      <c r="B4101" t="b">
        <f>IF(Starter_Book!F4101 = "Successful", Starter_Book!L4101)</f>
        <v>0</v>
      </c>
      <c r="D4101" t="str">
        <f>IF(Starter_Book!F4101 = "failed", "failed")</f>
        <v>failed</v>
      </c>
      <c r="E4101">
        <f>IF(Starter_Book!F4101 = "failed", Starter_Book!L4101)</f>
        <v>1</v>
      </c>
      <c r="G4101" t="b">
        <f>IF(Starter_Book!F4101 = "Canceled", "Canceled")</f>
        <v>0</v>
      </c>
      <c r="H4101" t="b">
        <f>IF(Starter_Book!F4101 = "Canceled", Starter_Book!L4101)</f>
        <v>0</v>
      </c>
    </row>
    <row r="4102" spans="1:8" x14ac:dyDescent="0.25">
      <c r="A4102" t="b">
        <f>IF(Starter_Book!F4102 = "successful", "Successful")</f>
        <v>0</v>
      </c>
      <c r="B4102" t="b">
        <f>IF(Starter_Book!F4102 = "Successful", Starter_Book!L4102)</f>
        <v>0</v>
      </c>
      <c r="D4102" t="str">
        <f>IF(Starter_Book!F4102 = "failed", "failed")</f>
        <v>failed</v>
      </c>
      <c r="E4102">
        <f>IF(Starter_Book!F4102 = "failed", Starter_Book!L4102)</f>
        <v>0</v>
      </c>
      <c r="G4102" t="b">
        <f>IF(Starter_Book!F4102 = "Canceled", "Canceled")</f>
        <v>0</v>
      </c>
      <c r="H4102" t="b">
        <f>IF(Starter_Book!F4102 = "Canceled", Starter_Book!L4102)</f>
        <v>0</v>
      </c>
    </row>
    <row r="4103" spans="1:8" x14ac:dyDescent="0.25">
      <c r="A4103" t="b">
        <f>IF(Starter_Book!F4103 = "successful", "Successful")</f>
        <v>0</v>
      </c>
      <c r="B4103" t="b">
        <f>IF(Starter_Book!F4103 = "Successful", Starter_Book!L4103)</f>
        <v>0</v>
      </c>
      <c r="D4103" t="str">
        <f>IF(Starter_Book!F4103 = "failed", "failed")</f>
        <v>failed</v>
      </c>
      <c r="E4103">
        <f>IF(Starter_Book!F4103 = "failed", Starter_Book!L4103)</f>
        <v>0</v>
      </c>
      <c r="G4103" t="b">
        <f>IF(Starter_Book!F4103 = "Canceled", "Canceled")</f>
        <v>0</v>
      </c>
      <c r="H4103" t="b">
        <f>IF(Starter_Book!F4103 = "Canceled", Starter_Book!L4103)</f>
        <v>0</v>
      </c>
    </row>
    <row r="4104" spans="1:8" x14ac:dyDescent="0.25">
      <c r="A4104" t="b">
        <f>IF(Starter_Book!F4104 = "successful", "Successful")</f>
        <v>0</v>
      </c>
      <c r="B4104" t="b">
        <f>IF(Starter_Book!F4104 = "Successful", Starter_Book!L4104)</f>
        <v>0</v>
      </c>
      <c r="D4104" t="str">
        <f>IF(Starter_Book!F4104 = "failed", "failed")</f>
        <v>failed</v>
      </c>
      <c r="E4104">
        <f>IF(Starter_Book!F4104 = "failed", Starter_Book!L4104)</f>
        <v>6</v>
      </c>
      <c r="G4104" t="b">
        <f>IF(Starter_Book!F4104 = "Canceled", "Canceled")</f>
        <v>0</v>
      </c>
      <c r="H4104" t="b">
        <f>IF(Starter_Book!F4104 = "Canceled", Starter_Book!L4104)</f>
        <v>0</v>
      </c>
    </row>
    <row r="4105" spans="1:8" x14ac:dyDescent="0.25">
      <c r="A4105" t="b">
        <f>IF(Starter_Book!F4105 = "successful", "Successful")</f>
        <v>0</v>
      </c>
      <c r="B4105" t="b">
        <f>IF(Starter_Book!F4105 = "Successful", Starter_Book!L4105)</f>
        <v>0</v>
      </c>
      <c r="D4105" t="str">
        <f>IF(Starter_Book!F4105 = "failed", "failed")</f>
        <v>failed</v>
      </c>
      <c r="E4105">
        <f>IF(Starter_Book!F4105 = "failed", Starter_Book!L4105)</f>
        <v>6</v>
      </c>
      <c r="G4105" t="b">
        <f>IF(Starter_Book!F4105 = "Canceled", "Canceled")</f>
        <v>0</v>
      </c>
      <c r="H4105" t="b">
        <f>IF(Starter_Book!F4105 = "Canceled", Starter_Book!L4105)</f>
        <v>0</v>
      </c>
    </row>
    <row r="4106" spans="1:8" x14ac:dyDescent="0.25">
      <c r="A4106" t="b">
        <f>IF(Starter_Book!F4106 = "successful", "Successful")</f>
        <v>0</v>
      </c>
      <c r="B4106" t="b">
        <f>IF(Starter_Book!F4106 = "Successful", Starter_Book!L4106)</f>
        <v>0</v>
      </c>
      <c r="D4106" t="str">
        <f>IF(Starter_Book!F4106 = "failed", "failed")</f>
        <v>failed</v>
      </c>
      <c r="E4106">
        <f>IF(Starter_Book!F4106 = "failed", Starter_Book!L4106)</f>
        <v>14</v>
      </c>
      <c r="G4106" t="b">
        <f>IF(Starter_Book!F4106 = "Canceled", "Canceled")</f>
        <v>0</v>
      </c>
      <c r="H4106" t="b">
        <f>IF(Starter_Book!F4106 = "Canceled", Starter_Book!L4106)</f>
        <v>0</v>
      </c>
    </row>
    <row r="4107" spans="1:8" x14ac:dyDescent="0.25">
      <c r="A4107" t="b">
        <f>IF(Starter_Book!F4107 = "successful", "Successful")</f>
        <v>0</v>
      </c>
      <c r="B4107" t="b">
        <f>IF(Starter_Book!F4107 = "Successful", Starter_Book!L4107)</f>
        <v>0</v>
      </c>
      <c r="D4107" t="str">
        <f>IF(Starter_Book!F4107 = "failed", "failed")</f>
        <v>failed</v>
      </c>
      <c r="E4107">
        <f>IF(Starter_Book!F4107 = "failed", Starter_Book!L4107)</f>
        <v>6</v>
      </c>
      <c r="G4107" t="b">
        <f>IF(Starter_Book!F4107 = "Canceled", "Canceled")</f>
        <v>0</v>
      </c>
      <c r="H4107" t="b">
        <f>IF(Starter_Book!F4107 = "Canceled", Starter_Book!L4107)</f>
        <v>0</v>
      </c>
    </row>
    <row r="4108" spans="1:8" x14ac:dyDescent="0.25">
      <c r="A4108" t="b">
        <f>IF(Starter_Book!F4108 = "successful", "Successful")</f>
        <v>0</v>
      </c>
      <c r="B4108" t="b">
        <f>IF(Starter_Book!F4108 = "Successful", Starter_Book!L4108)</f>
        <v>0</v>
      </c>
      <c r="D4108" t="str">
        <f>IF(Starter_Book!F4108 = "failed", "failed")</f>
        <v>failed</v>
      </c>
      <c r="E4108">
        <f>IF(Starter_Book!F4108 = "failed", Starter_Book!L4108)</f>
        <v>33</v>
      </c>
      <c r="G4108" t="b">
        <f>IF(Starter_Book!F4108 = "Canceled", "Canceled")</f>
        <v>0</v>
      </c>
      <c r="H4108" t="b">
        <f>IF(Starter_Book!F4108 = "Canceled", Starter_Book!L4108)</f>
        <v>0</v>
      </c>
    </row>
    <row r="4109" spans="1:8" x14ac:dyDescent="0.25">
      <c r="A4109" t="b">
        <f>IF(Starter_Book!F4109 = "successful", "Successful")</f>
        <v>0</v>
      </c>
      <c r="B4109" t="b">
        <f>IF(Starter_Book!F4109 = "Successful", Starter_Book!L4109)</f>
        <v>0</v>
      </c>
      <c r="D4109" t="str">
        <f>IF(Starter_Book!F4109 = "failed", "failed")</f>
        <v>failed</v>
      </c>
      <c r="E4109">
        <f>IF(Starter_Book!F4109 = "failed", Starter_Book!L4109)</f>
        <v>4</v>
      </c>
      <c r="G4109" t="b">
        <f>IF(Starter_Book!F4109 = "Canceled", "Canceled")</f>
        <v>0</v>
      </c>
      <c r="H4109" t="b">
        <f>IF(Starter_Book!F4109 = "Canceled", Starter_Book!L4109)</f>
        <v>0</v>
      </c>
    </row>
    <row r="4110" spans="1:8" x14ac:dyDescent="0.25">
      <c r="A4110" t="b">
        <f>IF(Starter_Book!F4110 = "successful", "Successful")</f>
        <v>0</v>
      </c>
      <c r="B4110" t="b">
        <f>IF(Starter_Book!F4110 = "Successful", Starter_Book!L4110)</f>
        <v>0</v>
      </c>
      <c r="D4110" t="str">
        <f>IF(Starter_Book!F4110 = "failed", "failed")</f>
        <v>failed</v>
      </c>
      <c r="E4110">
        <f>IF(Starter_Book!F4110 = "failed", Starter_Book!L4110)</f>
        <v>1</v>
      </c>
      <c r="G4110" t="b">
        <f>IF(Starter_Book!F4110 = "Canceled", "Canceled")</f>
        <v>0</v>
      </c>
      <c r="H4110" t="b">
        <f>IF(Starter_Book!F4110 = "Canceled", Starter_Book!L4110)</f>
        <v>0</v>
      </c>
    </row>
    <row r="4111" spans="1:8" x14ac:dyDescent="0.25">
      <c r="A4111" t="b">
        <f>IF(Starter_Book!F4111 = "successful", "Successful")</f>
        <v>0</v>
      </c>
      <c r="B4111" t="b">
        <f>IF(Starter_Book!F4111 = "Successful", Starter_Book!L4111)</f>
        <v>0</v>
      </c>
      <c r="D4111" t="str">
        <f>IF(Starter_Book!F4111 = "failed", "failed")</f>
        <v>failed</v>
      </c>
      <c r="E4111">
        <f>IF(Starter_Book!F4111 = "failed", Starter_Book!L4111)</f>
        <v>0</v>
      </c>
      <c r="G4111" t="b">
        <f>IF(Starter_Book!F4111 = "Canceled", "Canceled")</f>
        <v>0</v>
      </c>
      <c r="H4111" t="b">
        <f>IF(Starter_Book!F4111 = "Canceled", Starter_Book!L4111)</f>
        <v>0</v>
      </c>
    </row>
    <row r="4112" spans="1:8" x14ac:dyDescent="0.25">
      <c r="A4112" t="b">
        <f>IF(Starter_Book!F4112 = "successful", "Successful")</f>
        <v>0</v>
      </c>
      <c r="B4112" t="b">
        <f>IF(Starter_Book!F4112 = "Successful", Starter_Book!L4112)</f>
        <v>0</v>
      </c>
      <c r="D4112" t="str">
        <f>IF(Starter_Book!F4112 = "failed", "failed")</f>
        <v>failed</v>
      </c>
      <c r="E4112">
        <f>IF(Starter_Book!F4112 = "failed", Starter_Book!L4112)</f>
        <v>6</v>
      </c>
      <c r="G4112" t="b">
        <f>IF(Starter_Book!F4112 = "Canceled", "Canceled")</f>
        <v>0</v>
      </c>
      <c r="H4112" t="b">
        <f>IF(Starter_Book!F4112 = "Canceled", Starter_Book!L4112)</f>
        <v>0</v>
      </c>
    </row>
    <row r="4113" spans="1:8" x14ac:dyDescent="0.25">
      <c r="A4113" t="b">
        <f>IF(Starter_Book!F4113 = "successful", "Successful")</f>
        <v>0</v>
      </c>
      <c r="B4113" t="b">
        <f>IF(Starter_Book!F4113 = "Successful", Starter_Book!L4113)</f>
        <v>0</v>
      </c>
      <c r="D4113" t="str">
        <f>IF(Starter_Book!F4113 = "failed", "failed")</f>
        <v>failed</v>
      </c>
      <c r="E4113">
        <f>IF(Starter_Book!F4113 = "failed", Starter_Book!L4113)</f>
        <v>6</v>
      </c>
      <c r="G4113" t="b">
        <f>IF(Starter_Book!F4113 = "Canceled", "Canceled")</f>
        <v>0</v>
      </c>
      <c r="H4113" t="b">
        <f>IF(Starter_Book!F4113 = "Canceled", Starter_Book!L4113)</f>
        <v>0</v>
      </c>
    </row>
    <row r="4114" spans="1:8" x14ac:dyDescent="0.25">
      <c r="A4114" t="b">
        <f>IF(Starter_Book!F4114 = "successful", "Successful")</f>
        <v>0</v>
      </c>
      <c r="B4114" t="b">
        <f>IF(Starter_Book!F4114 = "Successful", Starter_Book!L4114)</f>
        <v>0</v>
      </c>
      <c r="D4114" t="str">
        <f>IF(Starter_Book!F4114 = "failed", "failed")</f>
        <v>failed</v>
      </c>
      <c r="E4114">
        <f>IF(Starter_Book!F4114 = "failed", Starter_Book!L4114)</f>
        <v>1</v>
      </c>
      <c r="G4114" t="b">
        <f>IF(Starter_Book!F4114 = "Canceled", "Canceled")</f>
        <v>0</v>
      </c>
      <c r="H4114" t="b">
        <f>IF(Starter_Book!F4114 = "Canceled", Starter_Book!L4114)</f>
        <v>0</v>
      </c>
    </row>
    <row r="4115" spans="1:8" x14ac:dyDescent="0.25">
      <c r="A4115" t="b">
        <f>IF(Starter_Book!F4115 = "successful", "Successful")</f>
        <v>0</v>
      </c>
      <c r="B4115" t="b">
        <f>IF(Starter_Book!F4115 = "Successful", Starter_Book!L4115)</f>
        <v>0</v>
      </c>
      <c r="D4115" t="str">
        <f>IF(Starter_Book!F4115 = "failed", "failed")</f>
        <v>failed</v>
      </c>
      <c r="E4115">
        <f>IF(Starter_Book!F4115 = "failed", Starter_Book!L4115)</f>
        <v>3</v>
      </c>
      <c r="G4115" t="b">
        <f>IF(Starter_Book!F4115 = "Canceled", "Canceled")</f>
        <v>0</v>
      </c>
      <c r="H4115" t="b">
        <f>IF(Starter_Book!F4115 = "Canceled", Starter_Book!L4115)</f>
        <v>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Starter_Book</vt:lpstr>
      <vt:lpstr>Category_Analysis</vt:lpstr>
      <vt:lpstr>Sub_Category_Analysis</vt:lpstr>
      <vt:lpstr>Annual_Trend</vt:lpstr>
      <vt:lpstr>Report</vt:lpstr>
      <vt:lpstr>Bonus</vt:lpstr>
      <vt:lpstr>Bonus_Stat_Analysis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Emeka Obianyor</cp:lastModifiedBy>
  <dcterms:created xsi:type="dcterms:W3CDTF">2017-04-20T15:17:24Z</dcterms:created>
  <dcterms:modified xsi:type="dcterms:W3CDTF">2020-08-07T03:06:00Z</dcterms:modified>
</cp:coreProperties>
</file>