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Default Extension="wdp" ContentType="image/vnd.ms-photo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2676" windowWidth="17280" windowHeight="4272" activeTab="3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25725"/>
  <oleSize ref="A10:L2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<sst xmlns="http://schemas.openxmlformats.org/spreadsheetml/2006/main" count="427" uniqueCount="260">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</sst>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>
        <c:manualLayout>
          <c:layoutTarget val="inner"/>
          <c:xMode val="edge"/>
          <c:yMode val="edge"/>
          <c:x val="0.12678564079426513"/>
          <c:y val="8.5166449074341247E-2"/>
          <c:w val="0.84625083644156818"/>
          <c:h val="0.91483355092565866"/>
        </c:manualLayout>
      </c:layout>
      <c:barChart>
        <c:barDir val="bar"/>
        <c:grouping val="stacked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/>
        <c:gapWidth val="80"/>
        <c:overlap val="100"/>
        <c:axId val="107211392"/>
        <c:axId val="137503104"/>
      </c:barChart>
      <c:scatterChart>
        <c:scatterStyle val="lineMarker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FC8D82F-9EA7-47FA-8F73-0614AB8F2A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E97ED4-0F4F-414B-98A4-6B9D130A42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A98228-AA85-433A-B6EA-11689EC1E46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1048E-1FDB-4B45-BEE5-4AB75FEB3D1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B6E480-D942-4BF6-96A7-41F6D8675B2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052DD-3AA9-4E3A-9DE7-977B5F1F48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6FCD87-674F-4F9F-AFE5-04CF7001599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189EDA-1CCF-42C4-87E4-889B1D2A2CD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FBFD7A-270E-407A-95A8-18BD16D374D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C28598-6859-4AA9-8951-580FCF9A2C1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5ED194-038C-4347-BCEB-4C0629EFAB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847F8B1-439F-4EB0-BD82-0246A02C371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A727988-7DEC-45B0-898C-07D5FBF03D8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708F89-3E50-4882-8F95-9EA489DD71A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21F46B-731F-49ED-96B8-0B2D7D7C73E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06D964-C200-4CA2-B58F-25569047F08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6AF490-CC8C-443E-A9EB-8A5272759DD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3D31478-53FF-4C9A-A131-E4A67256F9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2D19F0-F036-41AB-83BE-F4F11E6EB0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B60738-3BF3-4759-9CC9-EC959A43B4F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/>
        <c:axId val="137506176"/>
        <c:axId val="137504640"/>
      </c:scatterChart>
      <c:catAx>
        <c:axId val="1072113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03104"/>
        <c:crosses val="autoZero"/>
        <c:auto val="1"/>
        <c:lblAlgn val="ctr"/>
        <c:lblOffset val="100"/>
      </c:catAx>
      <c:valAx>
        <c:axId val="137503104"/>
        <c:scaling>
          <c:orientation val="minMax"/>
          <c:min val="44305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11392"/>
        <c:crosses val="autoZero"/>
        <c:crossBetween val="between"/>
        <c:majorUnit val="1"/>
      </c:valAx>
      <c:valAx>
        <c:axId val="137504640"/>
        <c:scaling>
          <c:orientation val="minMax"/>
          <c:max val="20"/>
        </c:scaling>
        <c:delete val="1"/>
        <c:axPos val="r"/>
        <c:numFmt formatCode="General" sourceLinked="1"/>
        <c:tickLblPos val="none"/>
        <c:crossAx val="137506176"/>
        <c:crosses val="max"/>
        <c:crossBetween val="midCat"/>
      </c:valAx>
      <c:valAx>
        <c:axId val="137506176"/>
        <c:scaling>
          <c:orientation val="minMax"/>
        </c:scaling>
        <c:delete val="1"/>
        <c:axPos val="b"/>
        <c:numFmt formatCode="m&quot;월&quot;\ d&quot;일&quot;" sourceLinked="1"/>
        <c:tickLblPos val="none"/>
        <c:crossAx val="1375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 xmlns="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1B80D721-DEB2-4EB6-A0A4-5063801384F5}"/>
            </a:ext>
          </a:extLst>
        </xdr:cNvPr>
        <xdr:cNvGrpSpPr/>
      </xdr:nvGrpSpPr>
      <xdr:grpSpPr>
        <a:xfrm>
          <a:off x="358635" y="7224840"/>
          <a:ext cx="22773320" cy="8980173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xmlns="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xmlns="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xmlns="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xmlns="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xmlns="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xmlns="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xmlns="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xmlns="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xmlns="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xmlns="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xmlns="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xmlns="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xmlns="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#NAME?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xmlns="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xmlns="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xmlns="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xmlns="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xmlns="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xmlns="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xmlns="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xmlns="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xmlns="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xmlns="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xmlns="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xmlns="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xmlns="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xmlns="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xmlns="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xmlns="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xmlns="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xmlns="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xmlns="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B2:E16"/>
  <sheetViews>
    <sheetView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AB24"/>
  <sheetViews>
    <sheetView topLeftCell="A31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  <outlinePr summaryBelow="0" summaryRight="0"/>
  </sheetPr>
  <dimension ref="A1:AA48"/>
  <sheetViews>
    <sheetView showGridLines="0" topLeftCell="B1" zoomScaleNormal="100" workbookViewId="0">
      <selection activeCell="E26" sqref="E26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5"/>
  <sheetViews>
    <sheetView tabSelected="1" topLeftCell="A10"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14999847407452621"/>
    <outlinePr summaryBelow="0" summaryRight="0"/>
  </sheetPr>
  <dimension ref="A1:AA44"/>
  <sheetViews>
    <sheetView showGridLines="0" topLeftCell="A36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22:B28"/>
    <mergeCell ref="C22:C26"/>
    <mergeCell ref="C27:C28"/>
    <mergeCell ref="B29:B40"/>
    <mergeCell ref="C29:C32"/>
    <mergeCell ref="C33:C36"/>
    <mergeCell ref="C38:C39"/>
    <mergeCell ref="B1:D1"/>
    <mergeCell ref="B5:B14"/>
    <mergeCell ref="C5:C9"/>
    <mergeCell ref="C11:C14"/>
    <mergeCell ref="B15:B21"/>
    <mergeCell ref="C15:C17"/>
    <mergeCell ref="C18:C2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34998626667073579"/>
    <outlinePr summaryBelow="0" summaryRight="0"/>
  </sheetPr>
  <dimension ref="A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22:C28"/>
    <mergeCell ref="C29:C40"/>
    <mergeCell ref="D29:D32"/>
    <mergeCell ref="D33:D36"/>
    <mergeCell ref="D38:D39"/>
    <mergeCell ref="D22:D26"/>
    <mergeCell ref="D27:D28"/>
    <mergeCell ref="C5:C14"/>
    <mergeCell ref="D11:D14"/>
    <mergeCell ref="D5:D9"/>
    <mergeCell ref="B1:E1"/>
    <mergeCell ref="C15:C21"/>
    <mergeCell ref="D15:D17"/>
    <mergeCell ref="D18:D2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2:AB29"/>
  <sheetViews>
    <sheetView showGridLines="0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e">
        <f ca="1">F2&amp;" ("&amp;TEXT(G6,"m월 d일")&amp;"~"&amp;TEXT(J14,"5월 4일)")</f>
        <v>#NAME?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 t="e">
        <f ca="1">SUMPRODUCT(P6:P14,N6:N14)/SUM(N6:N14)</f>
        <v>#NAME?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 t="e">
        <f ca="1">MAX(O6:O25,J6:J25)+10</f>
        <v>#NAME?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 t="e">
        <f ca="1">J6-G6</f>
        <v>#NAME?</v>
      </c>
      <c r="J6" s="29" t="e">
        <f ca="1">WORKDAY.INTL(G6,H6,1)</f>
        <v>#NAME?</v>
      </c>
      <c r="K6" s="37"/>
      <c r="L6" s="17">
        <v>44306</v>
      </c>
      <c r="M6" s="18">
        <v>3</v>
      </c>
      <c r="N6" s="28" t="e">
        <f ca="1">O6-L6</f>
        <v>#NAME?</v>
      </c>
      <c r="O6" s="29" t="e">
        <f ca="1">WORKDAY.INTL(L6,M6,1)</f>
        <v>#NAME?</v>
      </c>
      <c r="P6" s="19">
        <v>1</v>
      </c>
      <c r="Q6" s="20" t="e">
        <f ca="1">N6*P6</f>
        <v>#NAME?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 t="e">
        <f t="shared" ref="I7:I21" ca="1" si="7">J7-G7</f>
        <v>#NAME?</v>
      </c>
      <c r="J7" s="31" t="e">
        <f t="shared" ref="J7:J16" ca="1" si="8">WORKDAY.INTL(G7,H7,1)</f>
        <v>#NAME?</v>
      </c>
      <c r="K7" s="38"/>
      <c r="L7" s="24">
        <v>44306</v>
      </c>
      <c r="M7" s="25">
        <v>2</v>
      </c>
      <c r="N7" s="30" t="e">
        <f t="shared" ref="N7:N14" ca="1" si="9">O7-L7</f>
        <v>#NAME?</v>
      </c>
      <c r="O7" s="31" t="e">
        <f t="shared" ref="O7:O14" ca="1" si="10">WORKDAY.INTL(L7,M7,1)</f>
        <v>#NAME?</v>
      </c>
      <c r="P7" s="26">
        <v>1</v>
      </c>
      <c r="Q7" s="27" t="e">
        <f t="shared" ref="Q7:Q25" ca="1" si="11">N7*P7</f>
        <v>#NAME?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 t="e">
        <f t="shared" ca="1" si="7"/>
        <v>#NAME?</v>
      </c>
      <c r="J8" s="29" t="e">
        <f t="shared" ca="1" si="8"/>
        <v>#NAME?</v>
      </c>
      <c r="K8" s="37"/>
      <c r="L8" s="17">
        <v>44306</v>
      </c>
      <c r="M8" s="18"/>
      <c r="N8" s="28" t="e">
        <f t="shared" ca="1" si="9"/>
        <v>#NAME?</v>
      </c>
      <c r="O8" s="29" t="e">
        <f t="shared" ca="1" si="10"/>
        <v>#NAME?</v>
      </c>
      <c r="P8" s="19">
        <v>0</v>
      </c>
      <c r="Q8" s="20" t="e">
        <f t="shared" ca="1" si="11"/>
        <v>#NAME?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 t="e">
        <f t="shared" ca="1" si="7"/>
        <v>#NAME?</v>
      </c>
      <c r="J9" s="31" t="e">
        <f t="shared" ca="1" si="8"/>
        <v>#NAME?</v>
      </c>
      <c r="K9" s="38"/>
      <c r="L9" s="24">
        <v>44306</v>
      </c>
      <c r="M9" s="25"/>
      <c r="N9" s="30" t="e">
        <f t="shared" ca="1" si="9"/>
        <v>#NAME?</v>
      </c>
      <c r="O9" s="31" t="e">
        <f t="shared" ca="1" si="10"/>
        <v>#NAME?</v>
      </c>
      <c r="P9" s="26">
        <v>0</v>
      </c>
      <c r="Q9" s="27" t="e">
        <f t="shared" ca="1" si="11"/>
        <v>#NAME?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 t="e">
        <f t="shared" ca="1" si="7"/>
        <v>#NAME?</v>
      </c>
      <c r="J10" s="29" t="e">
        <f t="shared" ca="1" si="8"/>
        <v>#NAME?</v>
      </c>
      <c r="K10" s="37"/>
      <c r="L10" s="17">
        <v>44306</v>
      </c>
      <c r="M10" s="18"/>
      <c r="N10" s="28" t="e">
        <f t="shared" ca="1" si="9"/>
        <v>#NAME?</v>
      </c>
      <c r="O10" s="29" t="e">
        <f t="shared" ca="1" si="10"/>
        <v>#NAME?</v>
      </c>
      <c r="P10" s="19">
        <v>0</v>
      </c>
      <c r="Q10" s="20" t="e">
        <f t="shared" ca="1" si="11"/>
        <v>#NAME?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 t="e">
        <f t="shared" ca="1" si="7"/>
        <v>#NAME?</v>
      </c>
      <c r="J11" s="31" t="e">
        <f t="shared" ca="1" si="8"/>
        <v>#NAME?</v>
      </c>
      <c r="K11" s="38"/>
      <c r="L11" s="24">
        <v>44306</v>
      </c>
      <c r="M11" s="25"/>
      <c r="N11" s="30" t="e">
        <f t="shared" ca="1" si="9"/>
        <v>#NAME?</v>
      </c>
      <c r="O11" s="31" t="e">
        <f t="shared" ca="1" si="10"/>
        <v>#NAME?</v>
      </c>
      <c r="P11" s="26">
        <v>0</v>
      </c>
      <c r="Q11" s="27" t="e">
        <f t="shared" ca="1" si="11"/>
        <v>#NAME?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 t="e">
        <f t="shared" ca="1" si="7"/>
        <v>#NAME?</v>
      </c>
      <c r="J12" s="29" t="e">
        <f t="shared" ca="1" si="8"/>
        <v>#NAME?</v>
      </c>
      <c r="K12" s="37"/>
      <c r="L12" s="17">
        <v>44306</v>
      </c>
      <c r="M12" s="18"/>
      <c r="N12" s="28" t="e">
        <f t="shared" ca="1" si="9"/>
        <v>#NAME?</v>
      </c>
      <c r="O12" s="29" t="e">
        <f t="shared" ca="1" si="10"/>
        <v>#NAME?</v>
      </c>
      <c r="P12" s="19">
        <v>0</v>
      </c>
      <c r="Q12" s="20" t="e">
        <f t="shared" ca="1" si="11"/>
        <v>#NAME?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 t="e">
        <f t="shared" ca="1" si="7"/>
        <v>#NAME?</v>
      </c>
      <c r="J13" s="31" t="e">
        <f t="shared" ca="1" si="8"/>
        <v>#NAME?</v>
      </c>
      <c r="K13" s="38"/>
      <c r="L13" s="24">
        <v>44306</v>
      </c>
      <c r="M13" s="25">
        <v>1</v>
      </c>
      <c r="N13" s="30">
        <v>1</v>
      </c>
      <c r="O13" s="31" t="e">
        <f t="shared" ca="1" si="10"/>
        <v>#NAME?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 t="e">
        <f t="shared" ca="1" si="7"/>
        <v>#NAME?</v>
      </c>
      <c r="J14" s="29" t="e">
        <f t="shared" ca="1" si="8"/>
        <v>#NAME?</v>
      </c>
      <c r="K14" s="37"/>
      <c r="L14" s="17">
        <v>44314</v>
      </c>
      <c r="M14" s="18"/>
      <c r="N14" s="28" t="e">
        <f t="shared" ca="1" si="9"/>
        <v>#NAME?</v>
      </c>
      <c r="O14" s="29" t="e">
        <f t="shared" ca="1" si="10"/>
        <v>#NAME?</v>
      </c>
      <c r="P14" s="19">
        <v>0</v>
      </c>
      <c r="Q14" s="20" t="e">
        <f t="shared" ca="1" si="11"/>
        <v>#NAME?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 t="e">
        <f t="shared" ca="1" si="7"/>
        <v>#NAME?</v>
      </c>
      <c r="J15" s="31" t="e">
        <f t="shared" ca="1" si="8"/>
        <v>#NAME?</v>
      </c>
      <c r="K15" s="38"/>
      <c r="L15" s="24">
        <v>44315</v>
      </c>
      <c r="M15" s="25"/>
      <c r="N15" s="30" t="e">
        <f t="shared" ref="N15:N25" ca="1" si="14">O15-L15</f>
        <v>#NAME?</v>
      </c>
      <c r="O15" s="31" t="e">
        <f t="shared" ref="O15:O25" ca="1" si="15">WORKDAY.INTL(L15,M15,1)</f>
        <v>#NAME?</v>
      </c>
      <c r="P15" s="26">
        <v>0</v>
      </c>
      <c r="Q15" s="27" t="e">
        <f t="shared" ca="1" si="11"/>
        <v>#NAME?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 t="e">
        <f t="shared" ca="1" si="7"/>
        <v>#NAME?</v>
      </c>
      <c r="J16" s="29" t="e">
        <f t="shared" ca="1" si="8"/>
        <v>#NAME?</v>
      </c>
      <c r="K16" s="37"/>
      <c r="L16" s="17">
        <v>44316</v>
      </c>
      <c r="M16" s="18"/>
      <c r="N16" s="28" t="e">
        <f t="shared" ca="1" si="14"/>
        <v>#NAME?</v>
      </c>
      <c r="O16" s="29" t="e">
        <f t="shared" ca="1" si="15"/>
        <v>#NAME?</v>
      </c>
      <c r="P16" s="19">
        <v>0</v>
      </c>
      <c r="Q16" s="20" t="e">
        <f t="shared" ca="1" si="11"/>
        <v>#NAME?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 t="e">
        <f t="shared" ca="1" si="7"/>
        <v>#NAME?</v>
      </c>
      <c r="J17" s="31" t="e">
        <f t="shared" ref="J17:J25" ca="1" si="17">WORKDAY.INTL(G17,H17,1)</f>
        <v>#NAME?</v>
      </c>
      <c r="K17" s="38"/>
      <c r="L17" s="24">
        <v>44317</v>
      </c>
      <c r="M17" s="25"/>
      <c r="N17" s="30" t="e">
        <f t="shared" ca="1" si="14"/>
        <v>#NAME?</v>
      </c>
      <c r="O17" s="31" t="e">
        <f t="shared" ca="1" si="15"/>
        <v>#NAME?</v>
      </c>
      <c r="P17" s="26">
        <v>0</v>
      </c>
      <c r="Q17" s="27" t="e">
        <f t="shared" ca="1" si="11"/>
        <v>#NAME?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 t="e">
        <f t="shared" ca="1" si="7"/>
        <v>#NAME?</v>
      </c>
      <c r="J18" s="29" t="e">
        <f t="shared" ca="1" si="17"/>
        <v>#NAME?</v>
      </c>
      <c r="K18" s="37"/>
      <c r="L18" s="17">
        <v>44318</v>
      </c>
      <c r="M18" s="18"/>
      <c r="N18" s="28" t="e">
        <f t="shared" ca="1" si="14"/>
        <v>#NAME?</v>
      </c>
      <c r="O18" s="29" t="e">
        <f t="shared" ca="1" si="15"/>
        <v>#NAME?</v>
      </c>
      <c r="P18" s="19">
        <v>0</v>
      </c>
      <c r="Q18" s="20" t="e">
        <f t="shared" ca="1" si="11"/>
        <v>#NAME?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 t="e">
        <f t="shared" ca="1" si="7"/>
        <v>#NAME?</v>
      </c>
      <c r="J19" s="31" t="e">
        <f t="shared" ca="1" si="17"/>
        <v>#NAME?</v>
      </c>
      <c r="K19" s="38"/>
      <c r="L19" s="24">
        <v>44319</v>
      </c>
      <c r="M19" s="25"/>
      <c r="N19" s="30" t="e">
        <f t="shared" ca="1" si="14"/>
        <v>#NAME?</v>
      </c>
      <c r="O19" s="31" t="e">
        <f t="shared" ca="1" si="15"/>
        <v>#NAME?</v>
      </c>
      <c r="P19" s="26">
        <v>0</v>
      </c>
      <c r="Q19" s="27" t="e">
        <f t="shared" ca="1" si="11"/>
        <v>#NAME?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 t="e">
        <f t="shared" ca="1" si="7"/>
        <v>#NAME?</v>
      </c>
      <c r="J20" s="29" t="e">
        <f t="shared" ca="1" si="17"/>
        <v>#NAME?</v>
      </c>
      <c r="K20" s="37"/>
      <c r="L20" s="17">
        <v>44320</v>
      </c>
      <c r="M20" s="18"/>
      <c r="N20" s="28" t="e">
        <f t="shared" ca="1" si="14"/>
        <v>#NAME?</v>
      </c>
      <c r="O20" s="29" t="e">
        <f t="shared" ca="1" si="15"/>
        <v>#NAME?</v>
      </c>
      <c r="P20" s="19">
        <v>0</v>
      </c>
      <c r="Q20" s="20" t="e">
        <f t="shared" ca="1" si="11"/>
        <v>#NAME?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 t="e">
        <f t="shared" ca="1" si="14"/>
        <v>#NAME?</v>
      </c>
      <c r="O21" s="31" t="e">
        <f t="shared" ca="1" si="15"/>
        <v>#NAME?</v>
      </c>
      <c r="P21" s="26"/>
      <c r="Q21" s="27" t="e">
        <f t="shared" ca="1" si="11"/>
        <v>#NAME?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 t="e">
        <f ca="1">J22-G22</f>
        <v>#NAME?</v>
      </c>
      <c r="J22" s="29" t="e">
        <f t="shared" ca="1" si="17"/>
        <v>#NAME?</v>
      </c>
      <c r="K22" s="37"/>
      <c r="L22" s="17"/>
      <c r="M22" s="18"/>
      <c r="N22" s="28" t="e">
        <f t="shared" ca="1" si="14"/>
        <v>#NAME?</v>
      </c>
      <c r="O22" s="29" t="e">
        <f t="shared" ca="1" si="15"/>
        <v>#NAME?</v>
      </c>
      <c r="P22" s="19"/>
      <c r="Q22" s="20" t="e">
        <f t="shared" ca="1" si="11"/>
        <v>#NAME?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 t="e">
        <f ca="1">J23-G23</f>
        <v>#NAME?</v>
      </c>
      <c r="J23" s="31" t="e">
        <f t="shared" ca="1" si="17"/>
        <v>#NAME?</v>
      </c>
      <c r="K23" s="38"/>
      <c r="L23" s="24"/>
      <c r="M23" s="25"/>
      <c r="N23" s="30" t="e">
        <f t="shared" ca="1" si="14"/>
        <v>#NAME?</v>
      </c>
      <c r="O23" s="31" t="e">
        <f t="shared" ca="1" si="15"/>
        <v>#NAME?</v>
      </c>
      <c r="P23" s="26"/>
      <c r="Q23" s="27" t="e">
        <f t="shared" ca="1" si="11"/>
        <v>#NAME?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 t="e">
        <f ca="1">J24-G24</f>
        <v>#NAME?</v>
      </c>
      <c r="J24" s="29" t="e">
        <f t="shared" ca="1" si="17"/>
        <v>#NAME?</v>
      </c>
      <c r="K24" s="37"/>
      <c r="L24" s="17"/>
      <c r="M24" s="18"/>
      <c r="N24" s="28" t="e">
        <f t="shared" ca="1" si="14"/>
        <v>#NAME?</v>
      </c>
      <c r="O24" s="29" t="e">
        <f t="shared" ca="1" si="15"/>
        <v>#NAME?</v>
      </c>
      <c r="P24" s="19"/>
      <c r="Q24" s="20" t="e">
        <f t="shared" ca="1" si="11"/>
        <v>#NAME?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 t="e">
        <f ca="1">J25-G25</f>
        <v>#NAME?</v>
      </c>
      <c r="J25" s="31" t="e">
        <f t="shared" ca="1" si="17"/>
        <v>#NAME?</v>
      </c>
      <c r="K25" s="38"/>
      <c r="L25" s="24"/>
      <c r="M25" s="25"/>
      <c r="N25" s="30" t="e">
        <f t="shared" ca="1" si="14"/>
        <v>#NAME?</v>
      </c>
      <c r="O25" s="31" t="e">
        <f t="shared" ca="1" si="15"/>
        <v>#NAME?</v>
      </c>
      <c r="P25" s="26"/>
      <c r="Q25" s="27" t="e">
        <f t="shared" ca="1" si="11"/>
        <v>#NAME?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>
      <formula1>OFFSET($A$6,,,COUNTA($A$6:$A$25))</formula1>
    </dataValidation>
    <dataValidation type="list" allowBlank="1" showInputMessage="1" showErrorMessage="1" sqref="D6:D25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"/>
  <sheetViews>
    <sheetView topLeftCell="A4"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Playdata</cp:lastModifiedBy>
  <cp:lastPrinted>2020-06-01T17:08:21Z</cp:lastPrinted>
  <dcterms:created xsi:type="dcterms:W3CDTF">2020-06-01T15:01:19Z</dcterms:created>
  <dcterms:modified xsi:type="dcterms:W3CDTF">2021-04-30T04:21:41Z</dcterms:modified>
</cp:coreProperties>
</file>