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a\Desktop\Excel Grabacion\"/>
    </mc:Choice>
  </mc:AlternateContent>
  <bookViews>
    <workbookView xWindow="0" yWindow="0" windowWidth="19200" windowHeight="8235"/>
  </bookViews>
  <sheets>
    <sheet name="#19#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'#19#'!$B$35:$N$135</definedName>
    <definedName name="aa">#REF!</definedName>
    <definedName name="ad">#REF!</definedName>
    <definedName name="Advisory">'[2]M2 - 2.1'!$F$163:$F$165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[3]Input!$C$27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'[1]#6#'!$E$14:$E$16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7" i="1" l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I21" i="1"/>
</calcChain>
</file>

<file path=xl/sharedStrings.xml><?xml version="1.0" encoding="utf-8"?>
<sst xmlns="http://schemas.openxmlformats.org/spreadsheetml/2006/main" count="562" uniqueCount="162">
  <si>
    <t>Formatos Condicionales</t>
  </si>
  <si>
    <t>Condicional</t>
  </si>
  <si>
    <t>Descripción</t>
  </si>
  <si>
    <t>Mayor a</t>
  </si>
  <si>
    <t>Menor a</t>
  </si>
  <si>
    <t>Entre</t>
  </si>
  <si>
    <t>* 10 - 20</t>
  </si>
  <si>
    <t>Igual</t>
  </si>
  <si>
    <t>Texto que contiene..</t>
  </si>
  <si>
    <t>Colombia</t>
  </si>
  <si>
    <r>
      <rPr>
        <b/>
        <sz val="11"/>
        <color theme="1"/>
        <rFont val="Calibri"/>
        <family val="2"/>
        <scheme val="minor"/>
      </rPr>
      <t>Condicional</t>
    </r>
    <r>
      <rPr>
        <sz val="11"/>
        <color theme="1"/>
        <rFont val="Calibri"/>
        <family val="2"/>
        <scheme val="minor"/>
      </rPr>
      <t>: los 3 mayores</t>
    </r>
  </si>
  <si>
    <r>
      <rPr>
        <b/>
        <sz val="11"/>
        <color theme="1"/>
        <rFont val="Calibri"/>
        <family val="2"/>
        <scheme val="minor"/>
      </rPr>
      <t>Condicional</t>
    </r>
    <r>
      <rPr>
        <sz val="11"/>
        <color theme="1"/>
        <rFont val="Calibri"/>
        <family val="2"/>
        <scheme val="minor"/>
      </rPr>
      <t>: los 3 menores</t>
    </r>
  </si>
  <si>
    <r>
      <rPr>
        <b/>
        <sz val="11"/>
        <color theme="1"/>
        <rFont val="Calibri"/>
        <family val="2"/>
        <scheme val="minor"/>
      </rPr>
      <t>Condicional</t>
    </r>
    <r>
      <rPr>
        <sz val="11"/>
        <color theme="1"/>
        <rFont val="Calibri"/>
        <family val="2"/>
        <scheme val="minor"/>
      </rPr>
      <t>: los mayores al promedio</t>
    </r>
  </si>
  <si>
    <t>Nombre</t>
  </si>
  <si>
    <t>Edad</t>
  </si>
  <si>
    <t>Pepe</t>
  </si>
  <si>
    <t>Pablo</t>
  </si>
  <si>
    <t>Juan</t>
  </si>
  <si>
    <t>Pedro</t>
  </si>
  <si>
    <t>Nora</t>
  </si>
  <si>
    <t>Alejandro</t>
  </si>
  <si>
    <t>Andrés</t>
  </si>
  <si>
    <t>Clase</t>
  </si>
  <si>
    <t>Resaltar de color verde los países que digan Colombia</t>
  </si>
  <si>
    <t>Resaltar de rojo las calificaciones que estén por debajo de 6</t>
  </si>
  <si>
    <t>Formular: si es inversionista y la inversión es mayor a 10 millones, entonces escribir en la celda "valioso" y resaltar de color verde.</t>
  </si>
  <si>
    <t>Reto</t>
  </si>
  <si>
    <t>Resaltar de color amarillo los inversionistas</t>
  </si>
  <si>
    <t>Resaltar de color verde los números que están por encima del promedio</t>
  </si>
  <si>
    <t>Formular: Si es colombiano y la inversión del 2017 es menor a 10M, escribir omitir (y resaltarla después de color rojo). Sino, dejar vacío y sin color.</t>
  </si>
  <si>
    <t>País de orígen</t>
  </si>
  <si>
    <t>Sector</t>
  </si>
  <si>
    <t>Intención frente a los proyectos</t>
  </si>
  <si>
    <t>Conoce algún proyecto o no</t>
  </si>
  <si>
    <t>Calificación Proyectos (1-10)</t>
  </si>
  <si>
    <t>Expectativa inversión 2018</t>
  </si>
  <si>
    <t>Inversión real 2018</t>
  </si>
  <si>
    <t>Inversión real 2017</t>
  </si>
  <si>
    <t>Inversión real 2016</t>
  </si>
  <si>
    <t>Inversionista &gt;10M</t>
  </si>
  <si>
    <t>Colombiano &lt;10M</t>
  </si>
  <si>
    <t>ALBERT</t>
  </si>
  <si>
    <t>COLOMBIA</t>
  </si>
  <si>
    <t>Educación</t>
  </si>
  <si>
    <t>Conocimiento</t>
  </si>
  <si>
    <t>NO</t>
  </si>
  <si>
    <t>JOAQUIN</t>
  </si>
  <si>
    <t>Tecnología</t>
  </si>
  <si>
    <t>SI</t>
  </si>
  <si>
    <t>CESAR</t>
  </si>
  <si>
    <t>Construcción</t>
  </si>
  <si>
    <t>Trabajo</t>
  </si>
  <si>
    <t>HUGO</t>
  </si>
  <si>
    <t>VALENTINA</t>
  </si>
  <si>
    <t>GERMAN</t>
  </si>
  <si>
    <t>DAVID</t>
  </si>
  <si>
    <t>MIGUEL</t>
  </si>
  <si>
    <t>VICENTE</t>
  </si>
  <si>
    <t>Agroindustrial</t>
  </si>
  <si>
    <t>ALVARO</t>
  </si>
  <si>
    <t>Sector Real</t>
  </si>
  <si>
    <t>LUIS</t>
  </si>
  <si>
    <t>VENEZUELA</t>
  </si>
  <si>
    <t>DANIEL</t>
  </si>
  <si>
    <t>JOSEP</t>
  </si>
  <si>
    <t>EDUARDO</t>
  </si>
  <si>
    <t>LEONEL</t>
  </si>
  <si>
    <t>JORDI</t>
  </si>
  <si>
    <t>ESTEBAN</t>
  </si>
  <si>
    <t>JONATHAN</t>
  </si>
  <si>
    <t>FELIPE</t>
  </si>
  <si>
    <t>BRASIL</t>
  </si>
  <si>
    <t>JOSE</t>
  </si>
  <si>
    <t>FELIX</t>
  </si>
  <si>
    <t>PABLO</t>
  </si>
  <si>
    <t>MANUEL</t>
  </si>
  <si>
    <t>ARGENTINA</t>
  </si>
  <si>
    <t>LORENZO</t>
  </si>
  <si>
    <t>ISAAC</t>
  </si>
  <si>
    <t>MARIA</t>
  </si>
  <si>
    <t>ANGEL</t>
  </si>
  <si>
    <t>ADOLFO</t>
  </si>
  <si>
    <t>ERNESTO</t>
  </si>
  <si>
    <t>RAFAEL</t>
  </si>
  <si>
    <t>TOMAS</t>
  </si>
  <si>
    <t>MARCOS</t>
  </si>
  <si>
    <t>MARIO</t>
  </si>
  <si>
    <t>ARTURO</t>
  </si>
  <si>
    <t>EUGENIO</t>
  </si>
  <si>
    <t>JUAN</t>
  </si>
  <si>
    <t>GONZALO</t>
  </si>
  <si>
    <t>ANTONIO</t>
  </si>
  <si>
    <t>EMILIO</t>
  </si>
  <si>
    <t>AGUSTIN</t>
  </si>
  <si>
    <t>JUAN PABLO</t>
  </si>
  <si>
    <t>FRANCISCO</t>
  </si>
  <si>
    <t>MARC</t>
  </si>
  <si>
    <t>ROBERTO</t>
  </si>
  <si>
    <t>CARLOS</t>
  </si>
  <si>
    <t>JOEL</t>
  </si>
  <si>
    <t>MARIANO</t>
  </si>
  <si>
    <t>OSCAR</t>
  </si>
  <si>
    <t>ALEXANDER</t>
  </si>
  <si>
    <t>BORJA</t>
  </si>
  <si>
    <t>ECUADOR</t>
  </si>
  <si>
    <t>RAUL</t>
  </si>
  <si>
    <t>ALEX</t>
  </si>
  <si>
    <t>URUGUAY</t>
  </si>
  <si>
    <t>IVAN</t>
  </si>
  <si>
    <t>SAMUEL</t>
  </si>
  <si>
    <t>ANDRES</t>
  </si>
  <si>
    <t>NORA</t>
  </si>
  <si>
    <t>CHILE</t>
  </si>
  <si>
    <t>ANDRÉS</t>
  </si>
  <si>
    <t>CRISTIAN</t>
  </si>
  <si>
    <t>JAVIER</t>
  </si>
  <si>
    <t>BOLIVIA</t>
  </si>
  <si>
    <t>DOMINGO</t>
  </si>
  <si>
    <t>NICOLAS</t>
  </si>
  <si>
    <t>HECTOR</t>
  </si>
  <si>
    <t>RICARDO</t>
  </si>
  <si>
    <t>ALBERTO</t>
  </si>
  <si>
    <t>RUBEN</t>
  </si>
  <si>
    <t>SEBASTIAN</t>
  </si>
  <si>
    <t>MOHAMED</t>
  </si>
  <si>
    <t>MARCO</t>
  </si>
  <si>
    <t>PERU</t>
  </si>
  <si>
    <t>SERGIO</t>
  </si>
  <si>
    <t>RAMON</t>
  </si>
  <si>
    <t>GREGORIO</t>
  </si>
  <si>
    <t>JOAN</t>
  </si>
  <si>
    <t>ALFONSO</t>
  </si>
  <si>
    <t>GUILLERMO</t>
  </si>
  <si>
    <t>CHRISTIAN</t>
  </si>
  <si>
    <t>MATEO</t>
  </si>
  <si>
    <t>JULIAN</t>
  </si>
  <si>
    <t>CRISTOBAL</t>
  </si>
  <si>
    <t>RODRIGO</t>
  </si>
  <si>
    <t>JESUS</t>
  </si>
  <si>
    <t>OTRO PAÍS DEL MUNDO</t>
  </si>
  <si>
    <t>JORGE</t>
  </si>
  <si>
    <t>JULIO</t>
  </si>
  <si>
    <t>MARIA MÓNICA</t>
  </si>
  <si>
    <t>IGNACIO</t>
  </si>
  <si>
    <t>GABRIEL</t>
  </si>
  <si>
    <t>MARTIN</t>
  </si>
  <si>
    <t>FERNANDO</t>
  </si>
  <si>
    <t>ALEJANDRO</t>
  </si>
  <si>
    <t>SANTIAGO</t>
  </si>
  <si>
    <t>LUCAS</t>
  </si>
  <si>
    <t>PEDRO</t>
  </si>
  <si>
    <t>ENRIQUE</t>
  </si>
  <si>
    <t>VICTOR</t>
  </si>
  <si>
    <t>ALFREDO</t>
  </si>
  <si>
    <t>PARAGUAY</t>
  </si>
  <si>
    <t>DARIO</t>
  </si>
  <si>
    <t>DIEGO</t>
  </si>
  <si>
    <t>ISMAEL</t>
  </si>
  <si>
    <t>JAIME</t>
  </si>
  <si>
    <t>SALVADOR</t>
  </si>
  <si>
    <t>ADRIAN</t>
  </si>
  <si>
    <t>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</si>
</sst>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\ * #,##0_-;\-&quot;$&quot;\ * #,##0_-;_-&quot;$&quot;\ * &quot;-&quot;_-;_-@_-"/>
    <numFmt numFmtId="170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338D"/>
      <name val="Univers 45 Light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164" fontId="0" fillId="0" borderId="2" xfId="1" applyFont="1" applyFill="1" applyBorder="1" applyAlignment="1">
      <alignment vertical="center"/>
    </xf>
    <xf numFmtId="0" fontId="1" fillId="0" borderId="2" xfId="2" applyFill="1" applyBorder="1"/>
    <xf numFmtId="164" fontId="0" fillId="0" borderId="2" xfId="1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/>
    </xf>
    <xf numFmtId="0" fontId="1" fillId="0" borderId="2" xfId="2" applyFill="1" applyBorder="1" applyAlignment="1">
      <alignment vertical="center"/>
    </xf>
    <xf numFmtId="0" fontId="4" fillId="0" borderId="2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170" fontId="0" fillId="0" borderId="0" xfId="0" applyNumberFormat="1"/>
    <xf numFmtId="0" fontId="0" fillId="4" borderId="0" xfId="0" applyFill="1"/>
    <xf numFmtId="0" fontId="0" fillId="4" borderId="2" xfId="0" applyFill="1" applyBorder="1" applyAlignment="1">
      <alignment horizontal="center"/>
    </xf>
    <xf numFmtId="0" fontId="1" fillId="4" borderId="2" xfId="2" applyFill="1" applyBorder="1"/>
    <xf numFmtId="164" fontId="0" fillId="4" borderId="2" xfId="1" applyFont="1" applyFill="1" applyBorder="1" applyAlignment="1">
      <alignment vertical="center"/>
    </xf>
  </cellXfs>
  <cellStyles count="3">
    <cellStyle name="20% - Énfasis2" xfId="2" builtinId="34"/>
    <cellStyle name="Moneda [0]" xfId="1" builtinId="7"/>
    <cellStyle name="Normal" xfId="0" builtinId="0"/>
  </cellStyles>
  <dxfs count="115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4:N135"/>
  <sheetViews>
    <sheetView tabSelected="1" topLeftCell="B24" zoomScale="115" zoomScaleNormal="115" workbookViewId="0">
      <selection activeCell="D30" sqref="D30"/>
    </sheetView>
  </sheetViews>
  <sheetFormatPr baseColWidth="10" defaultColWidth="9.140625" defaultRowHeight="15"/>
  <cols>
    <col min="2" max="2" width="17.7109375" customWidth="1"/>
    <col min="3" max="3" width="13.7109375" bestFit="1" customWidth="1"/>
    <col min="4" max="4" width="19.7109375" customWidth="1"/>
    <col min="5" max="5" width="20.85546875" bestFit="1" customWidth="1"/>
    <col min="6" max="6" width="16.42578125" customWidth="1"/>
    <col min="7" max="7" width="18.42578125" customWidth="1"/>
    <col min="8" max="8" width="15.5703125" customWidth="1"/>
    <col min="9" max="9" width="18.42578125" customWidth="1"/>
    <col min="10" max="11" width="17.85546875" bestFit="1" customWidth="1"/>
    <col min="12" max="12" width="14" bestFit="1" customWidth="1"/>
    <col min="13" max="13" width="12.42578125" customWidth="1"/>
    <col min="14" max="14" width="11.42578125" customWidth="1"/>
  </cols>
  <sheetData>
    <row r="4" spans="2:11" ht="18">
      <c r="B4" s="1" t="s">
        <v>0</v>
      </c>
    </row>
    <row r="5" spans="2:11">
      <c r="C5" s="25" t="s">
        <v>1</v>
      </c>
      <c r="D5" s="25" t="s">
        <v>2</v>
      </c>
    </row>
    <row r="6" spans="2:11">
      <c r="B6" t="s">
        <v>3</v>
      </c>
      <c r="C6">
        <v>16</v>
      </c>
      <c r="D6">
        <v>15</v>
      </c>
    </row>
    <row r="7" spans="2:11">
      <c r="B7" t="s">
        <v>4</v>
      </c>
      <c r="C7">
        <v>9</v>
      </c>
      <c r="D7">
        <v>10</v>
      </c>
    </row>
    <row r="8" spans="2:11">
      <c r="B8" t="s">
        <v>5</v>
      </c>
      <c r="C8">
        <v>11</v>
      </c>
      <c r="D8" s="2" t="s">
        <v>6</v>
      </c>
    </row>
    <row r="9" spans="2:11">
      <c r="B9" t="s">
        <v>7</v>
      </c>
      <c r="C9">
        <v>10</v>
      </c>
      <c r="D9">
        <v>10</v>
      </c>
    </row>
    <row r="10" spans="2:11">
      <c r="B10" t="s">
        <v>8</v>
      </c>
      <c r="C10" t="s">
        <v>9</v>
      </c>
      <c r="D10" t="s">
        <v>9</v>
      </c>
    </row>
    <row r="12" spans="2:11">
      <c r="B12" s="3" t="s">
        <v>10</v>
      </c>
      <c r="C12" s="3"/>
      <c r="E12" s="3" t="s">
        <v>11</v>
      </c>
      <c r="F12" s="3"/>
      <c r="H12" s="3" t="s">
        <v>12</v>
      </c>
      <c r="I12" s="3"/>
      <c r="J12" s="4"/>
      <c r="K12" s="4"/>
    </row>
    <row r="13" spans="2:11">
      <c r="B13" s="5" t="s">
        <v>13</v>
      </c>
      <c r="C13" s="5" t="s">
        <v>14</v>
      </c>
      <c r="E13" s="5" t="s">
        <v>13</v>
      </c>
      <c r="F13" s="5" t="s">
        <v>14</v>
      </c>
      <c r="H13" s="5" t="s">
        <v>13</v>
      </c>
      <c r="I13" s="5" t="s">
        <v>14</v>
      </c>
      <c r="J13" s="6"/>
      <c r="K13" s="6"/>
    </row>
    <row r="14" spans="2:11">
      <c r="B14" s="7" t="s">
        <v>15</v>
      </c>
      <c r="C14" s="7">
        <v>43</v>
      </c>
      <c r="E14" s="7" t="s">
        <v>15</v>
      </c>
      <c r="F14" s="7">
        <v>43</v>
      </c>
      <c r="H14" s="7" t="s">
        <v>15</v>
      </c>
      <c r="I14" s="7">
        <v>43</v>
      </c>
      <c r="J14" s="8"/>
      <c r="K14" s="8"/>
    </row>
    <row r="15" spans="2:11">
      <c r="B15" s="7" t="s">
        <v>16</v>
      </c>
      <c r="C15" s="7">
        <v>30</v>
      </c>
      <c r="E15" s="7" t="s">
        <v>16</v>
      </c>
      <c r="F15" s="7">
        <v>30</v>
      </c>
      <c r="H15" s="7" t="s">
        <v>16</v>
      </c>
      <c r="I15" s="7">
        <v>30</v>
      </c>
      <c r="J15" s="8"/>
      <c r="K15" s="8"/>
    </row>
    <row r="16" spans="2:11">
      <c r="B16" s="7" t="s">
        <v>17</v>
      </c>
      <c r="C16" s="7">
        <v>20</v>
      </c>
      <c r="E16" s="7" t="s">
        <v>17</v>
      </c>
      <c r="F16" s="7">
        <v>20</v>
      </c>
      <c r="H16" s="7" t="s">
        <v>17</v>
      </c>
      <c r="I16" s="7">
        <v>20</v>
      </c>
      <c r="J16" s="8"/>
      <c r="K16" s="8"/>
    </row>
    <row r="17" spans="2:11">
      <c r="B17" s="7" t="s">
        <v>18</v>
      </c>
      <c r="C17" s="7">
        <v>28</v>
      </c>
      <c r="E17" s="7" t="s">
        <v>18</v>
      </c>
      <c r="F17" s="7">
        <v>28</v>
      </c>
      <c r="H17" s="7" t="s">
        <v>18</v>
      </c>
      <c r="I17" s="7">
        <v>28</v>
      </c>
      <c r="J17" s="8"/>
      <c r="K17" s="8"/>
    </row>
    <row r="18" spans="2:11">
      <c r="B18" s="7" t="s">
        <v>19</v>
      </c>
      <c r="C18" s="7">
        <v>17</v>
      </c>
      <c r="E18" s="7" t="s">
        <v>19</v>
      </c>
      <c r="F18" s="7">
        <v>17</v>
      </c>
      <c r="H18" s="7" t="s">
        <v>19</v>
      </c>
      <c r="I18" s="7">
        <v>17</v>
      </c>
      <c r="J18" s="8"/>
      <c r="K18" s="8"/>
    </row>
    <row r="19" spans="2:11">
      <c r="B19" s="7" t="s">
        <v>20</v>
      </c>
      <c r="C19" s="7">
        <v>25</v>
      </c>
      <c r="E19" s="7" t="s">
        <v>20</v>
      </c>
      <c r="F19" s="7">
        <v>25</v>
      </c>
      <c r="H19" s="7" t="s">
        <v>20</v>
      </c>
      <c r="I19" s="7">
        <v>25</v>
      </c>
      <c r="J19" s="8"/>
      <c r="K19" s="8"/>
    </row>
    <row r="20" spans="2:11">
      <c r="B20" s="7" t="s">
        <v>21</v>
      </c>
      <c r="C20" s="7">
        <v>24</v>
      </c>
      <c r="E20" s="7" t="s">
        <v>21</v>
      </c>
      <c r="F20" s="7">
        <v>24</v>
      </c>
      <c r="H20" s="7" t="s">
        <v>21</v>
      </c>
      <c r="I20" s="7">
        <v>24</v>
      </c>
      <c r="J20" s="8"/>
      <c r="K20" s="8"/>
    </row>
    <row r="21" spans="2:11">
      <c r="I21" s="26">
        <f>+AVERAGE(I14:I20)</f>
        <v>26.714285714285715</v>
      </c>
    </row>
    <row r="24" spans="2:11">
      <c r="C24" s="9" t="s">
        <v>22</v>
      </c>
    </row>
    <row r="25" spans="2:11">
      <c r="C25">
        <v>1</v>
      </c>
      <c r="D25" s="27" t="s">
        <v>23</v>
      </c>
    </row>
    <row r="26" spans="2:11">
      <c r="C26">
        <v>2</v>
      </c>
      <c r="D26" s="27" t="s">
        <v>24</v>
      </c>
    </row>
    <row r="27" spans="2:11">
      <c r="C27">
        <v>3</v>
      </c>
      <c r="D27" t="s">
        <v>25</v>
      </c>
    </row>
    <row r="29" spans="2:11">
      <c r="C29" s="9" t="s">
        <v>26</v>
      </c>
    </row>
    <row r="30" spans="2:11">
      <c r="C30">
        <v>4</v>
      </c>
      <c r="D30" t="s">
        <v>27</v>
      </c>
    </row>
    <row r="31" spans="2:11">
      <c r="C31">
        <v>5</v>
      </c>
      <c r="D31" t="s">
        <v>28</v>
      </c>
    </row>
    <row r="32" spans="2:11">
      <c r="C32">
        <v>6</v>
      </c>
      <c r="D32" t="s">
        <v>29</v>
      </c>
    </row>
    <row r="34" spans="2:14">
      <c r="C34" s="28">
        <v>1</v>
      </c>
      <c r="E34" s="11">
        <v>4</v>
      </c>
      <c r="G34" s="28">
        <v>2</v>
      </c>
      <c r="H34" s="11">
        <v>5</v>
      </c>
      <c r="M34" s="10">
        <v>3</v>
      </c>
      <c r="N34" s="11">
        <v>6</v>
      </c>
    </row>
    <row r="35" spans="2:14" ht="45" customHeight="1">
      <c r="B35" s="12" t="s">
        <v>13</v>
      </c>
      <c r="C35" s="12" t="s">
        <v>30</v>
      </c>
      <c r="D35" s="12" t="s">
        <v>31</v>
      </c>
      <c r="E35" s="13" t="s">
        <v>32</v>
      </c>
      <c r="F35" s="12" t="s">
        <v>33</v>
      </c>
      <c r="G35" s="12" t="s">
        <v>34</v>
      </c>
      <c r="H35" s="12" t="s">
        <v>34</v>
      </c>
      <c r="I35" s="12" t="s">
        <v>35</v>
      </c>
      <c r="J35" s="12" t="s">
        <v>36</v>
      </c>
      <c r="K35" s="12" t="s">
        <v>37</v>
      </c>
      <c r="L35" s="12" t="s">
        <v>38</v>
      </c>
      <c r="M35" s="12" t="s">
        <v>39</v>
      </c>
      <c r="N35" s="12" t="s">
        <v>40</v>
      </c>
    </row>
    <row r="36" spans="2:14">
      <c r="B36" s="14" t="s">
        <v>41</v>
      </c>
      <c r="C36" s="15" t="s">
        <v>42</v>
      </c>
      <c r="D36" s="16" t="s">
        <v>43</v>
      </c>
      <c r="E36" s="15" t="s">
        <v>44</v>
      </c>
      <c r="F36" s="15" t="s">
        <v>45</v>
      </c>
      <c r="G36" s="15">
        <v>8</v>
      </c>
      <c r="H36" s="15">
        <v>8</v>
      </c>
      <c r="I36" s="17">
        <v>0</v>
      </c>
      <c r="J36" s="17">
        <v>0</v>
      </c>
      <c r="K36" s="17">
        <v>96781441</v>
      </c>
      <c r="L36" s="17">
        <v>47643060</v>
      </c>
      <c r="M36" s="17" t="str">
        <f>+IF(E36="Inversion",IF(J36&gt;10000000,"Valioso",""),"")</f>
        <v/>
      </c>
      <c r="N36" s="17"/>
    </row>
    <row r="37" spans="2:14">
      <c r="B37" s="14" t="s">
        <v>46</v>
      </c>
      <c r="C37" s="15" t="s">
        <v>42</v>
      </c>
      <c r="D37" s="16" t="s">
        <v>47</v>
      </c>
      <c r="E37" s="29" t="s">
        <v>161</v>
      </c>
      <c r="F37" s="15" t="s">
        <v>48</v>
      </c>
      <c r="G37" s="15">
        <v>7</v>
      </c>
      <c r="H37" s="15">
        <v>7</v>
      </c>
      <c r="I37" s="17">
        <v>10000000</v>
      </c>
      <c r="J37" s="30">
        <v>40848959</v>
      </c>
      <c r="K37" s="17">
        <v>92963332</v>
      </c>
      <c r="L37" s="17">
        <v>47565587</v>
      </c>
      <c r="M37" s="17" t="str">
        <f t="shared" ref="M37:M57" si="0">+IF(E37="Inversion",IF(J37&gt;10000000,"Valioso",""),"")</f>
        <v>Valioso</v>
      </c>
      <c r="N37" s="17"/>
    </row>
    <row r="38" spans="2:14">
      <c r="B38" s="14" t="s">
        <v>49</v>
      </c>
      <c r="C38" s="15" t="s">
        <v>42</v>
      </c>
      <c r="D38" s="16" t="s">
        <v>50</v>
      </c>
      <c r="E38" s="15" t="s">
        <v>51</v>
      </c>
      <c r="F38" s="15" t="s">
        <v>45</v>
      </c>
      <c r="G38" s="15">
        <v>10</v>
      </c>
      <c r="H38" s="15">
        <v>10</v>
      </c>
      <c r="I38" s="17">
        <v>0</v>
      </c>
      <c r="J38" s="17">
        <v>0</v>
      </c>
      <c r="K38" s="17">
        <v>49599457</v>
      </c>
      <c r="L38" s="17">
        <v>0</v>
      </c>
      <c r="M38" s="17" t="str">
        <f t="shared" si="0"/>
        <v/>
      </c>
      <c r="N38" s="17"/>
    </row>
    <row r="39" spans="2:14">
      <c r="B39" s="14" t="s">
        <v>52</v>
      </c>
      <c r="C39" s="15" t="s">
        <v>42</v>
      </c>
      <c r="D39" s="16" t="s">
        <v>47</v>
      </c>
      <c r="E39" s="18" t="s">
        <v>161</v>
      </c>
      <c r="F39" s="15" t="s">
        <v>45</v>
      </c>
      <c r="G39" s="15">
        <v>8</v>
      </c>
      <c r="H39" s="15">
        <v>8</v>
      </c>
      <c r="I39" s="17">
        <v>10000000</v>
      </c>
      <c r="J39" s="17">
        <v>78308880</v>
      </c>
      <c r="K39" s="17">
        <v>3248026</v>
      </c>
      <c r="L39" s="17">
        <v>27143270</v>
      </c>
      <c r="M39" s="17" t="str">
        <f t="shared" si="0"/>
        <v>Valioso</v>
      </c>
      <c r="N39" s="17"/>
    </row>
    <row r="40" spans="2:14">
      <c r="B40" s="14" t="s">
        <v>53</v>
      </c>
      <c r="C40" s="15" t="s">
        <v>42</v>
      </c>
      <c r="D40" s="16" t="s">
        <v>50</v>
      </c>
      <c r="E40" s="18" t="s">
        <v>161</v>
      </c>
      <c r="F40" s="15" t="s">
        <v>45</v>
      </c>
      <c r="G40" s="15">
        <v>9</v>
      </c>
      <c r="H40" s="15">
        <v>9</v>
      </c>
      <c r="I40" s="17">
        <v>50000000</v>
      </c>
      <c r="J40" s="17">
        <v>2910571</v>
      </c>
      <c r="K40" s="17">
        <v>37561085</v>
      </c>
      <c r="L40" s="17">
        <v>19598007</v>
      </c>
      <c r="M40" s="17" t="str">
        <f t="shared" si="0"/>
        <v/>
      </c>
      <c r="N40" s="17"/>
    </row>
    <row r="41" spans="2:14">
      <c r="B41" s="14" t="s">
        <v>54</v>
      </c>
      <c r="C41" s="15" t="s">
        <v>42</v>
      </c>
      <c r="D41" s="16" t="s">
        <v>47</v>
      </c>
      <c r="E41" s="18" t="s">
        <v>161</v>
      </c>
      <c r="F41" s="15" t="s">
        <v>45</v>
      </c>
      <c r="G41" s="15">
        <v>7</v>
      </c>
      <c r="H41" s="15">
        <v>7</v>
      </c>
      <c r="I41" s="17">
        <v>90000000</v>
      </c>
      <c r="J41" s="17">
        <v>50075523</v>
      </c>
      <c r="K41" s="17">
        <v>59142617</v>
      </c>
      <c r="L41" s="17">
        <v>95314026</v>
      </c>
      <c r="M41" s="17" t="str">
        <f t="shared" si="0"/>
        <v>Valioso</v>
      </c>
      <c r="N41" s="17"/>
    </row>
    <row r="42" spans="2:14">
      <c r="B42" s="14" t="s">
        <v>55</v>
      </c>
      <c r="C42" s="15" t="s">
        <v>42</v>
      </c>
      <c r="D42" s="16" t="s">
        <v>47</v>
      </c>
      <c r="E42" s="15" t="s">
        <v>51</v>
      </c>
      <c r="F42" s="15" t="s">
        <v>45</v>
      </c>
      <c r="G42" s="15">
        <v>9</v>
      </c>
      <c r="H42" s="15">
        <v>9</v>
      </c>
      <c r="I42" s="19">
        <v>0</v>
      </c>
      <c r="J42" s="17">
        <v>0</v>
      </c>
      <c r="K42" s="17">
        <v>0</v>
      </c>
      <c r="L42" s="17">
        <v>67714973</v>
      </c>
      <c r="M42" s="17" t="str">
        <f t="shared" si="0"/>
        <v/>
      </c>
      <c r="N42" s="17"/>
    </row>
    <row r="43" spans="2:14">
      <c r="B43" s="14" t="s">
        <v>56</v>
      </c>
      <c r="C43" s="15" t="s">
        <v>42</v>
      </c>
      <c r="D43" s="16" t="s">
        <v>47</v>
      </c>
      <c r="E43" s="18" t="s">
        <v>161</v>
      </c>
      <c r="F43" s="15" t="s">
        <v>48</v>
      </c>
      <c r="G43" s="15">
        <v>10</v>
      </c>
      <c r="H43" s="15">
        <v>10</v>
      </c>
      <c r="I43" s="19">
        <v>1000000</v>
      </c>
      <c r="J43" s="17">
        <v>5305190</v>
      </c>
      <c r="K43" s="17">
        <v>53291805</v>
      </c>
      <c r="L43" s="17">
        <v>84809282</v>
      </c>
      <c r="M43" s="17" t="str">
        <f t="shared" si="0"/>
        <v/>
      </c>
      <c r="N43" s="17"/>
    </row>
    <row r="44" spans="2:14" ht="28.5" customHeight="1">
      <c r="B44" s="14" t="s">
        <v>57</v>
      </c>
      <c r="C44" s="20" t="s">
        <v>42</v>
      </c>
      <c r="D44" s="21" t="s">
        <v>58</v>
      </c>
      <c r="E44" s="20" t="s">
        <v>51</v>
      </c>
      <c r="F44" s="20" t="s">
        <v>48</v>
      </c>
      <c r="G44" s="15">
        <v>3</v>
      </c>
      <c r="H44" s="15">
        <v>3</v>
      </c>
      <c r="I44" s="17">
        <v>0</v>
      </c>
      <c r="J44" s="17">
        <v>0</v>
      </c>
      <c r="K44" s="17">
        <v>50085574</v>
      </c>
      <c r="L44" s="17">
        <v>42495353</v>
      </c>
      <c r="M44" s="17" t="str">
        <f t="shared" si="0"/>
        <v/>
      </c>
      <c r="N44" s="17"/>
    </row>
    <row r="45" spans="2:14">
      <c r="B45" s="14" t="s">
        <v>59</v>
      </c>
      <c r="C45" s="15" t="s">
        <v>42</v>
      </c>
      <c r="D45" s="16" t="s">
        <v>60</v>
      </c>
      <c r="E45" s="18" t="s">
        <v>161</v>
      </c>
      <c r="F45" s="15" t="s">
        <v>45</v>
      </c>
      <c r="G45" s="15">
        <v>9</v>
      </c>
      <c r="H45" s="15">
        <v>9</v>
      </c>
      <c r="I45" s="17">
        <v>10000000</v>
      </c>
      <c r="J45" s="17">
        <v>38941670</v>
      </c>
      <c r="K45" s="17">
        <v>67846781</v>
      </c>
      <c r="L45" s="17">
        <v>87726693</v>
      </c>
      <c r="M45" s="17" t="str">
        <f t="shared" si="0"/>
        <v>Valioso</v>
      </c>
      <c r="N45" s="17"/>
    </row>
    <row r="46" spans="2:14">
      <c r="B46" s="14" t="s">
        <v>61</v>
      </c>
      <c r="C46" s="22" t="s">
        <v>62</v>
      </c>
      <c r="D46" s="16" t="s">
        <v>47</v>
      </c>
      <c r="E46" s="18" t="s">
        <v>161</v>
      </c>
      <c r="F46" s="15" t="s">
        <v>45</v>
      </c>
      <c r="G46" s="15">
        <v>5</v>
      </c>
      <c r="H46" s="15">
        <v>5</v>
      </c>
      <c r="I46" s="19">
        <v>1000000</v>
      </c>
      <c r="J46" s="17">
        <v>28926771</v>
      </c>
      <c r="K46" s="17">
        <v>56939610</v>
      </c>
      <c r="L46" s="17">
        <v>92726884</v>
      </c>
      <c r="M46" s="17" t="str">
        <f t="shared" si="0"/>
        <v>Valioso</v>
      </c>
      <c r="N46" s="17"/>
    </row>
    <row r="47" spans="2:14">
      <c r="B47" s="14" t="s">
        <v>63</v>
      </c>
      <c r="C47" s="15" t="s">
        <v>42</v>
      </c>
      <c r="D47" s="16" t="s">
        <v>47</v>
      </c>
      <c r="E47" s="18" t="s">
        <v>161</v>
      </c>
      <c r="F47" s="15" t="s">
        <v>45</v>
      </c>
      <c r="G47" s="15">
        <v>8</v>
      </c>
      <c r="H47" s="15">
        <v>8</v>
      </c>
      <c r="I47" s="19">
        <v>1000000</v>
      </c>
      <c r="J47" s="17">
        <v>34252074</v>
      </c>
      <c r="K47" s="17">
        <v>0</v>
      </c>
      <c r="L47" s="17">
        <v>22994819</v>
      </c>
      <c r="M47" s="17" t="str">
        <f t="shared" si="0"/>
        <v>Valioso</v>
      </c>
      <c r="N47" s="17"/>
    </row>
    <row r="48" spans="2:14">
      <c r="B48" s="14" t="s">
        <v>64</v>
      </c>
      <c r="C48" s="15" t="s">
        <v>42</v>
      </c>
      <c r="D48" s="16" t="s">
        <v>50</v>
      </c>
      <c r="E48" s="15" t="s">
        <v>51</v>
      </c>
      <c r="F48" s="15" t="s">
        <v>45</v>
      </c>
      <c r="G48" s="15">
        <v>9</v>
      </c>
      <c r="H48" s="15">
        <v>9</v>
      </c>
      <c r="I48" s="17">
        <v>0</v>
      </c>
      <c r="J48" s="17">
        <v>0</v>
      </c>
      <c r="K48" s="17">
        <v>45347826</v>
      </c>
      <c r="L48" s="17">
        <v>14301768</v>
      </c>
      <c r="M48" s="17" t="str">
        <f t="shared" si="0"/>
        <v/>
      </c>
      <c r="N48" s="17"/>
    </row>
    <row r="49" spans="2:14">
      <c r="B49" s="14" t="s">
        <v>65</v>
      </c>
      <c r="C49" s="15" t="s">
        <v>42</v>
      </c>
      <c r="D49" s="16" t="s">
        <v>47</v>
      </c>
      <c r="E49" s="15" t="s">
        <v>51</v>
      </c>
      <c r="F49" s="15" t="s">
        <v>48</v>
      </c>
      <c r="G49" s="15">
        <v>8</v>
      </c>
      <c r="H49" s="15">
        <v>8</v>
      </c>
      <c r="I49" s="17">
        <v>0</v>
      </c>
      <c r="J49" s="17">
        <v>0</v>
      </c>
      <c r="K49" s="17">
        <v>71453938</v>
      </c>
      <c r="L49" s="17">
        <v>38593802</v>
      </c>
      <c r="M49" s="17" t="str">
        <f t="shared" si="0"/>
        <v/>
      </c>
      <c r="N49" s="17"/>
    </row>
    <row r="50" spans="2:14">
      <c r="B50" s="14" t="s">
        <v>66</v>
      </c>
      <c r="C50" s="15" t="s">
        <v>42</v>
      </c>
      <c r="D50" s="16" t="s">
        <v>60</v>
      </c>
      <c r="E50" s="18" t="s">
        <v>161</v>
      </c>
      <c r="F50" s="15" t="s">
        <v>45</v>
      </c>
      <c r="G50" s="15">
        <v>10</v>
      </c>
      <c r="H50" s="15">
        <v>10</v>
      </c>
      <c r="I50" s="17">
        <v>20000000</v>
      </c>
      <c r="J50" s="17">
        <v>32346156</v>
      </c>
      <c r="K50" s="17">
        <v>22346275</v>
      </c>
      <c r="L50" s="17">
        <v>73743047</v>
      </c>
      <c r="M50" s="17" t="str">
        <f t="shared" si="0"/>
        <v>Valioso</v>
      </c>
      <c r="N50" s="17"/>
    </row>
    <row r="51" spans="2:14">
      <c r="B51" s="14" t="s">
        <v>67</v>
      </c>
      <c r="C51" s="15" t="s">
        <v>42</v>
      </c>
      <c r="D51" s="16" t="s">
        <v>43</v>
      </c>
      <c r="E51" s="15" t="s">
        <v>44</v>
      </c>
      <c r="F51" s="15" t="s">
        <v>45</v>
      </c>
      <c r="G51" s="15">
        <v>6</v>
      </c>
      <c r="H51" s="15">
        <v>6</v>
      </c>
      <c r="I51" s="17">
        <v>0</v>
      </c>
      <c r="J51" s="17">
        <v>0</v>
      </c>
      <c r="K51" s="17">
        <v>96357193</v>
      </c>
      <c r="L51" s="17">
        <v>67901582</v>
      </c>
      <c r="M51" s="17" t="str">
        <f t="shared" si="0"/>
        <v/>
      </c>
      <c r="N51" s="17"/>
    </row>
    <row r="52" spans="2:14" ht="15" customHeight="1">
      <c r="B52" s="14" t="s">
        <v>68</v>
      </c>
      <c r="C52" s="15" t="s">
        <v>42</v>
      </c>
      <c r="D52" s="16" t="s">
        <v>47</v>
      </c>
      <c r="E52" s="15" t="s">
        <v>161</v>
      </c>
      <c r="F52" s="15" t="s">
        <v>45</v>
      </c>
      <c r="G52" s="15">
        <v>7</v>
      </c>
      <c r="H52" s="15">
        <v>7</v>
      </c>
      <c r="I52" s="17">
        <v>100000000</v>
      </c>
      <c r="J52" s="17">
        <v>72903049</v>
      </c>
      <c r="K52" s="17">
        <v>67375493</v>
      </c>
      <c r="L52" s="17">
        <v>4753995</v>
      </c>
      <c r="M52" s="17" t="str">
        <f t="shared" si="0"/>
        <v>Valioso</v>
      </c>
      <c r="N52" s="17"/>
    </row>
    <row r="53" spans="2:14">
      <c r="B53" s="14" t="s">
        <v>69</v>
      </c>
      <c r="C53" s="15" t="s">
        <v>42</v>
      </c>
      <c r="D53" s="16" t="s">
        <v>43</v>
      </c>
      <c r="E53" s="15" t="s">
        <v>44</v>
      </c>
      <c r="F53" s="15" t="s">
        <v>45</v>
      </c>
      <c r="G53" s="15">
        <v>7</v>
      </c>
      <c r="H53" s="15">
        <v>7</v>
      </c>
      <c r="I53" s="17">
        <v>0</v>
      </c>
      <c r="J53" s="17">
        <v>0</v>
      </c>
      <c r="K53" s="17">
        <v>80671052</v>
      </c>
      <c r="L53" s="17">
        <v>58339670</v>
      </c>
      <c r="M53" s="17" t="str">
        <f t="shared" si="0"/>
        <v/>
      </c>
      <c r="N53" s="17"/>
    </row>
    <row r="54" spans="2:14" ht="15" customHeight="1">
      <c r="B54" s="14" t="s">
        <v>70</v>
      </c>
      <c r="C54" s="7" t="s">
        <v>71</v>
      </c>
      <c r="D54" s="16" t="s">
        <v>60</v>
      </c>
      <c r="E54" s="15" t="s">
        <v>51</v>
      </c>
      <c r="F54" s="15" t="s">
        <v>48</v>
      </c>
      <c r="G54" s="15">
        <v>8</v>
      </c>
      <c r="H54" s="15">
        <v>8</v>
      </c>
      <c r="I54" s="17">
        <v>0</v>
      </c>
      <c r="J54" s="17">
        <v>0</v>
      </c>
      <c r="K54" s="17">
        <v>0</v>
      </c>
      <c r="L54" s="17">
        <v>44898366</v>
      </c>
      <c r="M54" s="17" t="str">
        <f t="shared" si="0"/>
        <v/>
      </c>
      <c r="N54" s="17"/>
    </row>
    <row r="55" spans="2:14">
      <c r="B55" s="14" t="s">
        <v>72</v>
      </c>
      <c r="C55" s="15" t="s">
        <v>42</v>
      </c>
      <c r="D55" s="16" t="s">
        <v>47</v>
      </c>
      <c r="E55" s="18" t="s">
        <v>161</v>
      </c>
      <c r="F55" s="15" t="s">
        <v>45</v>
      </c>
      <c r="G55" s="15">
        <v>6</v>
      </c>
      <c r="H55" s="15">
        <v>6</v>
      </c>
      <c r="I55" s="19">
        <v>1000000</v>
      </c>
      <c r="J55" s="17">
        <v>96696256</v>
      </c>
      <c r="K55" s="17">
        <v>62106884</v>
      </c>
      <c r="L55" s="17">
        <v>85228190</v>
      </c>
      <c r="M55" s="17" t="str">
        <f t="shared" si="0"/>
        <v>Valioso</v>
      </c>
      <c r="N55" s="17"/>
    </row>
    <row r="56" spans="2:14">
      <c r="B56" s="14" t="s">
        <v>73</v>
      </c>
      <c r="C56" s="15" t="s">
        <v>42</v>
      </c>
      <c r="D56" s="16" t="s">
        <v>47</v>
      </c>
      <c r="E56" s="18" t="s">
        <v>161</v>
      </c>
      <c r="F56" s="15" t="s">
        <v>45</v>
      </c>
      <c r="G56" s="15">
        <v>7</v>
      </c>
      <c r="H56" s="15">
        <v>7</v>
      </c>
      <c r="I56" s="17">
        <v>10000000</v>
      </c>
      <c r="J56" s="17">
        <v>51531809</v>
      </c>
      <c r="K56" s="17">
        <v>99819688</v>
      </c>
      <c r="L56" s="17">
        <v>24233431</v>
      </c>
      <c r="M56" s="17" t="str">
        <f t="shared" si="0"/>
        <v>Valioso</v>
      </c>
      <c r="N56" s="17"/>
    </row>
    <row r="57" spans="2:14">
      <c r="B57" s="14" t="s">
        <v>74</v>
      </c>
      <c r="C57" s="15" t="s">
        <v>42</v>
      </c>
      <c r="D57" s="16" t="s">
        <v>58</v>
      </c>
      <c r="E57" s="15" t="s">
        <v>161</v>
      </c>
      <c r="F57" s="15" t="s">
        <v>48</v>
      </c>
      <c r="G57" s="15">
        <v>10</v>
      </c>
      <c r="H57" s="15">
        <v>10</v>
      </c>
      <c r="I57" s="17">
        <v>0</v>
      </c>
      <c r="J57" s="17">
        <v>0</v>
      </c>
      <c r="K57" s="17">
        <v>34214902</v>
      </c>
      <c r="L57" s="17">
        <v>24896611</v>
      </c>
      <c r="M57" s="17" t="str">
        <f t="shared" si="0"/>
        <v/>
      </c>
      <c r="N57" s="17"/>
    </row>
    <row r="58" spans="2:14">
      <c r="B58" s="14" t="s">
        <v>75</v>
      </c>
      <c r="C58" s="22" t="s">
        <v>76</v>
      </c>
      <c r="D58" s="16" t="s">
        <v>60</v>
      </c>
      <c r="E58" s="15" t="s">
        <v>51</v>
      </c>
      <c r="F58" s="15" t="s">
        <v>45</v>
      </c>
      <c r="G58" s="15">
        <v>5</v>
      </c>
      <c r="H58" s="15">
        <v>5</v>
      </c>
      <c r="I58" s="19">
        <v>0</v>
      </c>
      <c r="J58" s="17">
        <v>0</v>
      </c>
      <c r="K58" s="17">
        <v>7121108</v>
      </c>
      <c r="L58" s="17">
        <v>6991703</v>
      </c>
      <c r="M58" s="17"/>
      <c r="N58" s="17"/>
    </row>
    <row r="59" spans="2:14" ht="15" customHeight="1">
      <c r="B59" s="14" t="s">
        <v>77</v>
      </c>
      <c r="C59" s="15" t="s">
        <v>42</v>
      </c>
      <c r="D59" s="16" t="s">
        <v>58</v>
      </c>
      <c r="E59" s="18" t="s">
        <v>161</v>
      </c>
      <c r="F59" s="15" t="s">
        <v>45</v>
      </c>
      <c r="G59" s="15">
        <v>10</v>
      </c>
      <c r="H59" s="15">
        <v>10</v>
      </c>
      <c r="I59" s="17">
        <v>20000000</v>
      </c>
      <c r="J59" s="17">
        <v>93037614</v>
      </c>
      <c r="K59" s="17">
        <v>48185946</v>
      </c>
      <c r="L59" s="17">
        <v>75039300</v>
      </c>
      <c r="M59" s="17"/>
      <c r="N59" s="17"/>
    </row>
    <row r="60" spans="2:14">
      <c r="B60" s="14" t="s">
        <v>78</v>
      </c>
      <c r="C60" s="15" t="s">
        <v>42</v>
      </c>
      <c r="D60" s="16" t="s">
        <v>47</v>
      </c>
      <c r="E60" s="18" t="s">
        <v>161</v>
      </c>
      <c r="F60" s="15" t="s">
        <v>45</v>
      </c>
      <c r="G60" s="15">
        <v>10</v>
      </c>
      <c r="H60" s="15">
        <v>10</v>
      </c>
      <c r="I60" s="17">
        <v>90000000</v>
      </c>
      <c r="J60" s="17">
        <v>62088180</v>
      </c>
      <c r="K60" s="17">
        <v>18047519</v>
      </c>
      <c r="L60" s="17">
        <v>3738158</v>
      </c>
      <c r="M60" s="17"/>
      <c r="N60" s="17"/>
    </row>
    <row r="61" spans="2:14">
      <c r="B61" s="14" t="s">
        <v>79</v>
      </c>
      <c r="C61" s="15" t="s">
        <v>42</v>
      </c>
      <c r="D61" s="16" t="s">
        <v>60</v>
      </c>
      <c r="E61" s="18" t="s">
        <v>161</v>
      </c>
      <c r="F61" s="15" t="s">
        <v>45</v>
      </c>
      <c r="G61" s="15">
        <v>9</v>
      </c>
      <c r="H61" s="15">
        <v>9</v>
      </c>
      <c r="I61" s="19">
        <v>1000000</v>
      </c>
      <c r="J61" s="17">
        <v>1160848</v>
      </c>
      <c r="K61" s="17">
        <v>32268145</v>
      </c>
      <c r="L61" s="17">
        <v>13339687</v>
      </c>
      <c r="M61" s="17"/>
      <c r="N61" s="17"/>
    </row>
    <row r="62" spans="2:14">
      <c r="B62" s="14" t="s">
        <v>80</v>
      </c>
      <c r="C62" s="15" t="s">
        <v>42</v>
      </c>
      <c r="D62" s="16" t="s">
        <v>47</v>
      </c>
      <c r="E62" s="15" t="s">
        <v>51</v>
      </c>
      <c r="F62" s="15" t="s">
        <v>45</v>
      </c>
      <c r="G62" s="15">
        <v>2</v>
      </c>
      <c r="H62" s="15">
        <v>2</v>
      </c>
      <c r="I62" s="19">
        <v>0</v>
      </c>
      <c r="J62" s="17">
        <v>0</v>
      </c>
      <c r="K62" s="17">
        <v>21224611</v>
      </c>
      <c r="L62" s="17">
        <v>62562457</v>
      </c>
      <c r="M62" s="17"/>
      <c r="N62" s="17"/>
    </row>
    <row r="63" spans="2:14">
      <c r="B63" s="14" t="s">
        <v>81</v>
      </c>
      <c r="C63" s="15" t="s">
        <v>42</v>
      </c>
      <c r="D63" s="16" t="s">
        <v>60</v>
      </c>
      <c r="E63" s="15" t="s">
        <v>51</v>
      </c>
      <c r="F63" s="15" t="s">
        <v>45</v>
      </c>
      <c r="G63" s="15">
        <v>9</v>
      </c>
      <c r="H63" s="15">
        <v>9</v>
      </c>
      <c r="I63" s="17">
        <v>0</v>
      </c>
      <c r="J63" s="17">
        <v>0</v>
      </c>
      <c r="K63" s="17">
        <v>85434615</v>
      </c>
      <c r="L63" s="17">
        <v>79508333</v>
      </c>
      <c r="M63" s="17"/>
      <c r="N63" s="17"/>
    </row>
    <row r="64" spans="2:14">
      <c r="B64" s="14" t="s">
        <v>82</v>
      </c>
      <c r="C64" s="15" t="s">
        <v>42</v>
      </c>
      <c r="D64" s="16" t="s">
        <v>47</v>
      </c>
      <c r="E64" s="18" t="s">
        <v>161</v>
      </c>
      <c r="F64" s="15" t="s">
        <v>45</v>
      </c>
      <c r="G64" s="15">
        <v>7</v>
      </c>
      <c r="H64" s="15">
        <v>7</v>
      </c>
      <c r="I64" s="17">
        <v>90000000</v>
      </c>
      <c r="J64" s="17">
        <v>23888885</v>
      </c>
      <c r="K64" s="17">
        <v>68725539</v>
      </c>
      <c r="L64" s="17">
        <v>78613526</v>
      </c>
      <c r="M64" s="17"/>
      <c r="N64" s="17"/>
    </row>
    <row r="65" spans="2:14" ht="49.5" customHeight="1">
      <c r="B65" s="14" t="s">
        <v>83</v>
      </c>
      <c r="C65" s="20" t="s">
        <v>42</v>
      </c>
      <c r="D65" s="21" t="s">
        <v>60</v>
      </c>
      <c r="E65" s="23" t="s">
        <v>161</v>
      </c>
      <c r="F65" s="20" t="s">
        <v>48</v>
      </c>
      <c r="G65" s="20">
        <v>8</v>
      </c>
      <c r="H65" s="20">
        <v>8</v>
      </c>
      <c r="I65" s="17">
        <v>10000000</v>
      </c>
      <c r="J65" s="17">
        <v>23464528</v>
      </c>
      <c r="K65" s="17">
        <v>904543</v>
      </c>
      <c r="L65" s="17">
        <v>0</v>
      </c>
      <c r="M65" s="17"/>
      <c r="N65" s="17"/>
    </row>
    <row r="66" spans="2:14">
      <c r="B66" s="14" t="s">
        <v>84</v>
      </c>
      <c r="C66" s="15" t="s">
        <v>42</v>
      </c>
      <c r="D66" s="16" t="s">
        <v>58</v>
      </c>
      <c r="E66" s="15" t="s">
        <v>51</v>
      </c>
      <c r="F66" s="15" t="s">
        <v>45</v>
      </c>
      <c r="G66" s="15">
        <v>8</v>
      </c>
      <c r="H66" s="15">
        <v>8</v>
      </c>
      <c r="I66" s="17">
        <v>0</v>
      </c>
      <c r="J66" s="17">
        <v>0</v>
      </c>
      <c r="K66" s="17">
        <v>66204884</v>
      </c>
      <c r="L66" s="17">
        <v>27801447</v>
      </c>
      <c r="M66" s="17"/>
      <c r="N66" s="17"/>
    </row>
    <row r="67" spans="2:14">
      <c r="B67" s="14" t="s">
        <v>85</v>
      </c>
      <c r="C67" s="7" t="s">
        <v>71</v>
      </c>
      <c r="D67" s="16" t="s">
        <v>60</v>
      </c>
      <c r="E67" s="15" t="s">
        <v>51</v>
      </c>
      <c r="F67" s="15" t="s">
        <v>48</v>
      </c>
      <c r="G67" s="15">
        <v>5</v>
      </c>
      <c r="H67" s="15">
        <v>5</v>
      </c>
      <c r="I67" s="17">
        <v>0</v>
      </c>
      <c r="J67" s="17">
        <v>0</v>
      </c>
      <c r="K67" s="17">
        <v>30987169</v>
      </c>
      <c r="L67" s="17">
        <v>7339680</v>
      </c>
      <c r="M67" s="17"/>
      <c r="N67" s="17"/>
    </row>
    <row r="68" spans="2:14">
      <c r="B68" s="14" t="s">
        <v>86</v>
      </c>
      <c r="C68" s="15" t="s">
        <v>42</v>
      </c>
      <c r="D68" s="16" t="s">
        <v>47</v>
      </c>
      <c r="E68" s="18" t="s">
        <v>161</v>
      </c>
      <c r="F68" s="15" t="s">
        <v>45</v>
      </c>
      <c r="G68" s="15">
        <v>7</v>
      </c>
      <c r="H68" s="15">
        <v>7</v>
      </c>
      <c r="I68" s="17">
        <v>10000000</v>
      </c>
      <c r="J68" s="17">
        <v>22390348</v>
      </c>
      <c r="K68" s="17">
        <v>24476166</v>
      </c>
      <c r="L68" s="17">
        <v>0</v>
      </c>
      <c r="M68" s="17"/>
      <c r="N68" s="17"/>
    </row>
    <row r="69" spans="2:14">
      <c r="B69" s="14" t="s">
        <v>87</v>
      </c>
      <c r="C69" s="15" t="s">
        <v>42</v>
      </c>
      <c r="D69" s="16" t="s">
        <v>60</v>
      </c>
      <c r="E69" s="18" t="s">
        <v>161</v>
      </c>
      <c r="F69" s="15" t="s">
        <v>45</v>
      </c>
      <c r="G69" s="15">
        <v>10</v>
      </c>
      <c r="H69" s="15">
        <v>10</v>
      </c>
      <c r="I69" s="17">
        <v>20000000</v>
      </c>
      <c r="J69" s="17">
        <v>31670482</v>
      </c>
      <c r="K69" s="17">
        <v>15619630</v>
      </c>
      <c r="L69" s="17">
        <v>59838390</v>
      </c>
      <c r="M69" s="17"/>
      <c r="N69" s="17"/>
    </row>
    <row r="70" spans="2:14">
      <c r="B70" s="14" t="s">
        <v>88</v>
      </c>
      <c r="C70" s="15" t="s">
        <v>42</v>
      </c>
      <c r="D70" s="16" t="s">
        <v>50</v>
      </c>
      <c r="E70" s="18" t="s">
        <v>161</v>
      </c>
      <c r="F70" s="15" t="s">
        <v>45</v>
      </c>
      <c r="G70" s="15">
        <v>5</v>
      </c>
      <c r="H70" s="15">
        <v>5</v>
      </c>
      <c r="I70" s="17">
        <v>20000000</v>
      </c>
      <c r="J70" s="17">
        <v>81056910</v>
      </c>
      <c r="K70" s="17">
        <v>96438403</v>
      </c>
      <c r="L70" s="17">
        <v>90723423</v>
      </c>
      <c r="M70" s="17"/>
      <c r="N70" s="17"/>
    </row>
    <row r="71" spans="2:14">
      <c r="B71" s="14" t="s">
        <v>89</v>
      </c>
      <c r="C71" s="15" t="s">
        <v>42</v>
      </c>
      <c r="D71" s="16" t="s">
        <v>47</v>
      </c>
      <c r="E71" s="15" t="s">
        <v>44</v>
      </c>
      <c r="F71" s="15" t="s">
        <v>45</v>
      </c>
      <c r="G71" s="15">
        <v>7</v>
      </c>
      <c r="H71" s="15">
        <v>7</v>
      </c>
      <c r="I71" s="19">
        <v>0</v>
      </c>
      <c r="J71" s="17">
        <v>0</v>
      </c>
      <c r="K71" s="17">
        <v>0</v>
      </c>
      <c r="L71" s="17">
        <v>52936315</v>
      </c>
      <c r="M71" s="17"/>
      <c r="N71" s="17"/>
    </row>
    <row r="72" spans="2:14">
      <c r="B72" s="14" t="s">
        <v>90</v>
      </c>
      <c r="C72" s="15" t="s">
        <v>42</v>
      </c>
      <c r="D72" s="16" t="s">
        <v>47</v>
      </c>
      <c r="E72" s="18" t="s">
        <v>161</v>
      </c>
      <c r="F72" s="15" t="s">
        <v>45</v>
      </c>
      <c r="G72" s="15">
        <v>7</v>
      </c>
      <c r="H72" s="15">
        <v>7</v>
      </c>
      <c r="I72" s="17">
        <v>30000000</v>
      </c>
      <c r="J72" s="17">
        <v>91413171</v>
      </c>
      <c r="K72" s="17">
        <v>13211402</v>
      </c>
      <c r="L72" s="17">
        <v>0</v>
      </c>
      <c r="M72" s="17"/>
      <c r="N72" s="17"/>
    </row>
    <row r="73" spans="2:14">
      <c r="B73" s="14" t="s">
        <v>91</v>
      </c>
      <c r="C73" s="15" t="s">
        <v>42</v>
      </c>
      <c r="D73" s="16" t="s">
        <v>50</v>
      </c>
      <c r="E73" s="18" t="s">
        <v>161</v>
      </c>
      <c r="F73" s="15" t="s">
        <v>45</v>
      </c>
      <c r="G73" s="15">
        <v>7</v>
      </c>
      <c r="H73" s="15">
        <v>7</v>
      </c>
      <c r="I73" s="19">
        <v>1000000</v>
      </c>
      <c r="J73" s="17">
        <v>87347043</v>
      </c>
      <c r="K73" s="17">
        <v>50796112</v>
      </c>
      <c r="L73" s="17">
        <v>72757830</v>
      </c>
      <c r="M73" s="17"/>
      <c r="N73" s="17"/>
    </row>
    <row r="74" spans="2:14">
      <c r="B74" s="14" t="s">
        <v>92</v>
      </c>
      <c r="C74" s="15" t="s">
        <v>42</v>
      </c>
      <c r="D74" s="16" t="s">
        <v>60</v>
      </c>
      <c r="E74" s="15" t="s">
        <v>51</v>
      </c>
      <c r="F74" s="15" t="s">
        <v>45</v>
      </c>
      <c r="G74" s="15">
        <v>9</v>
      </c>
      <c r="H74" s="15">
        <v>9</v>
      </c>
      <c r="I74" s="17">
        <v>0</v>
      </c>
      <c r="J74" s="17">
        <v>0</v>
      </c>
      <c r="K74" s="17">
        <v>38721754</v>
      </c>
      <c r="L74" s="17">
        <v>77230635</v>
      </c>
      <c r="M74" s="17"/>
      <c r="N74" s="17"/>
    </row>
    <row r="75" spans="2:14" ht="46.5" customHeight="1">
      <c r="B75" s="14" t="s">
        <v>93</v>
      </c>
      <c r="C75" s="15" t="s">
        <v>42</v>
      </c>
      <c r="D75" s="16" t="s">
        <v>47</v>
      </c>
      <c r="E75" s="18" t="s">
        <v>161</v>
      </c>
      <c r="F75" s="15" t="s">
        <v>45</v>
      </c>
      <c r="G75" s="15">
        <v>5</v>
      </c>
      <c r="H75" s="15">
        <v>5</v>
      </c>
      <c r="I75" s="17">
        <v>10000000</v>
      </c>
      <c r="J75" s="17">
        <v>43538967</v>
      </c>
      <c r="K75" s="17">
        <v>5161300</v>
      </c>
      <c r="L75" s="17">
        <v>85417673</v>
      </c>
      <c r="M75" s="17"/>
      <c r="N75" s="17"/>
    </row>
    <row r="76" spans="2:14">
      <c r="B76" s="14" t="s">
        <v>94</v>
      </c>
      <c r="C76" s="15" t="s">
        <v>42</v>
      </c>
      <c r="D76" s="16" t="s">
        <v>47</v>
      </c>
      <c r="E76" s="18" t="s">
        <v>161</v>
      </c>
      <c r="F76" s="15" t="s">
        <v>48</v>
      </c>
      <c r="G76" s="15">
        <v>10</v>
      </c>
      <c r="H76" s="15">
        <v>10</v>
      </c>
      <c r="I76" s="19">
        <v>1000000</v>
      </c>
      <c r="J76" s="17">
        <v>95899452</v>
      </c>
      <c r="K76" s="17">
        <v>2565664</v>
      </c>
      <c r="L76" s="17">
        <v>39602953</v>
      </c>
      <c r="M76" s="17"/>
      <c r="N76" s="17"/>
    </row>
    <row r="77" spans="2:14">
      <c r="B77" s="14" t="s">
        <v>95</v>
      </c>
      <c r="C77" s="15" t="s">
        <v>42</v>
      </c>
      <c r="D77" s="16" t="s">
        <v>47</v>
      </c>
      <c r="E77" s="18" t="s">
        <v>161</v>
      </c>
      <c r="F77" s="15" t="s">
        <v>48</v>
      </c>
      <c r="G77" s="15">
        <v>8</v>
      </c>
      <c r="H77" s="15">
        <v>8</v>
      </c>
      <c r="I77" s="19">
        <v>1000000</v>
      </c>
      <c r="J77" s="17">
        <v>81347428</v>
      </c>
      <c r="K77" s="17">
        <v>10860215</v>
      </c>
      <c r="L77" s="17">
        <v>28637290</v>
      </c>
      <c r="M77" s="17"/>
      <c r="N77" s="17"/>
    </row>
    <row r="78" spans="2:14">
      <c r="B78" s="14" t="s">
        <v>96</v>
      </c>
      <c r="C78" s="15" t="s">
        <v>42</v>
      </c>
      <c r="D78" s="16" t="s">
        <v>60</v>
      </c>
      <c r="E78" s="18" t="s">
        <v>161</v>
      </c>
      <c r="F78" s="15" t="s">
        <v>48</v>
      </c>
      <c r="G78" s="15">
        <v>10</v>
      </c>
      <c r="H78" s="15">
        <v>10</v>
      </c>
      <c r="I78" s="17">
        <v>30000000</v>
      </c>
      <c r="J78" s="17">
        <v>52442860</v>
      </c>
      <c r="K78" s="17">
        <v>2659881</v>
      </c>
      <c r="L78" s="17">
        <v>80287314</v>
      </c>
      <c r="M78" s="17"/>
      <c r="N78" s="17"/>
    </row>
    <row r="79" spans="2:14">
      <c r="B79" s="14" t="s">
        <v>97</v>
      </c>
      <c r="C79" s="15" t="s">
        <v>42</v>
      </c>
      <c r="D79" s="16" t="s">
        <v>47</v>
      </c>
      <c r="E79" s="18" t="s">
        <v>161</v>
      </c>
      <c r="F79" s="15" t="s">
        <v>48</v>
      </c>
      <c r="G79" s="15">
        <v>5</v>
      </c>
      <c r="H79" s="15">
        <v>5</v>
      </c>
      <c r="I79" s="17">
        <v>10000000</v>
      </c>
      <c r="J79" s="17">
        <v>96199053</v>
      </c>
      <c r="K79" s="17">
        <v>31746355</v>
      </c>
      <c r="L79" s="17">
        <v>80063468</v>
      </c>
      <c r="M79" s="17"/>
      <c r="N79" s="17"/>
    </row>
    <row r="80" spans="2:14">
      <c r="B80" s="14" t="s">
        <v>98</v>
      </c>
      <c r="C80" s="15" t="s">
        <v>42</v>
      </c>
      <c r="D80" s="16" t="s">
        <v>47</v>
      </c>
      <c r="E80" s="18" t="s">
        <v>161</v>
      </c>
      <c r="F80" s="15" t="s">
        <v>45</v>
      </c>
      <c r="G80" s="15">
        <v>7</v>
      </c>
      <c r="H80" s="15">
        <v>7</v>
      </c>
      <c r="I80" s="19">
        <v>1000000</v>
      </c>
      <c r="J80" s="17">
        <v>71783742</v>
      </c>
      <c r="K80" s="17">
        <v>64667814</v>
      </c>
      <c r="L80" s="17">
        <v>70653180</v>
      </c>
      <c r="M80" s="17"/>
      <c r="N80" s="17"/>
    </row>
    <row r="81" spans="2:14">
      <c r="B81" s="14" t="s">
        <v>99</v>
      </c>
      <c r="C81" s="15" t="s">
        <v>42</v>
      </c>
      <c r="D81" s="16" t="s">
        <v>60</v>
      </c>
      <c r="E81" s="18" t="s">
        <v>161</v>
      </c>
      <c r="F81" s="15" t="s">
        <v>45</v>
      </c>
      <c r="G81" s="15">
        <v>8</v>
      </c>
      <c r="H81" s="15">
        <v>8</v>
      </c>
      <c r="I81" s="17">
        <v>90000000</v>
      </c>
      <c r="J81" s="17">
        <v>94913746</v>
      </c>
      <c r="K81" s="17">
        <v>74083223</v>
      </c>
      <c r="L81" s="17">
        <v>31617670</v>
      </c>
      <c r="M81" s="17"/>
      <c r="N81" s="17"/>
    </row>
    <row r="82" spans="2:14">
      <c r="B82" s="14" t="s">
        <v>100</v>
      </c>
      <c r="C82" s="15" t="s">
        <v>42</v>
      </c>
      <c r="D82" s="16" t="s">
        <v>60</v>
      </c>
      <c r="E82" s="15" t="s">
        <v>51</v>
      </c>
      <c r="F82" s="15" t="s">
        <v>45</v>
      </c>
      <c r="G82" s="15">
        <v>9</v>
      </c>
      <c r="H82" s="15">
        <v>9</v>
      </c>
      <c r="I82" s="17">
        <v>0</v>
      </c>
      <c r="J82" s="17">
        <v>0</v>
      </c>
      <c r="K82" s="17">
        <v>67753952</v>
      </c>
      <c r="L82" s="17">
        <v>77205812</v>
      </c>
      <c r="M82" s="17"/>
      <c r="N82" s="17"/>
    </row>
    <row r="83" spans="2:14">
      <c r="B83" s="14" t="s">
        <v>101</v>
      </c>
      <c r="C83" s="7" t="s">
        <v>71</v>
      </c>
      <c r="D83" s="16" t="s">
        <v>47</v>
      </c>
      <c r="E83" s="18" t="s">
        <v>161</v>
      </c>
      <c r="F83" s="15" t="s">
        <v>48</v>
      </c>
      <c r="G83" s="15">
        <v>6</v>
      </c>
      <c r="H83" s="15">
        <v>6</v>
      </c>
      <c r="I83" s="17">
        <v>30000000</v>
      </c>
      <c r="J83" s="17">
        <v>33477783</v>
      </c>
      <c r="K83" s="17">
        <v>0</v>
      </c>
      <c r="L83" s="17">
        <v>27651635</v>
      </c>
      <c r="M83" s="17"/>
      <c r="N83" s="17"/>
    </row>
    <row r="84" spans="2:14">
      <c r="B84" s="14" t="s">
        <v>102</v>
      </c>
      <c r="C84" s="15" t="s">
        <v>42</v>
      </c>
      <c r="D84" s="16" t="s">
        <v>50</v>
      </c>
      <c r="E84" s="18" t="s">
        <v>161</v>
      </c>
      <c r="F84" s="15" t="s">
        <v>48</v>
      </c>
      <c r="G84" s="15">
        <v>9</v>
      </c>
      <c r="H84" s="15">
        <v>9</v>
      </c>
      <c r="I84" s="17">
        <v>50000000</v>
      </c>
      <c r="J84" s="17">
        <v>2702447</v>
      </c>
      <c r="K84" s="17">
        <v>0</v>
      </c>
      <c r="L84" s="17">
        <v>44671760</v>
      </c>
      <c r="M84" s="17"/>
      <c r="N84" s="17"/>
    </row>
    <row r="85" spans="2:14">
      <c r="B85" s="14" t="s">
        <v>103</v>
      </c>
      <c r="C85" s="22" t="s">
        <v>104</v>
      </c>
      <c r="D85" s="16" t="s">
        <v>47</v>
      </c>
      <c r="E85" s="18" t="s">
        <v>161</v>
      </c>
      <c r="F85" s="15" t="s">
        <v>45</v>
      </c>
      <c r="G85" s="15">
        <v>8</v>
      </c>
      <c r="H85" s="15">
        <v>8</v>
      </c>
      <c r="I85" s="17">
        <v>50000000</v>
      </c>
      <c r="J85" s="17">
        <v>70787848</v>
      </c>
      <c r="K85" s="17">
        <v>33368202</v>
      </c>
      <c r="L85" s="17">
        <v>43277527</v>
      </c>
      <c r="M85" s="17"/>
      <c r="N85" s="17"/>
    </row>
    <row r="86" spans="2:14">
      <c r="B86" s="14" t="s">
        <v>105</v>
      </c>
      <c r="C86" s="7" t="s">
        <v>71</v>
      </c>
      <c r="D86" s="16" t="s">
        <v>47</v>
      </c>
      <c r="E86" s="15" t="s">
        <v>51</v>
      </c>
      <c r="F86" s="15" t="s">
        <v>48</v>
      </c>
      <c r="G86" s="15">
        <v>5</v>
      </c>
      <c r="H86" s="15">
        <v>5</v>
      </c>
      <c r="I86" s="17">
        <v>0</v>
      </c>
      <c r="J86" s="17">
        <v>0</v>
      </c>
      <c r="K86" s="17">
        <v>46563396</v>
      </c>
      <c r="L86" s="17">
        <v>63313535</v>
      </c>
      <c r="M86" s="17"/>
      <c r="N86" s="17"/>
    </row>
    <row r="87" spans="2:14">
      <c r="B87" s="14" t="s">
        <v>106</v>
      </c>
      <c r="C87" s="7" t="s">
        <v>107</v>
      </c>
      <c r="D87" s="16" t="s">
        <v>47</v>
      </c>
      <c r="E87" s="18" t="s">
        <v>161</v>
      </c>
      <c r="F87" s="15" t="s">
        <v>45</v>
      </c>
      <c r="G87" s="15">
        <v>6</v>
      </c>
      <c r="H87" s="15">
        <v>6</v>
      </c>
      <c r="I87" s="17">
        <v>20000000</v>
      </c>
      <c r="J87" s="17">
        <v>40064620</v>
      </c>
      <c r="K87" s="17">
        <v>98137438</v>
      </c>
      <c r="L87" s="17">
        <v>0</v>
      </c>
      <c r="M87" s="17"/>
      <c r="N87" s="17"/>
    </row>
    <row r="88" spans="2:14">
      <c r="B88" s="14" t="s">
        <v>108</v>
      </c>
      <c r="C88" s="15" t="s">
        <v>42</v>
      </c>
      <c r="D88" s="16" t="s">
        <v>47</v>
      </c>
      <c r="E88" s="18" t="s">
        <v>161</v>
      </c>
      <c r="F88" s="15" t="s">
        <v>45</v>
      </c>
      <c r="G88" s="15">
        <v>6</v>
      </c>
      <c r="H88" s="15">
        <v>6</v>
      </c>
      <c r="I88" s="17">
        <v>30000000</v>
      </c>
      <c r="J88" s="17">
        <v>45289360</v>
      </c>
      <c r="K88" s="17">
        <v>0</v>
      </c>
      <c r="L88" s="17">
        <v>46980526</v>
      </c>
      <c r="M88" s="17"/>
      <c r="N88" s="17"/>
    </row>
    <row r="89" spans="2:14">
      <c r="B89" s="14" t="s">
        <v>109</v>
      </c>
      <c r="C89" s="15" t="s">
        <v>42</v>
      </c>
      <c r="D89" s="16" t="s">
        <v>60</v>
      </c>
      <c r="E89" s="18" t="s">
        <v>161</v>
      </c>
      <c r="F89" s="15" t="s">
        <v>45</v>
      </c>
      <c r="G89" s="15">
        <v>5</v>
      </c>
      <c r="H89" s="15">
        <v>5</v>
      </c>
      <c r="I89" s="17">
        <v>30000000</v>
      </c>
      <c r="J89" s="17">
        <v>34397393</v>
      </c>
      <c r="K89" s="17">
        <v>72192037</v>
      </c>
      <c r="L89" s="17">
        <v>21247716</v>
      </c>
      <c r="M89" s="17"/>
      <c r="N89" s="17"/>
    </row>
    <row r="90" spans="2:14">
      <c r="B90" s="14" t="s">
        <v>110</v>
      </c>
      <c r="C90" s="15" t="s">
        <v>42</v>
      </c>
      <c r="D90" s="16" t="s">
        <v>47</v>
      </c>
      <c r="E90" s="15" t="s">
        <v>51</v>
      </c>
      <c r="F90" s="15" t="s">
        <v>48</v>
      </c>
      <c r="G90" s="15">
        <v>9</v>
      </c>
      <c r="H90" s="15">
        <v>9</v>
      </c>
      <c r="I90" s="17">
        <v>0</v>
      </c>
      <c r="J90" s="17">
        <v>0</v>
      </c>
      <c r="K90" s="17">
        <v>69870077</v>
      </c>
      <c r="L90" s="17">
        <v>98441580</v>
      </c>
      <c r="M90" s="17"/>
      <c r="N90" s="17"/>
    </row>
    <row r="91" spans="2:14">
      <c r="B91" s="14" t="s">
        <v>111</v>
      </c>
      <c r="C91" s="22" t="s">
        <v>112</v>
      </c>
      <c r="D91" s="16" t="s">
        <v>60</v>
      </c>
      <c r="E91" s="18" t="s">
        <v>161</v>
      </c>
      <c r="F91" s="15" t="s">
        <v>45</v>
      </c>
      <c r="G91" s="15">
        <v>6</v>
      </c>
      <c r="H91" s="15">
        <v>6</v>
      </c>
      <c r="I91" s="19">
        <v>1000000</v>
      </c>
      <c r="J91" s="17">
        <v>34126405</v>
      </c>
      <c r="K91" s="17">
        <v>88265167</v>
      </c>
      <c r="L91" s="17">
        <v>56002928</v>
      </c>
      <c r="M91" s="17"/>
      <c r="N91" s="17"/>
    </row>
    <row r="92" spans="2:14">
      <c r="B92" s="14" t="s">
        <v>113</v>
      </c>
      <c r="C92" s="15" t="s">
        <v>42</v>
      </c>
      <c r="D92" s="16" t="s">
        <v>47</v>
      </c>
      <c r="E92" s="18" t="s">
        <v>161</v>
      </c>
      <c r="F92" s="15" t="s">
        <v>45</v>
      </c>
      <c r="G92" s="15">
        <v>10</v>
      </c>
      <c r="H92" s="15">
        <v>10</v>
      </c>
      <c r="I92" s="19">
        <v>1000000</v>
      </c>
      <c r="J92" s="17">
        <v>53008255</v>
      </c>
      <c r="K92" s="17">
        <v>46917910</v>
      </c>
      <c r="L92" s="17">
        <v>47557281</v>
      </c>
      <c r="M92" s="17"/>
      <c r="N92" s="17"/>
    </row>
    <row r="93" spans="2:14">
      <c r="B93" s="14" t="s">
        <v>114</v>
      </c>
      <c r="C93" s="15" t="s">
        <v>42</v>
      </c>
      <c r="D93" s="16" t="s">
        <v>47</v>
      </c>
      <c r="E93" s="15" t="s">
        <v>51</v>
      </c>
      <c r="F93" s="15" t="s">
        <v>45</v>
      </c>
      <c r="G93" s="15">
        <v>9</v>
      </c>
      <c r="H93" s="15">
        <v>9</v>
      </c>
      <c r="I93" s="17">
        <v>0</v>
      </c>
      <c r="J93" s="17">
        <v>0</v>
      </c>
      <c r="K93" s="17">
        <v>0</v>
      </c>
      <c r="L93" s="17">
        <v>22675260</v>
      </c>
      <c r="M93" s="17"/>
      <c r="N93" s="17"/>
    </row>
    <row r="94" spans="2:14">
      <c r="B94" s="14" t="s">
        <v>115</v>
      </c>
      <c r="C94" s="22" t="s">
        <v>116</v>
      </c>
      <c r="D94" s="16" t="s">
        <v>47</v>
      </c>
      <c r="E94" s="15" t="s">
        <v>161</v>
      </c>
      <c r="F94" s="15" t="s">
        <v>45</v>
      </c>
      <c r="G94" s="15">
        <v>5</v>
      </c>
      <c r="H94" s="15">
        <v>5</v>
      </c>
      <c r="I94" s="17">
        <v>100000000</v>
      </c>
      <c r="J94" s="17">
        <v>94688720</v>
      </c>
      <c r="K94" s="17">
        <v>86323763</v>
      </c>
      <c r="L94" s="17">
        <v>20929788</v>
      </c>
      <c r="M94" s="17"/>
      <c r="N94" s="17"/>
    </row>
    <row r="95" spans="2:14">
      <c r="B95" s="14" t="s">
        <v>117</v>
      </c>
      <c r="C95" s="15" t="s">
        <v>42</v>
      </c>
      <c r="D95" s="16" t="s">
        <v>43</v>
      </c>
      <c r="E95" s="15" t="s">
        <v>44</v>
      </c>
      <c r="F95" s="15" t="s">
        <v>45</v>
      </c>
      <c r="G95" s="15">
        <v>8</v>
      </c>
      <c r="H95" s="15">
        <v>8</v>
      </c>
      <c r="I95" s="17">
        <v>0</v>
      </c>
      <c r="J95" s="17">
        <v>0</v>
      </c>
      <c r="K95" s="17">
        <v>96750826</v>
      </c>
      <c r="L95" s="17">
        <v>31435769</v>
      </c>
      <c r="M95" s="17"/>
      <c r="N95" s="17"/>
    </row>
    <row r="96" spans="2:14">
      <c r="B96" s="14" t="s">
        <v>118</v>
      </c>
      <c r="C96" s="15" t="s">
        <v>42</v>
      </c>
      <c r="D96" s="16" t="s">
        <v>60</v>
      </c>
      <c r="E96" s="18" t="s">
        <v>161</v>
      </c>
      <c r="F96" s="15" t="s">
        <v>45</v>
      </c>
      <c r="G96" s="15">
        <v>10</v>
      </c>
      <c r="H96" s="15">
        <v>10</v>
      </c>
      <c r="I96" s="17">
        <v>10000000</v>
      </c>
      <c r="J96" s="17">
        <v>89686683</v>
      </c>
      <c r="K96" s="17">
        <v>62448793</v>
      </c>
      <c r="L96" s="17">
        <v>26812600</v>
      </c>
      <c r="M96" s="17"/>
      <c r="N96" s="17"/>
    </row>
    <row r="97" spans="2:14">
      <c r="B97" s="14" t="s">
        <v>119</v>
      </c>
      <c r="C97" s="15" t="s">
        <v>42</v>
      </c>
      <c r="D97" s="16" t="s">
        <v>47</v>
      </c>
      <c r="E97" s="18" t="s">
        <v>161</v>
      </c>
      <c r="F97" s="15" t="s">
        <v>45</v>
      </c>
      <c r="G97" s="15">
        <v>10</v>
      </c>
      <c r="H97" s="15">
        <v>10</v>
      </c>
      <c r="I97" s="17">
        <v>30000000</v>
      </c>
      <c r="J97" s="17">
        <v>32890743</v>
      </c>
      <c r="K97" s="17">
        <v>0</v>
      </c>
      <c r="L97" s="17">
        <v>39864620</v>
      </c>
      <c r="M97" s="17"/>
      <c r="N97" s="17"/>
    </row>
    <row r="98" spans="2:14">
      <c r="B98" s="14" t="s">
        <v>120</v>
      </c>
      <c r="C98" s="15" t="s">
        <v>42</v>
      </c>
      <c r="D98" s="16" t="s">
        <v>60</v>
      </c>
      <c r="E98" s="18" t="s">
        <v>161</v>
      </c>
      <c r="F98" s="15" t="s">
        <v>45</v>
      </c>
      <c r="G98" s="15">
        <v>10</v>
      </c>
      <c r="H98" s="15">
        <v>10</v>
      </c>
      <c r="I98" s="17">
        <v>10000000</v>
      </c>
      <c r="J98" s="17">
        <v>32370896</v>
      </c>
      <c r="K98" s="17">
        <v>96066942</v>
      </c>
      <c r="L98" s="17">
        <v>3767736</v>
      </c>
      <c r="M98" s="17"/>
      <c r="N98" s="17"/>
    </row>
    <row r="99" spans="2:14">
      <c r="B99" s="14" t="s">
        <v>121</v>
      </c>
      <c r="C99" s="15" t="s">
        <v>42</v>
      </c>
      <c r="D99" s="16" t="s">
        <v>60</v>
      </c>
      <c r="E99" s="15" t="s">
        <v>51</v>
      </c>
      <c r="F99" s="15" t="s">
        <v>45</v>
      </c>
      <c r="G99" s="15">
        <v>5</v>
      </c>
      <c r="H99" s="15">
        <v>5</v>
      </c>
      <c r="I99" s="17">
        <v>0</v>
      </c>
      <c r="J99" s="17">
        <v>0</v>
      </c>
      <c r="K99" s="17">
        <v>24514428</v>
      </c>
      <c r="L99" s="17">
        <v>27890231</v>
      </c>
      <c r="M99" s="17"/>
      <c r="N99" s="17"/>
    </row>
    <row r="100" spans="2:14">
      <c r="B100" s="14" t="s">
        <v>122</v>
      </c>
      <c r="C100" s="15" t="s">
        <v>42</v>
      </c>
      <c r="D100" s="16" t="s">
        <v>47</v>
      </c>
      <c r="E100" s="18" t="s">
        <v>161</v>
      </c>
      <c r="F100" s="15" t="s">
        <v>48</v>
      </c>
      <c r="G100" s="15">
        <v>7</v>
      </c>
      <c r="H100" s="15">
        <v>7</v>
      </c>
      <c r="I100" s="17">
        <v>10000000</v>
      </c>
      <c r="J100" s="17">
        <v>31953589</v>
      </c>
      <c r="K100" s="17">
        <v>40068224</v>
      </c>
      <c r="L100" s="17">
        <v>80951038</v>
      </c>
      <c r="M100" s="17"/>
      <c r="N100" s="17"/>
    </row>
    <row r="101" spans="2:14">
      <c r="B101" s="14" t="s">
        <v>123</v>
      </c>
      <c r="C101" s="15" t="s">
        <v>42</v>
      </c>
      <c r="D101" s="16" t="s">
        <v>47</v>
      </c>
      <c r="E101" s="18" t="s">
        <v>161</v>
      </c>
      <c r="F101" s="15" t="s">
        <v>45</v>
      </c>
      <c r="G101" s="15">
        <v>5</v>
      </c>
      <c r="H101" s="15">
        <v>5</v>
      </c>
      <c r="I101" s="17">
        <v>50000000</v>
      </c>
      <c r="J101" s="17">
        <v>78205651</v>
      </c>
      <c r="K101" s="17">
        <v>62381180</v>
      </c>
      <c r="L101" s="17">
        <v>6508585</v>
      </c>
      <c r="M101" s="17"/>
      <c r="N101" s="17"/>
    </row>
    <row r="102" spans="2:14">
      <c r="B102" s="14" t="s">
        <v>124</v>
      </c>
      <c r="C102" s="15" t="s">
        <v>42</v>
      </c>
      <c r="D102" s="16" t="s">
        <v>58</v>
      </c>
      <c r="E102" s="15" t="s">
        <v>51</v>
      </c>
      <c r="F102" s="15" t="s">
        <v>45</v>
      </c>
      <c r="G102" s="15">
        <v>4</v>
      </c>
      <c r="H102" s="15">
        <v>4</v>
      </c>
      <c r="I102" s="17">
        <v>0</v>
      </c>
      <c r="J102" s="17">
        <v>0</v>
      </c>
      <c r="K102" s="17">
        <v>34584522</v>
      </c>
      <c r="L102" s="17">
        <v>0</v>
      </c>
      <c r="M102" s="17"/>
      <c r="N102" s="17"/>
    </row>
    <row r="103" spans="2:14">
      <c r="B103" s="14" t="s">
        <v>125</v>
      </c>
      <c r="C103" s="22" t="s">
        <v>126</v>
      </c>
      <c r="D103" s="16" t="s">
        <v>47</v>
      </c>
      <c r="E103" s="15" t="s">
        <v>44</v>
      </c>
      <c r="F103" s="15" t="s">
        <v>45</v>
      </c>
      <c r="G103" s="15">
        <v>7</v>
      </c>
      <c r="H103" s="15">
        <v>7</v>
      </c>
      <c r="I103" s="17">
        <v>0</v>
      </c>
      <c r="J103" s="17">
        <v>0</v>
      </c>
      <c r="K103" s="17">
        <v>76942676</v>
      </c>
      <c r="L103" s="17">
        <v>74216691</v>
      </c>
      <c r="M103" s="17"/>
      <c r="N103" s="17"/>
    </row>
    <row r="104" spans="2:14">
      <c r="B104" s="14" t="s">
        <v>127</v>
      </c>
      <c r="C104" s="7" t="s">
        <v>71</v>
      </c>
      <c r="D104" s="16" t="s">
        <v>60</v>
      </c>
      <c r="E104" s="18" t="s">
        <v>161</v>
      </c>
      <c r="F104" s="15" t="s">
        <v>48</v>
      </c>
      <c r="G104" s="15">
        <v>9</v>
      </c>
      <c r="H104" s="15">
        <v>9</v>
      </c>
      <c r="I104" s="17">
        <v>5000000</v>
      </c>
      <c r="J104" s="17">
        <v>70270294</v>
      </c>
      <c r="K104" s="17">
        <v>19588762</v>
      </c>
      <c r="L104" s="17">
        <v>78634577</v>
      </c>
      <c r="M104" s="17"/>
      <c r="N104" s="17"/>
    </row>
    <row r="105" spans="2:14">
      <c r="B105" s="14" t="s">
        <v>128</v>
      </c>
      <c r="C105" s="15" t="s">
        <v>42</v>
      </c>
      <c r="D105" s="16" t="s">
        <v>58</v>
      </c>
      <c r="E105" s="15" t="s">
        <v>51</v>
      </c>
      <c r="F105" s="15" t="s">
        <v>45</v>
      </c>
      <c r="G105" s="15">
        <v>5</v>
      </c>
      <c r="H105" s="15">
        <v>5</v>
      </c>
      <c r="I105" s="17">
        <v>0</v>
      </c>
      <c r="J105" s="17">
        <v>0</v>
      </c>
      <c r="K105" s="17">
        <v>85955846</v>
      </c>
      <c r="L105" s="17">
        <v>25891596</v>
      </c>
      <c r="M105" s="17"/>
      <c r="N105" s="17"/>
    </row>
    <row r="106" spans="2:14">
      <c r="B106" s="14" t="s">
        <v>129</v>
      </c>
      <c r="C106" s="15" t="s">
        <v>42</v>
      </c>
      <c r="D106" s="16" t="s">
        <v>58</v>
      </c>
      <c r="E106" s="18" t="s">
        <v>161</v>
      </c>
      <c r="F106" s="15" t="s">
        <v>48</v>
      </c>
      <c r="G106" s="15">
        <v>10</v>
      </c>
      <c r="H106" s="15">
        <v>10</v>
      </c>
      <c r="I106" s="17">
        <v>20000000</v>
      </c>
      <c r="J106" s="17">
        <v>62745331</v>
      </c>
      <c r="K106" s="17">
        <v>39843357</v>
      </c>
      <c r="L106" s="17">
        <v>64840967</v>
      </c>
      <c r="M106" s="17"/>
      <c r="N106" s="17"/>
    </row>
    <row r="107" spans="2:14">
      <c r="B107" s="14" t="s">
        <v>130</v>
      </c>
      <c r="C107" s="15" t="s">
        <v>42</v>
      </c>
      <c r="D107" s="16" t="s">
        <v>47</v>
      </c>
      <c r="E107" s="15" t="s">
        <v>51</v>
      </c>
      <c r="F107" s="15" t="s">
        <v>45</v>
      </c>
      <c r="G107" s="15">
        <v>7</v>
      </c>
      <c r="H107" s="15">
        <v>7</v>
      </c>
      <c r="I107" s="17">
        <v>0</v>
      </c>
      <c r="J107" s="17">
        <v>0</v>
      </c>
      <c r="K107" s="17">
        <v>82583322</v>
      </c>
      <c r="L107" s="17">
        <v>809058</v>
      </c>
      <c r="M107" s="17"/>
      <c r="N107" s="17"/>
    </row>
    <row r="108" spans="2:14">
      <c r="B108" s="14" t="s">
        <v>131</v>
      </c>
      <c r="C108" s="15" t="s">
        <v>42</v>
      </c>
      <c r="D108" s="16" t="s">
        <v>47</v>
      </c>
      <c r="E108" s="18" t="s">
        <v>161</v>
      </c>
      <c r="F108" s="15" t="s">
        <v>48</v>
      </c>
      <c r="G108" s="15">
        <v>6</v>
      </c>
      <c r="H108" s="15">
        <v>6</v>
      </c>
      <c r="I108" s="17">
        <v>10000000</v>
      </c>
      <c r="J108" s="17">
        <v>59890317</v>
      </c>
      <c r="K108" s="17">
        <v>42451842</v>
      </c>
      <c r="L108" s="17">
        <v>0</v>
      </c>
      <c r="M108" s="17"/>
      <c r="N108" s="17"/>
    </row>
    <row r="109" spans="2:14">
      <c r="B109" s="14" t="s">
        <v>132</v>
      </c>
      <c r="C109" s="15" t="s">
        <v>42</v>
      </c>
      <c r="D109" s="16" t="s">
        <v>58</v>
      </c>
      <c r="E109" s="18" t="s">
        <v>161</v>
      </c>
      <c r="F109" s="15" t="s">
        <v>45</v>
      </c>
      <c r="G109" s="15">
        <v>6</v>
      </c>
      <c r="H109" s="15">
        <v>6</v>
      </c>
      <c r="I109" s="17">
        <v>10000000</v>
      </c>
      <c r="J109" s="17">
        <v>97449662</v>
      </c>
      <c r="K109" s="17">
        <v>49624160</v>
      </c>
      <c r="L109" s="17">
        <v>17854677</v>
      </c>
      <c r="M109" s="17"/>
      <c r="N109" s="17"/>
    </row>
    <row r="110" spans="2:14">
      <c r="B110" s="14" t="s">
        <v>133</v>
      </c>
      <c r="C110" s="15" t="s">
        <v>42</v>
      </c>
      <c r="D110" s="16" t="s">
        <v>50</v>
      </c>
      <c r="E110" s="15" t="s">
        <v>51</v>
      </c>
      <c r="F110" s="15" t="s">
        <v>45</v>
      </c>
      <c r="G110" s="15">
        <v>10</v>
      </c>
      <c r="H110" s="15">
        <v>10</v>
      </c>
      <c r="I110" s="17">
        <v>0</v>
      </c>
      <c r="J110" s="17">
        <v>0</v>
      </c>
      <c r="K110" s="17">
        <v>44422091</v>
      </c>
      <c r="L110" s="17">
        <v>8898260</v>
      </c>
      <c r="M110" s="17"/>
      <c r="N110" s="17"/>
    </row>
    <row r="111" spans="2:14">
      <c r="B111" s="14" t="s">
        <v>134</v>
      </c>
      <c r="C111" s="22" t="s">
        <v>107</v>
      </c>
      <c r="D111" s="16" t="s">
        <v>47</v>
      </c>
      <c r="E111" s="15" t="s">
        <v>51</v>
      </c>
      <c r="F111" s="15" t="s">
        <v>45</v>
      </c>
      <c r="G111" s="15">
        <v>7</v>
      </c>
      <c r="H111" s="15">
        <v>7</v>
      </c>
      <c r="I111" s="17">
        <v>0</v>
      </c>
      <c r="J111" s="17">
        <v>0</v>
      </c>
      <c r="K111" s="17">
        <v>0</v>
      </c>
      <c r="L111" s="17">
        <v>63436099</v>
      </c>
      <c r="M111" s="17"/>
      <c r="N111" s="17"/>
    </row>
    <row r="112" spans="2:14">
      <c r="B112" s="14" t="s">
        <v>135</v>
      </c>
      <c r="C112" s="15" t="s">
        <v>42</v>
      </c>
      <c r="D112" s="16" t="s">
        <v>47</v>
      </c>
      <c r="E112" s="18" t="s">
        <v>161</v>
      </c>
      <c r="F112" s="15" t="s">
        <v>48</v>
      </c>
      <c r="G112" s="15">
        <v>9</v>
      </c>
      <c r="H112" s="15">
        <v>9</v>
      </c>
      <c r="I112" s="17">
        <v>10000000</v>
      </c>
      <c r="J112" s="17">
        <v>99989764</v>
      </c>
      <c r="K112" s="17">
        <v>8030175</v>
      </c>
      <c r="L112" s="17">
        <v>37676206</v>
      </c>
      <c r="M112" s="17"/>
      <c r="N112" s="17"/>
    </row>
    <row r="113" spans="2:14">
      <c r="B113" s="14" t="s">
        <v>136</v>
      </c>
      <c r="C113" s="15" t="s">
        <v>42</v>
      </c>
      <c r="D113" s="16" t="s">
        <v>47</v>
      </c>
      <c r="E113" s="15" t="s">
        <v>51</v>
      </c>
      <c r="F113" s="15" t="s">
        <v>48</v>
      </c>
      <c r="G113" s="15">
        <v>5</v>
      </c>
      <c r="H113" s="15">
        <v>5</v>
      </c>
      <c r="I113" s="17">
        <v>0</v>
      </c>
      <c r="J113" s="17">
        <v>0</v>
      </c>
      <c r="K113" s="17">
        <v>12862402</v>
      </c>
      <c r="L113" s="17">
        <v>68922404</v>
      </c>
      <c r="M113" s="17"/>
      <c r="N113" s="17"/>
    </row>
    <row r="114" spans="2:14">
      <c r="B114" s="14" t="s">
        <v>137</v>
      </c>
      <c r="C114" s="15" t="s">
        <v>42</v>
      </c>
      <c r="D114" s="16" t="s">
        <v>60</v>
      </c>
      <c r="E114" s="15" t="s">
        <v>51</v>
      </c>
      <c r="F114" s="15" t="s">
        <v>48</v>
      </c>
      <c r="G114" s="15">
        <v>9</v>
      </c>
      <c r="H114" s="15">
        <v>9</v>
      </c>
      <c r="I114" s="17">
        <v>0</v>
      </c>
      <c r="J114" s="17">
        <v>0</v>
      </c>
      <c r="K114" s="17">
        <v>46914257</v>
      </c>
      <c r="L114" s="17">
        <v>43734508</v>
      </c>
      <c r="M114" s="17"/>
      <c r="N114" s="17"/>
    </row>
    <row r="115" spans="2:14">
      <c r="B115" s="14" t="s">
        <v>138</v>
      </c>
      <c r="C115" s="24" t="s">
        <v>139</v>
      </c>
      <c r="D115" s="16" t="s">
        <v>43</v>
      </c>
      <c r="E115" s="15" t="s">
        <v>44</v>
      </c>
      <c r="F115" s="15" t="s">
        <v>45</v>
      </c>
      <c r="G115" s="15">
        <v>10</v>
      </c>
      <c r="H115" s="15">
        <v>10</v>
      </c>
      <c r="I115" s="19">
        <v>0</v>
      </c>
      <c r="J115" s="17">
        <v>0</v>
      </c>
      <c r="K115" s="17">
        <v>95212463</v>
      </c>
      <c r="L115" s="17">
        <v>0</v>
      </c>
      <c r="M115" s="17"/>
      <c r="N115" s="17"/>
    </row>
    <row r="116" spans="2:14">
      <c r="B116" s="14" t="s">
        <v>140</v>
      </c>
      <c r="C116" s="22" t="s">
        <v>112</v>
      </c>
      <c r="D116" s="16" t="s">
        <v>47</v>
      </c>
      <c r="E116" s="18" t="s">
        <v>161</v>
      </c>
      <c r="F116" s="15" t="s">
        <v>45</v>
      </c>
      <c r="G116" s="15">
        <v>9</v>
      </c>
      <c r="H116" s="15">
        <v>9</v>
      </c>
      <c r="I116" s="17">
        <v>5000000</v>
      </c>
      <c r="J116" s="17">
        <v>32915397</v>
      </c>
      <c r="K116" s="17">
        <v>74493461</v>
      </c>
      <c r="L116" s="17">
        <v>151779</v>
      </c>
      <c r="M116" s="17"/>
      <c r="N116" s="17"/>
    </row>
    <row r="117" spans="2:14">
      <c r="B117" s="14" t="s">
        <v>141</v>
      </c>
      <c r="C117" s="15" t="s">
        <v>42</v>
      </c>
      <c r="D117" s="16" t="s">
        <v>60</v>
      </c>
      <c r="E117" s="15" t="s">
        <v>51</v>
      </c>
      <c r="F117" s="15" t="s">
        <v>45</v>
      </c>
      <c r="G117" s="15">
        <v>7</v>
      </c>
      <c r="H117" s="15">
        <v>7</v>
      </c>
      <c r="I117" s="17">
        <v>0</v>
      </c>
      <c r="J117" s="17">
        <v>0</v>
      </c>
      <c r="K117" s="17">
        <v>43223505</v>
      </c>
      <c r="L117" s="17">
        <v>0</v>
      </c>
      <c r="M117" s="17"/>
      <c r="N117" s="17"/>
    </row>
    <row r="118" spans="2:14">
      <c r="B118" s="14" t="s">
        <v>142</v>
      </c>
      <c r="C118" s="15" t="s">
        <v>42</v>
      </c>
      <c r="D118" s="16" t="s">
        <v>47</v>
      </c>
      <c r="E118" s="15" t="s">
        <v>51</v>
      </c>
      <c r="F118" s="15" t="s">
        <v>45</v>
      </c>
      <c r="G118" s="15">
        <v>10</v>
      </c>
      <c r="H118" s="15">
        <v>10</v>
      </c>
      <c r="I118" s="17">
        <v>0</v>
      </c>
      <c r="J118" s="17">
        <v>0</v>
      </c>
      <c r="K118" s="17">
        <v>14141858</v>
      </c>
      <c r="L118" s="17">
        <v>87162317</v>
      </c>
      <c r="M118" s="17"/>
      <c r="N118" s="17"/>
    </row>
    <row r="119" spans="2:14">
      <c r="B119" s="14" t="s">
        <v>143</v>
      </c>
      <c r="C119" s="15" t="s">
        <v>42</v>
      </c>
      <c r="D119" s="16" t="s">
        <v>47</v>
      </c>
      <c r="E119" s="15" t="s">
        <v>51</v>
      </c>
      <c r="F119" s="15" t="s">
        <v>45</v>
      </c>
      <c r="G119" s="15">
        <v>7</v>
      </c>
      <c r="H119" s="15">
        <v>7</v>
      </c>
      <c r="I119" s="17">
        <v>0</v>
      </c>
      <c r="J119" s="17">
        <v>0</v>
      </c>
      <c r="K119" s="17">
        <v>29525162</v>
      </c>
      <c r="L119" s="17">
        <v>0</v>
      </c>
      <c r="M119" s="17"/>
      <c r="N119" s="17"/>
    </row>
    <row r="120" spans="2:14">
      <c r="B120" s="14" t="s">
        <v>144</v>
      </c>
      <c r="C120" s="15" t="s">
        <v>42</v>
      </c>
      <c r="D120" s="16" t="s">
        <v>47</v>
      </c>
      <c r="E120" s="15" t="s">
        <v>51</v>
      </c>
      <c r="F120" s="15" t="s">
        <v>48</v>
      </c>
      <c r="G120" s="15">
        <v>4</v>
      </c>
      <c r="H120" s="15">
        <v>4</v>
      </c>
      <c r="I120" s="17">
        <v>0</v>
      </c>
      <c r="J120" s="17">
        <v>0</v>
      </c>
      <c r="K120" s="17">
        <v>29366791</v>
      </c>
      <c r="L120" s="17">
        <v>89805774</v>
      </c>
      <c r="M120" s="17"/>
      <c r="N120" s="17"/>
    </row>
    <row r="121" spans="2:14">
      <c r="B121" s="14" t="s">
        <v>145</v>
      </c>
      <c r="C121" s="15" t="s">
        <v>42</v>
      </c>
      <c r="D121" s="16" t="s">
        <v>47</v>
      </c>
      <c r="E121" s="15" t="s">
        <v>51</v>
      </c>
      <c r="F121" s="15" t="s">
        <v>48</v>
      </c>
      <c r="G121" s="15">
        <v>5</v>
      </c>
      <c r="H121" s="15">
        <v>5</v>
      </c>
      <c r="I121" s="17">
        <v>0</v>
      </c>
      <c r="J121" s="17">
        <v>0</v>
      </c>
      <c r="K121" s="17">
        <v>73195518</v>
      </c>
      <c r="L121" s="17">
        <v>10695678</v>
      </c>
      <c r="M121" s="17"/>
      <c r="N121" s="17"/>
    </row>
    <row r="122" spans="2:14">
      <c r="B122" s="14" t="s">
        <v>146</v>
      </c>
      <c r="C122" s="15" t="s">
        <v>42</v>
      </c>
      <c r="D122" s="16" t="s">
        <v>47</v>
      </c>
      <c r="E122" s="15" t="s">
        <v>51</v>
      </c>
      <c r="F122" s="15" t="s">
        <v>45</v>
      </c>
      <c r="G122" s="15">
        <v>6</v>
      </c>
      <c r="H122" s="15">
        <v>6</v>
      </c>
      <c r="I122" s="17">
        <v>0</v>
      </c>
      <c r="J122" s="17">
        <v>0</v>
      </c>
      <c r="K122" s="17">
        <v>1432950</v>
      </c>
      <c r="L122" s="17">
        <v>29672451</v>
      </c>
      <c r="M122" s="17"/>
      <c r="N122" s="17"/>
    </row>
    <row r="123" spans="2:14">
      <c r="B123" s="14" t="s">
        <v>147</v>
      </c>
      <c r="C123" s="15" t="s">
        <v>42</v>
      </c>
      <c r="D123" s="16" t="s">
        <v>47</v>
      </c>
      <c r="E123" s="18" t="s">
        <v>161</v>
      </c>
      <c r="F123" s="15" t="s">
        <v>48</v>
      </c>
      <c r="G123" s="15">
        <v>7</v>
      </c>
      <c r="H123" s="15">
        <v>7</v>
      </c>
      <c r="I123" s="19">
        <v>1000000</v>
      </c>
      <c r="J123" s="17">
        <v>77159264</v>
      </c>
      <c r="K123" s="17">
        <v>0</v>
      </c>
      <c r="L123" s="17">
        <v>97234303</v>
      </c>
      <c r="M123" s="17"/>
      <c r="N123" s="17"/>
    </row>
    <row r="124" spans="2:14">
      <c r="B124" s="14" t="s">
        <v>148</v>
      </c>
      <c r="C124" s="22" t="s">
        <v>112</v>
      </c>
      <c r="D124" s="16" t="s">
        <v>47</v>
      </c>
      <c r="E124" s="15" t="s">
        <v>161</v>
      </c>
      <c r="F124" s="15" t="s">
        <v>45</v>
      </c>
      <c r="G124" s="15">
        <v>10</v>
      </c>
      <c r="H124" s="15">
        <v>10</v>
      </c>
      <c r="I124" s="17">
        <v>100000000</v>
      </c>
      <c r="J124" s="17">
        <v>12451199</v>
      </c>
      <c r="K124" s="17">
        <v>74231711</v>
      </c>
      <c r="L124" s="17">
        <v>42951226</v>
      </c>
      <c r="M124" s="17"/>
      <c r="N124" s="17"/>
    </row>
    <row r="125" spans="2:14">
      <c r="B125" s="14" t="s">
        <v>149</v>
      </c>
      <c r="C125" s="15" t="s">
        <v>42</v>
      </c>
      <c r="D125" s="16" t="s">
        <v>50</v>
      </c>
      <c r="E125" s="18" t="s">
        <v>161</v>
      </c>
      <c r="F125" s="15" t="s">
        <v>48</v>
      </c>
      <c r="G125" s="15">
        <v>9</v>
      </c>
      <c r="H125" s="15">
        <v>9</v>
      </c>
      <c r="I125" s="17">
        <v>90000000</v>
      </c>
      <c r="J125" s="17">
        <v>13287929</v>
      </c>
      <c r="K125" s="17">
        <v>27090183</v>
      </c>
      <c r="L125" s="17">
        <v>79518711</v>
      </c>
      <c r="M125" s="17"/>
      <c r="N125" s="17"/>
    </row>
    <row r="126" spans="2:14">
      <c r="B126" s="14" t="s">
        <v>150</v>
      </c>
      <c r="C126" s="22" t="s">
        <v>112</v>
      </c>
      <c r="D126" s="16" t="s">
        <v>43</v>
      </c>
      <c r="E126" s="15" t="s">
        <v>44</v>
      </c>
      <c r="F126" s="15" t="s">
        <v>45</v>
      </c>
      <c r="G126" s="15">
        <v>5</v>
      </c>
      <c r="H126" s="15">
        <v>5</v>
      </c>
      <c r="I126" s="19">
        <v>0</v>
      </c>
      <c r="J126" s="17">
        <v>0</v>
      </c>
      <c r="K126" s="17">
        <v>20898506</v>
      </c>
      <c r="L126" s="17">
        <v>24525645</v>
      </c>
      <c r="M126" s="17"/>
      <c r="N126" s="17"/>
    </row>
    <row r="127" spans="2:14">
      <c r="B127" s="14" t="s">
        <v>151</v>
      </c>
      <c r="C127" s="15" t="s">
        <v>42</v>
      </c>
      <c r="D127" s="16" t="s">
        <v>47</v>
      </c>
      <c r="E127" s="18" t="s">
        <v>161</v>
      </c>
      <c r="F127" s="15" t="s">
        <v>45</v>
      </c>
      <c r="G127" s="15">
        <v>7</v>
      </c>
      <c r="H127" s="15">
        <v>7</v>
      </c>
      <c r="I127" s="17">
        <v>5000000</v>
      </c>
      <c r="J127" s="17">
        <v>37959268</v>
      </c>
      <c r="K127" s="17">
        <v>69132389</v>
      </c>
      <c r="L127" s="17">
        <v>99564796</v>
      </c>
      <c r="M127" s="17"/>
      <c r="N127" s="17"/>
    </row>
    <row r="128" spans="2:14">
      <c r="B128" s="14" t="s">
        <v>152</v>
      </c>
      <c r="C128" s="15" t="s">
        <v>42</v>
      </c>
      <c r="D128" s="16" t="s">
        <v>47</v>
      </c>
      <c r="E128" s="15" t="s">
        <v>51</v>
      </c>
      <c r="F128" s="15" t="s">
        <v>48</v>
      </c>
      <c r="G128" s="15">
        <v>6</v>
      </c>
      <c r="H128" s="15">
        <v>6</v>
      </c>
      <c r="I128" s="17">
        <v>0</v>
      </c>
      <c r="J128" s="17">
        <v>0</v>
      </c>
      <c r="K128" s="17">
        <v>26450622</v>
      </c>
      <c r="L128" s="17">
        <v>4227264</v>
      </c>
      <c r="M128" s="17"/>
      <c r="N128" s="17"/>
    </row>
    <row r="129" spans="2:14">
      <c r="B129" s="14" t="s">
        <v>153</v>
      </c>
      <c r="C129" s="22" t="s">
        <v>154</v>
      </c>
      <c r="D129" s="16" t="s">
        <v>47</v>
      </c>
      <c r="E129" s="15" t="s">
        <v>51</v>
      </c>
      <c r="F129" s="15" t="s">
        <v>48</v>
      </c>
      <c r="G129" s="15">
        <v>5</v>
      </c>
      <c r="H129" s="15">
        <v>5</v>
      </c>
      <c r="I129" s="17">
        <v>0</v>
      </c>
      <c r="J129" s="17">
        <v>0</v>
      </c>
      <c r="K129" s="17">
        <v>0</v>
      </c>
      <c r="L129" s="17">
        <v>54376640</v>
      </c>
      <c r="M129" s="17"/>
      <c r="N129" s="17"/>
    </row>
    <row r="130" spans="2:14">
      <c r="B130" s="14" t="s">
        <v>155</v>
      </c>
      <c r="C130" s="15" t="s">
        <v>42</v>
      </c>
      <c r="D130" s="16" t="s">
        <v>47</v>
      </c>
      <c r="E130" s="18" t="s">
        <v>161</v>
      </c>
      <c r="F130" s="15" t="s">
        <v>45</v>
      </c>
      <c r="G130" s="15">
        <v>9</v>
      </c>
      <c r="H130" s="15">
        <v>9</v>
      </c>
      <c r="I130" s="17">
        <v>90000000</v>
      </c>
      <c r="J130" s="17">
        <v>29991873</v>
      </c>
      <c r="K130" s="17">
        <v>39252741</v>
      </c>
      <c r="L130" s="17">
        <v>15542722</v>
      </c>
      <c r="M130" s="17"/>
      <c r="N130" s="17"/>
    </row>
    <row r="131" spans="2:14">
      <c r="B131" s="14" t="s">
        <v>156</v>
      </c>
      <c r="C131" s="15" t="s">
        <v>42</v>
      </c>
      <c r="D131" s="16" t="s">
        <v>47</v>
      </c>
      <c r="E131" s="18" t="s">
        <v>161</v>
      </c>
      <c r="F131" s="15" t="s">
        <v>45</v>
      </c>
      <c r="G131" s="15">
        <v>10</v>
      </c>
      <c r="H131" s="15">
        <v>10</v>
      </c>
      <c r="I131" s="17">
        <v>10000000</v>
      </c>
      <c r="J131" s="17">
        <v>7303129</v>
      </c>
      <c r="K131" s="17">
        <v>3765621</v>
      </c>
      <c r="L131" s="17">
        <v>18125151</v>
      </c>
      <c r="M131" s="17"/>
      <c r="N131" s="17"/>
    </row>
    <row r="132" spans="2:14">
      <c r="B132" s="14" t="s">
        <v>157</v>
      </c>
      <c r="C132" s="22" t="s">
        <v>71</v>
      </c>
      <c r="D132" s="16" t="s">
        <v>47</v>
      </c>
      <c r="E132" s="18" t="s">
        <v>161</v>
      </c>
      <c r="F132" s="15" t="s">
        <v>45</v>
      </c>
      <c r="G132" s="15">
        <v>9</v>
      </c>
      <c r="H132" s="15">
        <v>9</v>
      </c>
      <c r="I132" s="17">
        <v>30000000</v>
      </c>
      <c r="J132" s="17">
        <v>44457754</v>
      </c>
      <c r="K132" s="17">
        <v>0</v>
      </c>
      <c r="L132" s="17">
        <v>62249765</v>
      </c>
      <c r="M132" s="17"/>
      <c r="N132" s="17"/>
    </row>
    <row r="133" spans="2:14">
      <c r="B133" s="14" t="s">
        <v>158</v>
      </c>
      <c r="C133" s="15" t="s">
        <v>42</v>
      </c>
      <c r="D133" s="16" t="s">
        <v>47</v>
      </c>
      <c r="E133" s="18" t="s">
        <v>161</v>
      </c>
      <c r="F133" s="15" t="s">
        <v>45</v>
      </c>
      <c r="G133" s="15">
        <v>10</v>
      </c>
      <c r="H133" s="15">
        <v>10</v>
      </c>
      <c r="I133" s="17">
        <v>10000000</v>
      </c>
      <c r="J133" s="17">
        <v>54467236</v>
      </c>
      <c r="K133" s="17">
        <v>0</v>
      </c>
      <c r="L133" s="17">
        <v>1234692</v>
      </c>
      <c r="M133" s="17"/>
      <c r="N133" s="17"/>
    </row>
    <row r="134" spans="2:14">
      <c r="B134" s="14" t="s">
        <v>159</v>
      </c>
      <c r="C134" s="15" t="s">
        <v>42</v>
      </c>
      <c r="D134" s="16" t="s">
        <v>47</v>
      </c>
      <c r="E134" s="18" t="s">
        <v>161</v>
      </c>
      <c r="F134" s="15" t="s">
        <v>45</v>
      </c>
      <c r="G134" s="15">
        <v>10</v>
      </c>
      <c r="H134" s="15">
        <v>10</v>
      </c>
      <c r="I134" s="17">
        <v>10000000</v>
      </c>
      <c r="J134" s="17">
        <v>17991607</v>
      </c>
      <c r="K134" s="17">
        <v>0</v>
      </c>
      <c r="L134" s="17">
        <v>174626</v>
      </c>
      <c r="M134" s="17"/>
      <c r="N134" s="17"/>
    </row>
    <row r="135" spans="2:14">
      <c r="B135" s="14" t="s">
        <v>160</v>
      </c>
      <c r="C135" s="15" t="s">
        <v>42</v>
      </c>
      <c r="D135" s="16" t="s">
        <v>47</v>
      </c>
      <c r="E135" s="15" t="s">
        <v>51</v>
      </c>
      <c r="F135" s="15" t="s">
        <v>45</v>
      </c>
      <c r="G135" s="15">
        <v>10</v>
      </c>
      <c r="H135" s="15">
        <v>10</v>
      </c>
      <c r="I135" s="17">
        <v>0</v>
      </c>
      <c r="J135" s="17">
        <v>0</v>
      </c>
      <c r="K135" s="17">
        <v>24965127</v>
      </c>
      <c r="L135" s="17">
        <v>41129782</v>
      </c>
      <c r="M135" s="17"/>
      <c r="N135" s="17"/>
    </row>
  </sheetData>
  <mergeCells count="3">
    <mergeCell ref="B12:C12"/>
    <mergeCell ref="E12:F12"/>
    <mergeCell ref="H12:I12"/>
  </mergeCells>
  <conditionalFormatting sqref="J14:K20">
    <cfRule type="aboveAverage" dxfId="22" priority="12"/>
  </conditionalFormatting>
  <conditionalFormatting sqref="C6">
    <cfRule type="cellIs" dxfId="21" priority="11" operator="greaterThan">
      <formula>15</formula>
    </cfRule>
  </conditionalFormatting>
  <conditionalFormatting sqref="C7">
    <cfRule type="cellIs" dxfId="20" priority="10" operator="lessThan">
      <formula>$D$7</formula>
    </cfRule>
  </conditionalFormatting>
  <conditionalFormatting sqref="C8">
    <cfRule type="cellIs" dxfId="19" priority="9" operator="between">
      <formula>10</formula>
      <formula>20</formula>
    </cfRule>
  </conditionalFormatting>
  <conditionalFormatting sqref="C9">
    <cfRule type="cellIs" dxfId="18" priority="8" operator="equal">
      <formula>$D$9</formula>
    </cfRule>
  </conditionalFormatting>
  <conditionalFormatting sqref="C10">
    <cfRule type="containsText" dxfId="17" priority="7" operator="containsText" text="Colombia">
      <formula>NOT(ISERROR(SEARCH("Colombia",C10)))</formula>
    </cfRule>
  </conditionalFormatting>
  <conditionalFormatting sqref="C14:C20">
    <cfRule type="top10" dxfId="16" priority="6" rank="3"/>
  </conditionalFormatting>
  <conditionalFormatting sqref="F14:F20">
    <cfRule type="top10" dxfId="15" priority="5" bottom="1" rank="3"/>
  </conditionalFormatting>
  <conditionalFormatting sqref="I14:I20">
    <cfRule type="aboveAverage" dxfId="14" priority="4"/>
  </conditionalFormatting>
  <conditionalFormatting sqref="C36:C135">
    <cfRule type="containsText" dxfId="13" priority="3" operator="containsText" text="Colombia">
      <formula>NOT(ISERROR(SEARCH("Colombia",C36)))</formula>
    </cfRule>
  </conditionalFormatting>
  <conditionalFormatting sqref="G36:G135">
    <cfRule type="cellIs" dxfId="12" priority="2" operator="lessThan">
      <formula>6</formula>
    </cfRule>
  </conditionalFormatting>
  <conditionalFormatting sqref="M36:M57">
    <cfRule type="containsText" dxfId="0" priority="1" operator="containsText" text="Valioso">
      <formula>NOT(ISERROR(SEARCH("Valioso",M36)))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#19#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Camila Barajas Salej</cp:lastModifiedBy>
  <dcterms:created xsi:type="dcterms:W3CDTF">2018-04-13T16:18:47Z</dcterms:created>
  <dcterms:modified xsi:type="dcterms:W3CDTF">2018-04-13T16:41:26Z</dcterms:modified>
</cp:coreProperties>
</file>