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ila\Desktop\Excel Grabacion\"/>
    </mc:Choice>
  </mc:AlternateContent>
  <bookViews>
    <workbookView xWindow="0" yWindow="0" windowWidth="19200" windowHeight="8235"/>
  </bookViews>
  <sheets>
    <sheet name="Hoja 1" sheetId="1" r:id="rId1"/>
    <sheet name="Hoja 2" sheetId="2" r:id="rId2"/>
  </sheets>
  <externalReferences>
    <externalReference r:id="rId3"/>
    <externalReference r:id="rId4"/>
    <externalReference r:id="rId5"/>
  </externalReferences>
  <definedNames>
    <definedName name="aa" localSheetId="0">#REF!</definedName>
    <definedName name="aa" localSheetId="1">#REF!</definedName>
    <definedName name="aa">#REF!</definedName>
    <definedName name="ad" localSheetId="0">#REF!</definedName>
    <definedName name="ad" localSheetId="1">#REF!</definedName>
    <definedName name="ad">#REF!</definedName>
    <definedName name="Advisory">'[2]M2 - 2.1'!$F$163:$F$165</definedName>
    <definedName name="as" localSheetId="0">#REF!</definedName>
    <definedName name="as" localSheetId="1">#REF!</definedName>
    <definedName name="as">#REF!</definedName>
    <definedName name="BalanceSheetPOV" localSheetId="0">#REF!</definedName>
    <definedName name="BalanceSheetPOV" localSheetId="1">#REF!</definedName>
    <definedName name="BalanceSheetPOV">#REF!</definedName>
    <definedName name="_xlnm.Database" localSheetId="0">#REF!</definedName>
    <definedName name="_xlnm.Database" localSheetId="1">#REF!</definedName>
    <definedName name="_xlnm.Database">#REF!</definedName>
    <definedName name="bb" localSheetId="0">#REF!</definedName>
    <definedName name="bb" localSheetId="1">#REF!</definedName>
    <definedName name="bb">#REF!</definedName>
    <definedName name="cc" localSheetId="0">#REF!</definedName>
    <definedName name="cc" localSheetId="1">#REF!</definedName>
    <definedName name="cc">#REF!</definedName>
    <definedName name="cd" localSheetId="0">#REF!</definedName>
    <definedName name="cd" localSheetId="1">#REF!</definedName>
    <definedName name="cd">#REF!</definedName>
    <definedName name="cf" localSheetId="0">#REF!</definedName>
    <definedName name="cf" localSheetId="1">#REF!</definedName>
    <definedName name="cf">#REF!</definedName>
    <definedName name="CostoCompensaciónIARCS" localSheetId="0">#REF!</definedName>
    <definedName name="CostoCompensaciónIARCS" localSheetId="1">#REF!</definedName>
    <definedName name="CostoCompensaciónIARCS">#REF!</definedName>
    <definedName name="Country" localSheetId="0">#REF!</definedName>
    <definedName name="Country" localSheetId="1">#REF!</definedName>
    <definedName name="Country">#REF!</definedName>
    <definedName name="countrycell">[3]Input!$C$27</definedName>
    <definedName name="Currency" localSheetId="0">#REF!</definedName>
    <definedName name="Currency" localSheetId="1">#REF!</definedName>
    <definedName name="Currency">#REF!</definedName>
    <definedName name="CurrentRatios" localSheetId="0">#REF!</definedName>
    <definedName name="CurrentRatios" localSheetId="1">#REF!</definedName>
    <definedName name="CurrentRatios">#REF!</definedName>
    <definedName name="Date" localSheetId="0">#REF!</definedName>
    <definedName name="Date" localSheetId="1">#REF!</definedName>
    <definedName name="Date">#REF!</definedName>
    <definedName name="dd" localSheetId="0">#REF!</definedName>
    <definedName name="dd" localSheetId="1">#REF!</definedName>
    <definedName name="dd">#REF!</definedName>
    <definedName name="ee" localSheetId="0">#REF!</definedName>
    <definedName name="ee" localSheetId="1">#REF!</definedName>
    <definedName name="ee">#REF!</definedName>
    <definedName name="Entity" localSheetId="0">#REF!</definedName>
    <definedName name="Entity" localSheetId="1">#REF!</definedName>
    <definedName name="Entity">#REF!</definedName>
    <definedName name="fdfds" localSheetId="0">#REF!</definedName>
    <definedName name="fdfds" localSheetId="1">#REF!</definedName>
    <definedName name="fdfds">#REF!</definedName>
    <definedName name="FDJDSKFJSD" localSheetId="0">#REF!</definedName>
    <definedName name="FDJDSKFJSD" localSheetId="1">#REF!</definedName>
    <definedName name="FDJDSKFJSD">#REF!</definedName>
    <definedName name="Freq" localSheetId="0">#REF!</definedName>
    <definedName name="Freq" localSheetId="1">#REF!</definedName>
    <definedName name="Freq">#REF!</definedName>
    <definedName name="HFMCURRENCY" localSheetId="0">#REF!</definedName>
    <definedName name="HFMCURRENCY" localSheetId="1">#REF!</definedName>
    <definedName name="HFMCURRENCY">#REF!</definedName>
    <definedName name="hjdkjfdjf" localSheetId="0">#REF!</definedName>
    <definedName name="hjdkjfdjf" localSheetId="1">#REF!</definedName>
    <definedName name="hjdkjfdjf">#REF!</definedName>
    <definedName name="ij" localSheetId="0">#REF!</definedName>
    <definedName name="ij" localSheetId="1">#REF!</definedName>
    <definedName name="ij">#REF!</definedName>
    <definedName name="InfRate" localSheetId="0">#REF!</definedName>
    <definedName name="InfRate" localSheetId="1">#REF!</definedName>
    <definedName name="InfRate">#REF!</definedName>
    <definedName name="Intencion">'[1]#6#'!$E$14:$E$16</definedName>
    <definedName name="iu" localSheetId="0">#REF!</definedName>
    <definedName name="iu" localSheetId="1">#REF!</definedName>
    <definedName name="iu">#REF!</definedName>
    <definedName name="jddklfjdsjf" localSheetId="0">#REF!</definedName>
    <definedName name="jddklfjdsjf" localSheetId="1">#REF!</definedName>
    <definedName name="jddklfjdsjf">#REF!</definedName>
    <definedName name="kj" localSheetId="0">#REF!</definedName>
    <definedName name="kj" localSheetId="1">#REF!</definedName>
    <definedName name="kj">#REF!</definedName>
    <definedName name="kn" localSheetId="0">#REF!</definedName>
    <definedName name="kn" localSheetId="1">#REF!</definedName>
    <definedName name="kn">#REF!</definedName>
    <definedName name="lm" localSheetId="0">#REF!</definedName>
    <definedName name="lm" localSheetId="1">#REF!</definedName>
    <definedName name="lm">#REF!</definedName>
    <definedName name="m.." localSheetId="0">#REF!</definedName>
    <definedName name="m.." localSheetId="1">#REF!</definedName>
    <definedName name="m..">#REF!</definedName>
    <definedName name="Month" localSheetId="0">#REF!</definedName>
    <definedName name="Month" localSheetId="1">#REF!</definedName>
    <definedName name="Month">#REF!</definedName>
    <definedName name="nbb" localSheetId="0">#REF!</definedName>
    <definedName name="nbb" localSheetId="1">#REF!</definedName>
    <definedName name="nbb">#REF!</definedName>
    <definedName name="ncjc" localSheetId="0">#REF!</definedName>
    <definedName name="ncjc" localSheetId="1">#REF!</definedName>
    <definedName name="ncjc">#REF!</definedName>
    <definedName name="ñm" localSheetId="0">#REF!</definedName>
    <definedName name="ñm" localSheetId="1">#REF!</definedName>
    <definedName name="ñm">#REF!</definedName>
    <definedName name="ojdghfdsf" localSheetId="0">#REF!</definedName>
    <definedName name="ojdghfdsf" localSheetId="1">#REF!</definedName>
    <definedName name="ojdghfdsf">#REF!</definedName>
    <definedName name="okpojop" localSheetId="0">#REF!</definedName>
    <definedName name="okpojop" localSheetId="1">#REF!</definedName>
    <definedName name="okpojop">#REF!</definedName>
    <definedName name="oo" localSheetId="0">#REF!</definedName>
    <definedName name="oo" localSheetId="1">#REF!</definedName>
    <definedName name="oo">#REF!</definedName>
    <definedName name="op" localSheetId="0">#REF!</definedName>
    <definedName name="op" localSheetId="1">#REF!</definedName>
    <definedName name="op">#REF!</definedName>
    <definedName name="Period" localSheetId="0">#REF!</definedName>
    <definedName name="Period" localSheetId="1">#REF!</definedName>
    <definedName name="Period">#REF!</definedName>
    <definedName name="PeriodEnd" localSheetId="0">#REF!</definedName>
    <definedName name="PeriodEnd" localSheetId="1">#REF!</definedName>
    <definedName name="PeriodEnd">#REF!</definedName>
    <definedName name="Periods" localSheetId="0">#REF!</definedName>
    <definedName name="Periods" localSheetId="1">#REF!</definedName>
    <definedName name="Periods">#REF!</definedName>
    <definedName name="PP" localSheetId="0">#REF!</definedName>
    <definedName name="PP" localSheetId="1">#REF!</definedName>
    <definedName name="PP">#REF!</definedName>
    <definedName name="q" localSheetId="0">#REF!</definedName>
    <definedName name="q" localSheetId="1">#REF!</definedName>
    <definedName name="q">#REF!</definedName>
    <definedName name="re" localSheetId="0">#REF!</definedName>
    <definedName name="re" localSheetId="1">#REF!</definedName>
    <definedName name="re">#REF!</definedName>
    <definedName name="rt" localSheetId="0">#REF!</definedName>
    <definedName name="rt" localSheetId="1">#REF!</definedName>
    <definedName name="rt">#REF!</definedName>
    <definedName name="sd" localSheetId="0">#REF!</definedName>
    <definedName name="sd" localSheetId="1">#REF!</definedName>
    <definedName name="sd">#REF!</definedName>
    <definedName name="sdfv" localSheetId="0">#REF!</definedName>
    <definedName name="sdfv" localSheetId="1">#REF!</definedName>
    <definedName name="sdfv">#REF!</definedName>
    <definedName name="ui" localSheetId="0">#REF!</definedName>
    <definedName name="ui" localSheetId="1">#REF!</definedName>
    <definedName name="ui">#REF!</definedName>
    <definedName name="Value" localSheetId="0">#REF!</definedName>
    <definedName name="Value" localSheetId="1">#REF!</definedName>
    <definedName name="Value">#REF!</definedName>
    <definedName name="vf" localSheetId="0">#REF!</definedName>
    <definedName name="vf" localSheetId="1">#REF!</definedName>
    <definedName name="vf">#REF!</definedName>
    <definedName name="View" localSheetId="0">#REF!</definedName>
    <definedName name="View" localSheetId="1">#REF!</definedName>
    <definedName name="View">#REF!</definedName>
    <definedName name="we" localSheetId="0">#REF!</definedName>
    <definedName name="we" localSheetId="1">#REF!</definedName>
    <definedName name="we">#REF!</definedName>
    <definedName name="WW" localSheetId="0">#REF!</definedName>
    <definedName name="WW" localSheetId="1">#REF!</definedName>
    <definedName name="WW">#REF!</definedName>
    <definedName name="xx" localSheetId="0">#REF!</definedName>
    <definedName name="xx" localSheetId="1">#REF!</definedName>
    <definedName name="xx">#REF!</definedName>
    <definedName name="Year" localSheetId="0">#REF!</definedName>
    <definedName name="Year" localSheetId="1">#REF!</definedName>
    <definedName name="Year">#REF!</definedName>
    <definedName name="ytystgf" localSheetId="0">#REF!</definedName>
    <definedName name="ytystgf" localSheetId="1">#REF!</definedName>
    <definedName name="ytystgf">#REF!</definedName>
    <definedName name="yu" localSheetId="0">#REF!</definedName>
    <definedName name="yu" localSheetId="1">#REF!</definedName>
    <definedName name="yu">#REF!</definedName>
    <definedName name="zz" localSheetId="0">#REF!</definedName>
    <definedName name="zz" localSheetId="1">#REF!</definedName>
    <definedName name="zz">#REF!</definedName>
  </definedNames>
  <calcPr calcId="152511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/>
  <c r="C8" i="1"/>
  <c r="D8" i="1"/>
</calcChain>
</file>

<file path=xl/sharedStrings.xml><?xml version="1.0" encoding="utf-8"?>
<sst xmlns="http://schemas.openxmlformats.org/spreadsheetml/2006/main" count="2270" uniqueCount="254">
  <si>
    <t>Curso de Excel Aplicado - Platzi</t>
  </si>
  <si>
    <t>Código</t>
  </si>
  <si>
    <t>Nombre</t>
  </si>
  <si>
    <t>Inversión Real - 2018</t>
  </si>
  <si>
    <t>Expectativa - 2018</t>
  </si>
  <si>
    <t>Para la lista desplegable</t>
  </si>
  <si>
    <t>1. En la casilla de código hacer una lista desplegable con los códigos posibles</t>
  </si>
  <si>
    <t>Realizar el mismo procedimiento pero en lugar de código utilizar el MAIL.</t>
  </si>
  <si>
    <t>Row Labels</t>
  </si>
  <si>
    <t>Sum of Expectativa inversión 2018</t>
  </si>
  <si>
    <t>Mail</t>
  </si>
  <si>
    <t>País de orígen</t>
  </si>
  <si>
    <t>Sector</t>
  </si>
  <si>
    <t>Intención frente a los proyectos</t>
  </si>
  <si>
    <t>Detalle inversión</t>
  </si>
  <si>
    <t>Conoce algún proyecto o no</t>
  </si>
  <si>
    <t>Calificación Feria (1-10)</t>
  </si>
  <si>
    <t>Calificación Proyectos (1-10)</t>
  </si>
  <si>
    <t>Expectativa inversión 2018</t>
  </si>
  <si>
    <t>Inversión real 2018</t>
  </si>
  <si>
    <t>Inversión real 2017</t>
  </si>
  <si>
    <t>Inversión real 2016</t>
  </si>
  <si>
    <t>VALENTINA</t>
  </si>
  <si>
    <t>ALBERT@gmail.com</t>
  </si>
  <si>
    <t>COLOMBIA</t>
  </si>
  <si>
    <t>Educación</t>
  </si>
  <si>
    <t>Conocimiento</t>
  </si>
  <si>
    <t>Académico</t>
  </si>
  <si>
    <t>NO</t>
  </si>
  <si>
    <t>GUILLERMO</t>
  </si>
  <si>
    <t>JOAQUIN@gmail.com</t>
  </si>
  <si>
    <t>Tecnología</t>
  </si>
  <si>
    <t>Inversión</t>
  </si>
  <si>
    <t>Socio capitalista</t>
  </si>
  <si>
    <t>SI</t>
  </si>
  <si>
    <t>JOSEP</t>
  </si>
  <si>
    <t>CESAR@gmail.com</t>
  </si>
  <si>
    <t>Construcción</t>
  </si>
  <si>
    <t>Trabajo</t>
  </si>
  <si>
    <t>Ofreciendo trabajo</t>
  </si>
  <si>
    <t>FERNANDO</t>
  </si>
  <si>
    <t>HUGO@gmail.com</t>
  </si>
  <si>
    <t>Socio de proyecto</t>
  </si>
  <si>
    <t>CHRISTIAN</t>
  </si>
  <si>
    <t>VALENTINA@gmail.com</t>
  </si>
  <si>
    <t>ALBERTO</t>
  </si>
  <si>
    <t>GERMAN@gmail.com</t>
  </si>
  <si>
    <t>NORA</t>
  </si>
  <si>
    <t>DAVID@gmail.com</t>
  </si>
  <si>
    <t>MIGUEL</t>
  </si>
  <si>
    <t>MIGUEL@gmail.com</t>
  </si>
  <si>
    <t>RAUL</t>
  </si>
  <si>
    <t>VICENTE@gmail.com</t>
  </si>
  <si>
    <t>Agroindustrial</t>
  </si>
  <si>
    <t>ADOLFO</t>
  </si>
  <si>
    <t>ALVARO@gmail.com</t>
  </si>
  <si>
    <t>Sector Real</t>
  </si>
  <si>
    <t>EDUARDO</t>
  </si>
  <si>
    <t>LUIS@gmail.com</t>
  </si>
  <si>
    <t>VENEZUELA</t>
  </si>
  <si>
    <t>ISAAC</t>
  </si>
  <si>
    <t>DANIEL@gmail.com</t>
  </si>
  <si>
    <t>ANTONIO</t>
  </si>
  <si>
    <t>JOSEP@gmail.com</t>
  </si>
  <si>
    <t>Buscando trabajo</t>
  </si>
  <si>
    <t>RUBEN</t>
  </si>
  <si>
    <t>EDUARDO@gmail.com</t>
  </si>
  <si>
    <t>RICARDO</t>
  </si>
  <si>
    <t>LEONEL@gmail.com</t>
  </si>
  <si>
    <t>FRANCISCO</t>
  </si>
  <si>
    <t>JORDI@gmail.com</t>
  </si>
  <si>
    <t>MARTIN</t>
  </si>
  <si>
    <t>ESTEBAN@gmail.com</t>
  </si>
  <si>
    <t>ANDRÉS</t>
  </si>
  <si>
    <t>JONATHAN@gmail.com</t>
  </si>
  <si>
    <t>JUAN PABLO</t>
  </si>
  <si>
    <t>FELIPE@gmail.com</t>
  </si>
  <si>
    <t>BRASIL</t>
  </si>
  <si>
    <t>ROBERTO</t>
  </si>
  <si>
    <t>JOSE@gmail.com</t>
  </si>
  <si>
    <t>EMILIO</t>
  </si>
  <si>
    <t>FELIX@gmail.com</t>
  </si>
  <si>
    <t>LEONEL</t>
  </si>
  <si>
    <t>PABLO@gmail.com</t>
  </si>
  <si>
    <t>JOAN</t>
  </si>
  <si>
    <t>MANUEL@gmail.com</t>
  </si>
  <si>
    <t>ARGENTINA</t>
  </si>
  <si>
    <t>SERGIO</t>
  </si>
  <si>
    <t>LORENZO@gmail.com</t>
  </si>
  <si>
    <t>EUGENIO</t>
  </si>
  <si>
    <t>ISAAC@gmail.com</t>
  </si>
  <si>
    <t>SEBASTIAN</t>
  </si>
  <si>
    <t>MARIA@gmail.com</t>
  </si>
  <si>
    <t>SAMUEL</t>
  </si>
  <si>
    <t>ANGEL@gmail.com</t>
  </si>
  <si>
    <t>ENRIQUE</t>
  </si>
  <si>
    <t>ADOLFO@gmail.com</t>
  </si>
  <si>
    <t>DIEGO</t>
  </si>
  <si>
    <t>ERNESTO@gmail.com</t>
  </si>
  <si>
    <t>PEDRO</t>
  </si>
  <si>
    <t>RAFAEL@gmail.com</t>
  </si>
  <si>
    <t>ALBERT</t>
  </si>
  <si>
    <t>TOMAS@gmail.com</t>
  </si>
  <si>
    <t>JORGE</t>
  </si>
  <si>
    <t>MARCOS@gmail.com</t>
  </si>
  <si>
    <t>RAMON</t>
  </si>
  <si>
    <t>MARIO@gmail.com</t>
  </si>
  <si>
    <t>HUGO</t>
  </si>
  <si>
    <t>ARTURO@gmail.com</t>
  </si>
  <si>
    <t>MARIA</t>
  </si>
  <si>
    <t>EUGENIO@gmail.com</t>
  </si>
  <si>
    <t>FELIX</t>
  </si>
  <si>
    <t>JUAN@gmail.com</t>
  </si>
  <si>
    <t>Otro tipo</t>
  </si>
  <si>
    <t>VICTOR</t>
  </si>
  <si>
    <t>GONZALO@gmail.com</t>
  </si>
  <si>
    <t>JORDI</t>
  </si>
  <si>
    <t>ANTONIO@gmail.com</t>
  </si>
  <si>
    <t>MARIA MÓNICA</t>
  </si>
  <si>
    <t>EMILIO@gmail.com</t>
  </si>
  <si>
    <t>CRISTOBAL</t>
  </si>
  <si>
    <t>AGUSTIN@gmail.com</t>
  </si>
  <si>
    <t>NICOLAS</t>
  </si>
  <si>
    <t>JUAN PABLO@gmail.com</t>
  </si>
  <si>
    <t>FELIPE</t>
  </si>
  <si>
    <t>FRANCISCO@gmail.com</t>
  </si>
  <si>
    <t>ISMAEL</t>
  </si>
  <si>
    <t>MARC@gmail.com</t>
  </si>
  <si>
    <t>ALEJANDRO</t>
  </si>
  <si>
    <t>ROBERTO@gmail.com</t>
  </si>
  <si>
    <t>MATEO</t>
  </si>
  <si>
    <t>CARLOS@gmail.com</t>
  </si>
  <si>
    <t>CRISTIAN</t>
  </si>
  <si>
    <t>JOEL@gmail.com</t>
  </si>
  <si>
    <t>DAVID</t>
  </si>
  <si>
    <t>MARIANO@gmail.com</t>
  </si>
  <si>
    <t>SALVADOR</t>
  </si>
  <si>
    <t>OSCAR@gmail.com</t>
  </si>
  <si>
    <t>ALFREDO</t>
  </si>
  <si>
    <t>ALEXANDER@gmail.com</t>
  </si>
  <si>
    <t>OSCAR</t>
  </si>
  <si>
    <t>BORJA@gmail.com</t>
  </si>
  <si>
    <t>ECUADOR</t>
  </si>
  <si>
    <t>JUAN</t>
  </si>
  <si>
    <t>RAUL@gmail.com</t>
  </si>
  <si>
    <t>IVAN</t>
  </si>
  <si>
    <t>ALEX@gmail.com</t>
  </si>
  <si>
    <t>URUGUAY</t>
  </si>
  <si>
    <t>ALEXANDER</t>
  </si>
  <si>
    <t>IVAN@gmail.com</t>
  </si>
  <si>
    <t>JAIME</t>
  </si>
  <si>
    <t>SAMUEL@gmail.com</t>
  </si>
  <si>
    <t>HECTOR</t>
  </si>
  <si>
    <t>ANDRES@gmail.com</t>
  </si>
  <si>
    <t>ERNESTO</t>
  </si>
  <si>
    <t>NORA@gmail.com</t>
  </si>
  <si>
    <t>CHILE</t>
  </si>
  <si>
    <t>MARCO</t>
  </si>
  <si>
    <t>ANDRÉS@gmail.com</t>
  </si>
  <si>
    <t>JAVIER</t>
  </si>
  <si>
    <t>CRISTIAN@gmail.com</t>
  </si>
  <si>
    <t>ESTEBAN</t>
  </si>
  <si>
    <t>JAVIER@gmail.com</t>
  </si>
  <si>
    <t>BOLIVIA</t>
  </si>
  <si>
    <t>MARCOS</t>
  </si>
  <si>
    <t>DOMINGO@gmail.com</t>
  </si>
  <si>
    <t>ADRIAN</t>
  </si>
  <si>
    <t>NICOLAS@gmail.com</t>
  </si>
  <si>
    <t>DANIEL</t>
  </si>
  <si>
    <t>HECTOR@gmail.com</t>
  </si>
  <si>
    <t>GREGORIO</t>
  </si>
  <si>
    <t>RICARDO@gmail.com</t>
  </si>
  <si>
    <t>BORJA</t>
  </si>
  <si>
    <t>ALBERTO@gmail.com</t>
  </si>
  <si>
    <t>PABLO</t>
  </si>
  <si>
    <t>RUBEN@gmail.com</t>
  </si>
  <si>
    <t>JOAQUIN</t>
  </si>
  <si>
    <t>SEBASTIAN@gmail.com</t>
  </si>
  <si>
    <t>RODRIGO</t>
  </si>
  <si>
    <t>MOHAMED@gmail.com</t>
  </si>
  <si>
    <t>AGUSTIN</t>
  </si>
  <si>
    <t>MARCO@gmail.com</t>
  </si>
  <si>
    <t>PERU</t>
  </si>
  <si>
    <t>MANUEL</t>
  </si>
  <si>
    <t>SERGIO@gmail.com</t>
  </si>
  <si>
    <t>LORENZO</t>
  </si>
  <si>
    <t>RAMON@gmail.com</t>
  </si>
  <si>
    <t>SANTIAGO</t>
  </si>
  <si>
    <t>GREGORIO@gmail.com</t>
  </si>
  <si>
    <t>JONATHAN</t>
  </si>
  <si>
    <t>JOAN@gmail.com</t>
  </si>
  <si>
    <t>CARLOS</t>
  </si>
  <si>
    <t>ALFONSO@gmail.com</t>
  </si>
  <si>
    <t>VICENTE</t>
  </si>
  <si>
    <t>GUILLERMO@gmail.com</t>
  </si>
  <si>
    <t>ALVARO</t>
  </si>
  <si>
    <t>CHRISTIAN@gmail.com</t>
  </si>
  <si>
    <t>MARIO</t>
  </si>
  <si>
    <t>MATEO@gmail.com</t>
  </si>
  <si>
    <t>RAFAEL</t>
  </si>
  <si>
    <t>JULIAN@gmail.com</t>
  </si>
  <si>
    <t>ALEX</t>
  </si>
  <si>
    <t>CRISTOBAL@gmail.com</t>
  </si>
  <si>
    <t>IGNACIO</t>
  </si>
  <si>
    <t>RODRIGO@gmail.com</t>
  </si>
  <si>
    <t>GONZALO</t>
  </si>
  <si>
    <t>JESUS@gmail.com</t>
  </si>
  <si>
    <t>OTRO PAÍS DEL MUNDO</t>
  </si>
  <si>
    <t>JESUS</t>
  </si>
  <si>
    <t>JORGE@gmail.com</t>
  </si>
  <si>
    <t>ALFONSO</t>
  </si>
  <si>
    <t>JULIO@gmail.com</t>
  </si>
  <si>
    <t>JULIO</t>
  </si>
  <si>
    <t>MARIA MÓNICA@gmail.com</t>
  </si>
  <si>
    <t>CESAR</t>
  </si>
  <si>
    <t>IGNACIO@gmail.com</t>
  </si>
  <si>
    <t>MOHAMED</t>
  </si>
  <si>
    <t>GABRIEL@gmail.com</t>
  </si>
  <si>
    <t>MARC</t>
  </si>
  <si>
    <t>MARTIN@gmail.com</t>
  </si>
  <si>
    <t>MARIANO</t>
  </si>
  <si>
    <t>FERNANDO@gmail.com</t>
  </si>
  <si>
    <t>JOEL</t>
  </si>
  <si>
    <t>ALEJANDRO@gmail.com</t>
  </si>
  <si>
    <t>ANDRES</t>
  </si>
  <si>
    <t>SANTIAGO@gmail.com</t>
  </si>
  <si>
    <t>ANGEL</t>
  </si>
  <si>
    <t>LUCAS@gmail.com</t>
  </si>
  <si>
    <t>GERMAN</t>
  </si>
  <si>
    <t>PEDRO@gmail.com</t>
  </si>
  <si>
    <t>JOSE</t>
  </si>
  <si>
    <t>ENRIQUE@gmail.com</t>
  </si>
  <si>
    <t>ARTURO</t>
  </si>
  <si>
    <t>VICTOR@gmail.com</t>
  </si>
  <si>
    <t>LUCAS</t>
  </si>
  <si>
    <t>ALFREDO@gmail.com</t>
  </si>
  <si>
    <t>PARAGUAY</t>
  </si>
  <si>
    <t>LUIS</t>
  </si>
  <si>
    <t>DARIO@gmail.com</t>
  </si>
  <si>
    <t>JULIAN</t>
  </si>
  <si>
    <t>DIEGO@gmail.com</t>
  </si>
  <si>
    <t>TOMAS</t>
  </si>
  <si>
    <t>ISMAEL@gmail.com</t>
  </si>
  <si>
    <t>DOMINGO</t>
  </si>
  <si>
    <t>JAIME@gmail.com</t>
  </si>
  <si>
    <t>DARIO</t>
  </si>
  <si>
    <t>SALVADOR@gmail.com</t>
  </si>
  <si>
    <t>GABRIEL</t>
  </si>
  <si>
    <t>ADRIAN@gmail.com</t>
  </si>
  <si>
    <t>Grand Total</t>
  </si>
  <si>
    <t>Reto</t>
  </si>
  <si>
    <t>4. Formular el semáforo: Rojo menor, amarillo igual, verde mayor</t>
  </si>
  <si>
    <t>2. Formular un buscarV para que dependiendo del c[odigo arroje el nombre</t>
  </si>
  <si>
    <t>3. Formular la casilla de inversión real y de expectativa de inversión con la tabla dinamica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</si>
</sst>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_-&quot;$&quot;\ * #,##0_-;\-&quot;$&quot;\ * #,##0_-;_-&quot;$&quot;\ * &quot;-&quot;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98C83E"/>
      <name val="Univers 45 Light"/>
    </font>
    <font>
      <sz val="11"/>
      <color theme="1"/>
      <name val="Univers 45 Light"/>
    </font>
    <font>
      <u/>
      <sz val="11"/>
      <color theme="10"/>
      <name val="Calibri"/>
      <family val="2"/>
      <scheme val="minor"/>
    </font>
    <font>
      <b/>
      <sz val="11"/>
      <color theme="0"/>
      <name val="Univers 45 Light"/>
    </font>
    <font>
      <b/>
      <sz val="11"/>
      <name val="Univers 45 Light"/>
    </font>
    <font>
      <b/>
      <sz val="11"/>
      <color theme="1"/>
      <name val="Univers 45 Light"/>
    </font>
    <font>
      <b/>
      <sz val="14"/>
      <color rgb="FF00338D"/>
      <name val="Univers 45 Light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98C83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98C83E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Border="1"/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/>
    <xf numFmtId="0" fontId="4" fillId="0" borderId="0" xfId="4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9" fontId="6" fillId="0" borderId="0" xfId="2" applyFont="1" applyFill="1" applyBorder="1" applyAlignment="1">
      <alignment horizontal="center" vertical="center"/>
    </xf>
    <xf numFmtId="9" fontId="4" fillId="0" borderId="0" xfId="2" applyFont="1" applyFill="1" applyBorder="1" applyAlignment="1">
      <alignment horizontal="center"/>
    </xf>
    <xf numFmtId="0" fontId="5" fillId="0" borderId="0" xfId="4" applyFill="1" applyBorder="1" applyAlignment="1">
      <alignment horizontal="center"/>
    </xf>
    <xf numFmtId="9" fontId="4" fillId="0" borderId="0" xfId="2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4" borderId="5" xfId="4" applyFont="1" applyFill="1" applyBorder="1" applyAlignment="1">
      <alignment horizontal="center" vertical="center" wrapText="1"/>
    </xf>
    <xf numFmtId="0" fontId="4" fillId="4" borderId="5" xfId="4" applyFont="1" applyFill="1" applyBorder="1" applyAlignment="1">
      <alignment horizontal="left" vertical="center" wrapText="1"/>
    </xf>
    <xf numFmtId="165" fontId="7" fillId="4" borderId="6" xfId="1" applyFont="1" applyFill="1" applyBorder="1" applyAlignment="1">
      <alignment horizontal="center" vertical="center"/>
    </xf>
    <xf numFmtId="165" fontId="7" fillId="4" borderId="7" xfId="1" applyFont="1" applyFill="1" applyBorder="1" applyAlignment="1">
      <alignment horizontal="center" vertical="center"/>
    </xf>
    <xf numFmtId="0" fontId="5" fillId="4" borderId="8" xfId="4" applyFill="1" applyBorder="1" applyAlignment="1">
      <alignment horizontal="center" vertical="center"/>
    </xf>
    <xf numFmtId="9" fontId="4" fillId="0" borderId="0" xfId="2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Border="1" applyAlignment="1">
      <alignment horizontal="center" vertical="center"/>
    </xf>
    <xf numFmtId="0" fontId="8" fillId="3" borderId="0" xfId="0" applyFont="1" applyFill="1" applyAlignment="1"/>
    <xf numFmtId="0" fontId="0" fillId="0" borderId="9" xfId="0" applyBorder="1" applyAlignment="1">
      <alignment vertical="center"/>
    </xf>
    <xf numFmtId="0" fontId="9" fillId="0" borderId="0" xfId="0" applyFont="1" applyAlignment="1">
      <alignment horizontal="left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65" fontId="0" fillId="0" borderId="0" xfId="0" applyNumberFormat="1"/>
    <xf numFmtId="0" fontId="10" fillId="0" borderId="9" xfId="0" applyFont="1" applyBorder="1" applyAlignment="1">
      <alignment vertical="center"/>
    </xf>
    <xf numFmtId="0" fontId="0" fillId="0" borderId="9" xfId="0" applyFont="1" applyFill="1" applyBorder="1"/>
    <xf numFmtId="0" fontId="0" fillId="0" borderId="9" xfId="0" applyFont="1" applyBorder="1"/>
    <xf numFmtId="165" fontId="0" fillId="0" borderId="9" xfId="1" applyFont="1" applyFill="1" applyBorder="1" applyAlignment="1">
      <alignment vertical="center"/>
    </xf>
    <xf numFmtId="0" fontId="1" fillId="0" borderId="9" xfId="3" applyFill="1" applyBorder="1"/>
    <xf numFmtId="0" fontId="11" fillId="0" borderId="9" xfId="0" applyFont="1" applyBorder="1" applyAlignment="1">
      <alignment horizontal="left"/>
    </xf>
    <xf numFmtId="165" fontId="0" fillId="0" borderId="9" xfId="1" applyFont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0" fontId="11" fillId="0" borderId="9" xfId="0" applyFont="1" applyBorder="1" applyAlignment="1">
      <alignment horizontal="left" vertical="center"/>
    </xf>
    <xf numFmtId="0" fontId="0" fillId="0" borderId="9" xfId="0" applyBorder="1"/>
    <xf numFmtId="0" fontId="1" fillId="0" borderId="9" xfId="3" applyFill="1" applyBorder="1" applyAlignment="1">
      <alignment vertical="center"/>
    </xf>
    <xf numFmtId="0" fontId="11" fillId="0" borderId="9" xfId="0" applyFont="1" applyBorder="1" applyAlignment="1">
      <alignment horizontal="left" vertical="top"/>
    </xf>
    <xf numFmtId="0" fontId="0" fillId="0" borderId="10" xfId="0" applyBorder="1" applyAlignment="1">
      <alignment vertical="center"/>
    </xf>
    <xf numFmtId="0" fontId="4" fillId="5" borderId="0" xfId="0" applyFont="1" applyFill="1" applyAlignment="1"/>
    <xf numFmtId="0" fontId="8" fillId="5" borderId="0" xfId="0" applyFont="1" applyFill="1" applyAlignment="1"/>
    <xf numFmtId="0" fontId="4" fillId="5" borderId="0" xfId="0" applyFont="1" applyFill="1"/>
    <xf numFmtId="0" fontId="0" fillId="5" borderId="9" xfId="0" applyFill="1" applyBorder="1" applyAlignment="1">
      <alignment vertical="center"/>
    </xf>
    <xf numFmtId="0" fontId="4" fillId="5" borderId="0" xfId="0" applyFont="1" applyFill="1" applyBorder="1"/>
  </cellXfs>
  <cellStyles count="5">
    <cellStyle name="20% - Énfasis2" xfId="3" builtinId="34"/>
    <cellStyle name="Hipervínculo" xfId="4" builtinId="8"/>
    <cellStyle name="Moneda [0]" xfId="1" builtinId="7"/>
    <cellStyle name="Normal" xfId="0" builtinId="0"/>
    <cellStyle name="Porcentaje" xfId="2" builtinId="5"/>
  </cellStyles>
  <dxfs count="3">
    <dxf>
      <alignment horizontal="center" readingOrder="0"/>
    </dxf>
    <dxf>
      <alignment vertical="center" readingOrder="0"/>
    </dxf>
    <dxf>
      <numFmt numFmtId="165" formatCode="_-&quot;$&quot;\ * #,##0_-;\-&quot;$&quot;\ * #,##0_-;_-&quot;$&quot;\ 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455544</xdr:colOff>
      <xdr:row>1</xdr:row>
      <xdr:rowOff>91110</xdr:rowOff>
    </xdr:from>
    <xdr:to>
      <xdr:col>11</xdr:col>
      <xdr:colOff>52172</xdr:colOff>
      <xdr:row>3</xdr:row>
      <xdr:rowOff>89181</xdr:rowOff>
    </xdr:to>
    <xdr:pic>
      <xdr:nvPicPr>
        <xdr:cNvPr id="2" name="Shape 56" descr="platzi.png"/>
        <xdr:cNvPicPr preferRelativeResize="0"/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8075544" y="272085"/>
          <a:ext cx="1520678" cy="51242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jercicios%20Completos%20Exce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guzman/Desktop/FGB/Taller%20Excel/Taller%20Excel%20M&#243;dulo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bogweb60.co.kworld.kpmg.com/Gerencia/Asistente/Diana%20Arevalo/2010-2011/Plan%20FY11%20Versi&#243;n%20Final/My%20Documents/DATOS/EXCEL/2002-2003/LA%20Budget%20Template%20FY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"/>
      <sheetName val="Hja Grabación"/>
      <sheetName val="V dinamico"/>
      <sheetName val="#3#"/>
      <sheetName val="#4#"/>
      <sheetName val="#5#"/>
      <sheetName val="#6#"/>
      <sheetName val="#7#"/>
      <sheetName val="#8#"/>
      <sheetName val="Reto 1"/>
      <sheetName val="#9#"/>
      <sheetName val="#10#"/>
      <sheetName val="#11#"/>
      <sheetName val="#12#"/>
      <sheetName val="#13#"/>
      <sheetName val="#14#"/>
      <sheetName val="Reto 5"/>
      <sheetName val="#15#"/>
      <sheetName val="#16#"/>
      <sheetName val="#16.2#"/>
      <sheetName val="#Reto 6"/>
      <sheetName val="#17#"/>
      <sheetName val="#18#"/>
      <sheetName val="#19#"/>
      <sheetName val="#20#"/>
      <sheetName val="#21#"/>
      <sheetName val="Solución 21"/>
      <sheetName val="#Reto 10"/>
      <sheetName val="Solución reto"/>
      <sheetName val="#22#"/>
      <sheetName val="#23#"/>
      <sheetName val="#24#"/>
      <sheetName val="#Reto 11"/>
      <sheetName val="#25#"/>
      <sheetName val="#26"/>
      <sheetName val="#26.2"/>
      <sheetName val="#27#"/>
      <sheetName val="#28#"/>
      <sheetName val="#29"/>
    </sheetNames>
    <sheetDataSet>
      <sheetData sheetId="0"/>
      <sheetData sheetId="1"/>
      <sheetData sheetId="2"/>
      <sheetData sheetId="3"/>
      <sheetData sheetId="4"/>
      <sheetData sheetId="5"/>
      <sheetData sheetId="6">
        <row r="14">
          <cell r="E14" t="str">
            <v>Trabajo</v>
          </cell>
        </row>
        <row r="15">
          <cell r="E15" t="str">
            <v>Inversión</v>
          </cell>
        </row>
        <row r="16">
          <cell r="E16" t="str">
            <v>Conocimiento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so - 1"/>
      <sheetName val="Repaso - 2"/>
      <sheetName val="Repaso - 3"/>
      <sheetName val="M2 - 1.1"/>
      <sheetName val="M2 - 1.2"/>
      <sheetName val="M2 - 1.3"/>
      <sheetName val="M2 - 1.4"/>
      <sheetName val="M2 - 1.4 Resuelto"/>
      <sheetName val="M2 - 2.1"/>
      <sheetName val="Ejercicio F2 - 1"/>
      <sheetName val="1. Resuelto"/>
      <sheetName val="2. Resuelto"/>
      <sheetName val="3. Resuelto"/>
      <sheetName val="1."/>
      <sheetName val="2."/>
      <sheetName val="3."/>
      <sheetName val="TD"/>
      <sheetName val="4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3">
          <cell r="F163" t="str">
            <v>Alain</v>
          </cell>
        </row>
        <row r="164">
          <cell r="F164" t="str">
            <v>Fabián</v>
          </cell>
        </row>
        <row r="165">
          <cell r="F165" t="str">
            <v>Claudio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Instructions - English"/>
      <sheetName val="Instructions - Spanish"/>
      <sheetName val="Input"/>
      <sheetName val="Total Firm"/>
      <sheetName val="ASSURANCE"/>
      <sheetName val="FAS"/>
      <sheetName val="TAX"/>
      <sheetName val="UNALLOCATED FIRMWIDE COSTS"/>
      <sheetName val="BMP"/>
      <sheetName val="ABAS"/>
      <sheetName val="IAS"/>
      <sheetName val="IRM"/>
      <sheetName val="QUAL"/>
      <sheetName val="Outsourcing"/>
      <sheetName val="Executive Search"/>
      <sheetName val="CPFN"/>
      <sheetName val="CPRC"/>
      <sheetName val="FLMM"/>
      <sheetName val="TRAN"/>
      <sheetName val="FTAX"/>
      <sheetName val="PFP"/>
      <sheetName val="SALT"/>
      <sheetName val="INTS"/>
      <sheetName val="ECS"/>
      <sheetName val="TTM"/>
      <sheetName val="IET"/>
      <sheetName val="Legal Services"/>
      <sheetName val="Other Tax"/>
      <sheetName val="TaxOther"/>
      <sheetName val="Information Services"/>
      <sheetName val="Finance &amp; Accounting"/>
      <sheetName val="Human Resources"/>
      <sheetName val="Marketing"/>
      <sheetName val="Facilities"/>
      <sheetName val="Interest"/>
      <sheetName val="International"/>
      <sheetName val="Practice Protection"/>
      <sheetName val="Income Tax"/>
      <sheetName val="Firmwide Other"/>
      <sheetName val="Products Description"/>
      <sheetName val="P&amp;L Expenses Detail - English"/>
      <sheetName val="P&amp;L Expenses Detail - Spanish"/>
      <sheetName val="Firmwide Allocation - English"/>
      <sheetName val="Firmwide Allocation - Spanish"/>
      <sheetName val="Upload_BMP_ORG9"/>
      <sheetName val="Upload_ABAS_ORG9"/>
      <sheetName val="Upload_IAS_ORG9"/>
      <sheetName val="Upload_IRM_ORG9"/>
      <sheetName val="Upload_QUAL_ORG9"/>
      <sheetName val="Upload_Outsourcing_ORG9"/>
      <sheetName val="Upload_Executive Search_ORG9"/>
      <sheetName val="Upload_CPFN_ORG9"/>
      <sheetName val="Upload_CPRC_ORG9"/>
      <sheetName val="Upload_FLMM_ORG9"/>
      <sheetName val="Upload_TRAN_ORG9"/>
      <sheetName val="Upload_FTAX_ORG9"/>
      <sheetName val="Upload_PFP_ORG9"/>
      <sheetName val="Upload_SALT_ORG9"/>
      <sheetName val="Upload_INTS_ORG9"/>
      <sheetName val="Upload_ECS_ORG9"/>
      <sheetName val="Upload_TTM_ORG9"/>
      <sheetName val="Upload_IET_ORG9"/>
      <sheetName val="Upload_TAXOTHER_ORG9"/>
      <sheetName val="Upload_IT_ORG9"/>
      <sheetName val="Upload_F&amp;A_ORG9"/>
      <sheetName val="Upload_HR_ORG9"/>
      <sheetName val="Upload_MKTG_ORG9"/>
      <sheetName val="Upload_Facilities_ORG9"/>
      <sheetName val="Upload_Interest_ORG9"/>
      <sheetName val="Upload_International_ORG9"/>
      <sheetName val="Upload_Practice_Protection_ORG9"/>
      <sheetName val="Upload_Income_Tax_ORG9"/>
      <sheetName val="Upload_FWCost_Other_ORG9"/>
    </sheetNames>
    <sheetDataSet>
      <sheetData sheetId="0" refreshError="1"/>
      <sheetData sheetId="1" refreshError="1"/>
      <sheetData sheetId="2" refreshError="1"/>
      <sheetData sheetId="3" refreshError="1">
        <row r="27">
          <cell r="C27" t="str">
            <v>Colombia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structura%20Curso%20Excel%20-%20V6%20(1)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198.61036979167" createdVersion="5" refreshedVersion="5" minRefreshableVersion="3" recordCount="320">
  <cacheSource type="worksheet">
    <worksheetSource ref="F3:S323" sheet="#26.2" r:id="rId2"/>
  </cacheSource>
  <cacheFields count="14">
    <cacheField name="Código" numFmtId="0">
      <sharedItems containsSemiMixedTypes="0" containsString="0" containsNumber="1" containsInteger="1" minValue="1" maxValue="320" count="3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</sharedItems>
    </cacheField>
    <cacheField name="Nombre" numFmtId="0">
      <sharedItems/>
    </cacheField>
    <cacheField name="Mail" numFmtId="0">
      <sharedItems/>
    </cacheField>
    <cacheField name="País de orígen" numFmtId="0">
      <sharedItems/>
    </cacheField>
    <cacheField name="Sector" numFmtId="0">
      <sharedItems count="5">
        <s v="Educación"/>
        <s v="Tecnología"/>
        <s v="Construcción"/>
        <s v="Agroindustrial"/>
        <s v="Sector Real"/>
      </sharedItems>
    </cacheField>
    <cacheField name="Intención frente a los proyectos" numFmtId="0">
      <sharedItems/>
    </cacheField>
    <cacheField name="Detalle inversión" numFmtId="0">
      <sharedItems/>
    </cacheField>
    <cacheField name="Conoce algún proyecto o no" numFmtId="0">
      <sharedItems/>
    </cacheField>
    <cacheField name="Calificación Feria (1-10)" numFmtId="0">
      <sharedItems containsSemiMixedTypes="0" containsString="0" containsNumber="1" containsInteger="1" minValue="3" maxValue="9"/>
    </cacheField>
    <cacheField name="Calificación Proyectos (1-10)" numFmtId="0">
      <sharedItems containsSemiMixedTypes="0" containsString="0" containsNumber="1" containsInteger="1" minValue="2" maxValue="10"/>
    </cacheField>
    <cacheField name="Expectativa inversión 2018" numFmtId="164">
      <sharedItems containsSemiMixedTypes="0" containsString="0" containsNumber="1" containsInteger="1" minValue="0" maxValue="100000000"/>
    </cacheField>
    <cacheField name="Inversión real 2018" numFmtId="164">
      <sharedItems containsSemiMixedTypes="0" containsString="0" containsNumber="1" containsInteger="1" minValue="0" maxValue="99989764"/>
    </cacheField>
    <cacheField name="Inversión real 2017" numFmtId="164">
      <sharedItems containsSemiMixedTypes="0" containsString="0" containsNumber="1" containsInteger="1" minValue="0" maxValue="99819688"/>
    </cacheField>
    <cacheField name="Inversión real 2016" numFmtId="164">
      <sharedItems containsSemiMixedTypes="0" containsString="0" containsNumber="1" containsInteger="1" minValue="0" maxValue="995647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x v="0"/>
    <s v="VALENTINA"/>
    <s v="ALBERT@gmail.com"/>
    <s v="COLOMBIA"/>
    <x v="0"/>
    <s v="Conocimiento"/>
    <s v="Académico"/>
    <s v="NO"/>
    <n v="3"/>
    <n v="8"/>
    <n v="0"/>
    <n v="0"/>
    <n v="96781441"/>
    <n v="47643060"/>
  </r>
  <r>
    <x v="1"/>
    <s v="GUILLERMO"/>
    <s v="JOAQUIN@gmail.com"/>
    <s v="COLOMBIA"/>
    <x v="1"/>
    <s v="Inversión"/>
    <s v="Socio capitalista"/>
    <s v="SI"/>
    <n v="8"/>
    <n v="7"/>
    <n v="10000000"/>
    <n v="40848959"/>
    <n v="92963332"/>
    <n v="47565587"/>
  </r>
  <r>
    <x v="2"/>
    <s v="JOSEP"/>
    <s v="CESAR@gmail.com"/>
    <s v="COLOMBIA"/>
    <x v="2"/>
    <s v="Trabajo"/>
    <s v="Ofreciendo trabajo"/>
    <s v="NO"/>
    <n v="5"/>
    <n v="10"/>
    <n v="0"/>
    <n v="0"/>
    <n v="49599457"/>
    <n v="0"/>
  </r>
  <r>
    <x v="3"/>
    <s v="FERNANDO"/>
    <s v="HUGO@gmail.com"/>
    <s v="COLOMBIA"/>
    <x v="1"/>
    <s v="Inversión"/>
    <s v="Socio de proyecto"/>
    <s v="NO"/>
    <n v="4"/>
    <n v="8"/>
    <n v="10000000"/>
    <n v="78308880"/>
    <n v="3248026"/>
    <n v="27143270"/>
  </r>
  <r>
    <x v="4"/>
    <s v="CHRISTIAN"/>
    <s v="VALENTINA@gmail.com"/>
    <s v="COLOMBIA"/>
    <x v="2"/>
    <s v="Inversión"/>
    <s v="Socio capitalista"/>
    <s v="NO"/>
    <n v="4"/>
    <n v="9"/>
    <n v="50000000"/>
    <n v="2910571"/>
    <n v="37561085"/>
    <n v="19598007"/>
  </r>
  <r>
    <x v="5"/>
    <s v="ALBERTO"/>
    <s v="GERMAN@gmail.com"/>
    <s v="COLOMBIA"/>
    <x v="1"/>
    <s v="Inversión"/>
    <s v="Socio de proyecto"/>
    <s v="NO"/>
    <n v="9"/>
    <n v="7"/>
    <n v="90000000"/>
    <n v="50075523"/>
    <n v="59142617"/>
    <n v="95314026"/>
  </r>
  <r>
    <x v="6"/>
    <s v="NORA"/>
    <s v="DAVID@gmail.com"/>
    <s v="COLOMBIA"/>
    <x v="1"/>
    <s v="Trabajo"/>
    <s v="Ofreciendo trabajo"/>
    <s v="NO"/>
    <n v="5"/>
    <n v="9"/>
    <n v="0"/>
    <n v="0"/>
    <n v="0"/>
    <n v="67714973"/>
  </r>
  <r>
    <x v="7"/>
    <s v="MIGUEL"/>
    <s v="MIGUEL@gmail.com"/>
    <s v="COLOMBIA"/>
    <x v="1"/>
    <s v="Inversión"/>
    <s v="Socio capitalista"/>
    <s v="SI"/>
    <n v="8"/>
    <n v="10"/>
    <n v="1000000"/>
    <n v="5305190"/>
    <n v="53291805"/>
    <n v="84809282"/>
  </r>
  <r>
    <x v="8"/>
    <s v="RAUL"/>
    <s v="VICENTE@gmail.com"/>
    <s v="COLOMBIA"/>
    <x v="3"/>
    <s v="Trabajo"/>
    <s v="Ofreciendo trabajo"/>
    <s v="SI"/>
    <n v="8"/>
    <n v="3"/>
    <n v="0"/>
    <n v="0"/>
    <n v="50085574"/>
    <n v="42495353"/>
  </r>
  <r>
    <x v="9"/>
    <s v="ADOLFO"/>
    <s v="ALVARO@gmail.com"/>
    <s v="COLOMBIA"/>
    <x v="4"/>
    <s v="Inversión"/>
    <s v="Socio de proyecto"/>
    <s v="NO"/>
    <n v="5"/>
    <n v="9"/>
    <n v="10000000"/>
    <n v="38941670"/>
    <n v="67846781"/>
    <n v="87726693"/>
  </r>
  <r>
    <x v="10"/>
    <s v="EDUARDO"/>
    <s v="LUIS@gmail.com"/>
    <s v="VENEZUELA"/>
    <x v="1"/>
    <s v="Inversión"/>
    <s v="Socio de proyecto"/>
    <s v="NO"/>
    <n v="4"/>
    <n v="5"/>
    <n v="1000000"/>
    <n v="28926771"/>
    <n v="56939610"/>
    <n v="92726884"/>
  </r>
  <r>
    <x v="11"/>
    <s v="ISAAC"/>
    <s v="DANIEL@gmail.com"/>
    <s v="COLOMBIA"/>
    <x v="1"/>
    <s v="Inversión"/>
    <s v="Socio de proyecto"/>
    <s v="NO"/>
    <n v="3"/>
    <n v="8"/>
    <n v="1000000"/>
    <n v="34252074"/>
    <n v="0"/>
    <n v="22994819"/>
  </r>
  <r>
    <x v="12"/>
    <s v="ANTONIO"/>
    <s v="JOSEP@gmail.com"/>
    <s v="COLOMBIA"/>
    <x v="2"/>
    <s v="Trabajo"/>
    <s v="Buscando trabajo"/>
    <s v="NO"/>
    <n v="7"/>
    <n v="9"/>
    <n v="0"/>
    <n v="0"/>
    <n v="45347826"/>
    <n v="14301768"/>
  </r>
  <r>
    <x v="13"/>
    <s v="RUBEN"/>
    <s v="EDUARDO@gmail.com"/>
    <s v="COLOMBIA"/>
    <x v="1"/>
    <s v="Trabajo"/>
    <s v="Buscando trabajo"/>
    <s v="SI"/>
    <n v="4"/>
    <n v="8"/>
    <n v="0"/>
    <n v="0"/>
    <n v="71453938"/>
    <n v="38593802"/>
  </r>
  <r>
    <x v="14"/>
    <s v="RICARDO"/>
    <s v="LEONEL@gmail.com"/>
    <s v="COLOMBIA"/>
    <x v="4"/>
    <s v="Inversión"/>
    <s v="Socio capitalista"/>
    <s v="NO"/>
    <n v="9"/>
    <n v="10"/>
    <n v="20000000"/>
    <n v="32346156"/>
    <n v="22346275"/>
    <n v="73743047"/>
  </r>
  <r>
    <x v="15"/>
    <s v="FRANCISCO"/>
    <s v="JORDI@gmail.com"/>
    <s v="COLOMBIA"/>
    <x v="0"/>
    <s v="Conocimiento"/>
    <s v="Académico"/>
    <s v="NO"/>
    <n v="4"/>
    <n v="6"/>
    <n v="0"/>
    <n v="0"/>
    <n v="96357193"/>
    <n v="67901582"/>
  </r>
  <r>
    <x v="16"/>
    <s v="MARTIN"/>
    <s v="ESTEBAN@gmail.com"/>
    <s v="COLOMBIA"/>
    <x v="1"/>
    <s v="Inversión"/>
    <s v="Socio capitalista"/>
    <s v="NO"/>
    <n v="5"/>
    <n v="7"/>
    <n v="100000000"/>
    <n v="72903049"/>
    <n v="67375493"/>
    <n v="4753995"/>
  </r>
  <r>
    <x v="17"/>
    <s v="ANDRÉS"/>
    <s v="JONATHAN@gmail.com"/>
    <s v="COLOMBIA"/>
    <x v="0"/>
    <s v="Conocimiento"/>
    <s v="Académico"/>
    <s v="NO"/>
    <n v="6"/>
    <n v="7"/>
    <n v="0"/>
    <n v="0"/>
    <n v="80671052"/>
    <n v="58339670"/>
  </r>
  <r>
    <x v="18"/>
    <s v="JUAN PABLO"/>
    <s v="FELIPE@gmail.com"/>
    <s v="BRASIL"/>
    <x v="4"/>
    <s v="Trabajo"/>
    <s v="Buscando trabajo"/>
    <s v="SI"/>
    <n v="9"/>
    <n v="8"/>
    <n v="0"/>
    <n v="0"/>
    <n v="0"/>
    <n v="44898366"/>
  </r>
  <r>
    <x v="19"/>
    <s v="ROBERTO"/>
    <s v="JOSE@gmail.com"/>
    <s v="COLOMBIA"/>
    <x v="1"/>
    <s v="Inversión"/>
    <s v="Socio de proyecto"/>
    <s v="NO"/>
    <n v="5"/>
    <n v="6"/>
    <n v="1000000"/>
    <n v="96696256"/>
    <n v="62106884"/>
    <n v="85228190"/>
  </r>
  <r>
    <x v="20"/>
    <s v="EMILIO"/>
    <s v="FELIX@gmail.com"/>
    <s v="COLOMBIA"/>
    <x v="1"/>
    <s v="Inversión"/>
    <s v="Socio de proyecto"/>
    <s v="NO"/>
    <n v="6"/>
    <n v="7"/>
    <n v="10000000"/>
    <n v="51531809"/>
    <n v="99819688"/>
    <n v="24233431"/>
  </r>
  <r>
    <x v="21"/>
    <s v="LEONEL"/>
    <s v="PABLO@gmail.com"/>
    <s v="COLOMBIA"/>
    <x v="3"/>
    <s v="Inversión"/>
    <s v="Socio capitalista"/>
    <s v="SI"/>
    <n v="6"/>
    <n v="10"/>
    <n v="0"/>
    <n v="0"/>
    <n v="34214902"/>
    <n v="24896611"/>
  </r>
  <r>
    <x v="22"/>
    <s v="JOAN"/>
    <s v="MANUEL@gmail.com"/>
    <s v="ARGENTINA"/>
    <x v="4"/>
    <s v="Trabajo"/>
    <s v="Ofreciendo trabajo"/>
    <s v="NO"/>
    <n v="8"/>
    <n v="5"/>
    <n v="0"/>
    <n v="0"/>
    <n v="7121108"/>
    <n v="6991703"/>
  </r>
  <r>
    <x v="23"/>
    <s v="SERGIO"/>
    <s v="LORENZO@gmail.com"/>
    <s v="COLOMBIA"/>
    <x v="3"/>
    <s v="Inversión"/>
    <s v="Socio capitalista"/>
    <s v="NO"/>
    <n v="7"/>
    <n v="10"/>
    <n v="20000000"/>
    <n v="93037614"/>
    <n v="48185946"/>
    <n v="75039300"/>
  </r>
  <r>
    <x v="24"/>
    <s v="EUGENIO"/>
    <s v="ISAAC@gmail.com"/>
    <s v="COLOMBIA"/>
    <x v="1"/>
    <s v="Inversión"/>
    <s v="Socio capitalista"/>
    <s v="NO"/>
    <n v="9"/>
    <n v="10"/>
    <n v="90000000"/>
    <n v="62088180"/>
    <n v="18047519"/>
    <n v="3738158"/>
  </r>
  <r>
    <x v="25"/>
    <s v="SEBASTIAN"/>
    <s v="MARIA@gmail.com"/>
    <s v="COLOMBIA"/>
    <x v="4"/>
    <s v="Inversión"/>
    <s v="Socio capitalista"/>
    <s v="NO"/>
    <n v="3"/>
    <n v="9"/>
    <n v="1000000"/>
    <n v="1160848"/>
    <n v="32268145"/>
    <n v="13339687"/>
  </r>
  <r>
    <x v="26"/>
    <s v="SAMUEL"/>
    <s v="ANGEL@gmail.com"/>
    <s v="COLOMBIA"/>
    <x v="1"/>
    <s v="Trabajo"/>
    <s v="Ofreciendo trabajo"/>
    <s v="NO"/>
    <n v="6"/>
    <n v="2"/>
    <n v="0"/>
    <n v="0"/>
    <n v="21224611"/>
    <n v="62562457"/>
  </r>
  <r>
    <x v="27"/>
    <s v="ENRIQUE"/>
    <s v="ADOLFO@gmail.com"/>
    <s v="COLOMBIA"/>
    <x v="4"/>
    <s v="Trabajo"/>
    <s v="Ofreciendo trabajo"/>
    <s v="NO"/>
    <n v="9"/>
    <n v="9"/>
    <n v="0"/>
    <n v="0"/>
    <n v="85434615"/>
    <n v="79508333"/>
  </r>
  <r>
    <x v="28"/>
    <s v="DIEGO"/>
    <s v="ERNESTO@gmail.com"/>
    <s v="COLOMBIA"/>
    <x v="1"/>
    <s v="Inversión"/>
    <s v="Socio de proyecto"/>
    <s v="NO"/>
    <n v="8"/>
    <n v="7"/>
    <n v="90000000"/>
    <n v="23888885"/>
    <n v="68725539"/>
    <n v="78613526"/>
  </r>
  <r>
    <x v="29"/>
    <s v="PEDRO"/>
    <s v="RAFAEL@gmail.com"/>
    <s v="COLOMBIA"/>
    <x v="4"/>
    <s v="Inversión"/>
    <s v="Socio capitalista"/>
    <s v="SI"/>
    <n v="8"/>
    <n v="8"/>
    <n v="10000000"/>
    <n v="23464528"/>
    <n v="904543"/>
    <n v="0"/>
  </r>
  <r>
    <x v="30"/>
    <s v="ALBERT"/>
    <s v="TOMAS@gmail.com"/>
    <s v="COLOMBIA"/>
    <x v="3"/>
    <s v="Trabajo"/>
    <s v="Ofreciendo trabajo"/>
    <s v="NO"/>
    <n v="6"/>
    <n v="8"/>
    <n v="0"/>
    <n v="0"/>
    <n v="66204884"/>
    <n v="27801447"/>
  </r>
  <r>
    <x v="31"/>
    <s v="JORGE"/>
    <s v="MARCOS@gmail.com"/>
    <s v="BRASIL"/>
    <x v="4"/>
    <s v="Trabajo"/>
    <s v="Buscando trabajo"/>
    <s v="SI"/>
    <n v="3"/>
    <n v="5"/>
    <n v="0"/>
    <n v="0"/>
    <n v="30987169"/>
    <n v="7339680"/>
  </r>
  <r>
    <x v="32"/>
    <s v="RAMON"/>
    <s v="MARIO@gmail.com"/>
    <s v="COLOMBIA"/>
    <x v="1"/>
    <s v="Inversión"/>
    <s v="Socio capitalista"/>
    <s v="NO"/>
    <n v="6"/>
    <n v="7"/>
    <n v="10000000"/>
    <n v="22390348"/>
    <n v="24476166"/>
    <n v="0"/>
  </r>
  <r>
    <x v="33"/>
    <s v="HUGO"/>
    <s v="ARTURO@gmail.com"/>
    <s v="COLOMBIA"/>
    <x v="4"/>
    <s v="Inversión"/>
    <s v="Socio de proyecto"/>
    <s v="NO"/>
    <n v="6"/>
    <n v="10"/>
    <n v="20000000"/>
    <n v="31670482"/>
    <n v="15619630"/>
    <n v="59838390"/>
  </r>
  <r>
    <x v="34"/>
    <s v="MARIA"/>
    <s v="EUGENIO@gmail.com"/>
    <s v="COLOMBIA"/>
    <x v="2"/>
    <s v="Inversión"/>
    <s v="Socio de proyecto"/>
    <s v="NO"/>
    <n v="8"/>
    <n v="5"/>
    <n v="20000000"/>
    <n v="81056910"/>
    <n v="96438403"/>
    <n v="90723423"/>
  </r>
  <r>
    <x v="35"/>
    <s v="FELIX"/>
    <s v="JUAN@gmail.com"/>
    <s v="COLOMBIA"/>
    <x v="1"/>
    <s v="Conocimiento"/>
    <s v="Otro tipo"/>
    <s v="NO"/>
    <n v="5"/>
    <n v="7"/>
    <n v="0"/>
    <n v="0"/>
    <n v="0"/>
    <n v="52936315"/>
  </r>
  <r>
    <x v="36"/>
    <s v="VICTOR"/>
    <s v="GONZALO@gmail.com"/>
    <s v="COLOMBIA"/>
    <x v="1"/>
    <s v="Inversión"/>
    <s v="Socio capitalista"/>
    <s v="NO"/>
    <n v="9"/>
    <n v="7"/>
    <n v="30000000"/>
    <n v="91413171"/>
    <n v="13211402"/>
    <n v="0"/>
  </r>
  <r>
    <x v="37"/>
    <s v="JORDI"/>
    <s v="ANTONIO@gmail.com"/>
    <s v="COLOMBIA"/>
    <x v="2"/>
    <s v="Inversión"/>
    <s v="Socio de proyecto"/>
    <s v="NO"/>
    <n v="4"/>
    <n v="7"/>
    <n v="1000000"/>
    <n v="87347043"/>
    <n v="50796112"/>
    <n v="72757830"/>
  </r>
  <r>
    <x v="38"/>
    <s v="MARIA MÓNICA"/>
    <s v="EMILIO@gmail.com"/>
    <s v="COLOMBIA"/>
    <x v="4"/>
    <s v="Trabajo"/>
    <s v="Buscando trabajo"/>
    <s v="NO"/>
    <n v="4"/>
    <n v="9"/>
    <n v="0"/>
    <n v="0"/>
    <n v="38721754"/>
    <n v="77230635"/>
  </r>
  <r>
    <x v="39"/>
    <s v="CRISTOBAL"/>
    <s v="AGUSTIN@gmail.com"/>
    <s v="COLOMBIA"/>
    <x v="1"/>
    <s v="Inversión"/>
    <s v="Socio de proyecto"/>
    <s v="NO"/>
    <n v="9"/>
    <n v="5"/>
    <n v="10000000"/>
    <n v="43538967"/>
    <n v="5161300"/>
    <n v="85417673"/>
  </r>
  <r>
    <x v="40"/>
    <s v="NICOLAS"/>
    <s v="JUAN PABLO@gmail.com"/>
    <s v="COLOMBIA"/>
    <x v="1"/>
    <s v="Inversión"/>
    <s v="Socio de proyecto"/>
    <s v="SI"/>
    <n v="6"/>
    <n v="10"/>
    <n v="1000000"/>
    <n v="95899452"/>
    <n v="2565664"/>
    <n v="39602953"/>
  </r>
  <r>
    <x v="41"/>
    <s v="FELIPE"/>
    <s v="FRANCISCO@gmail.com"/>
    <s v="COLOMBIA"/>
    <x v="1"/>
    <s v="Inversión"/>
    <s v="Socio de proyecto"/>
    <s v="SI"/>
    <n v="8"/>
    <n v="8"/>
    <n v="1000000"/>
    <n v="81347428"/>
    <n v="10860215"/>
    <n v="28637290"/>
  </r>
  <r>
    <x v="42"/>
    <s v="ISMAEL"/>
    <s v="MARC@gmail.com"/>
    <s v="COLOMBIA"/>
    <x v="4"/>
    <s v="Inversión"/>
    <s v="Socio de proyecto"/>
    <s v="SI"/>
    <n v="6"/>
    <n v="10"/>
    <n v="30000000"/>
    <n v="52442860"/>
    <n v="2659881"/>
    <n v="80287314"/>
  </r>
  <r>
    <x v="43"/>
    <s v="ALEJANDRO"/>
    <s v="ROBERTO@gmail.com"/>
    <s v="COLOMBIA"/>
    <x v="1"/>
    <s v="Inversión"/>
    <s v="Socio de proyecto"/>
    <s v="SI"/>
    <n v="7"/>
    <n v="5"/>
    <n v="10000000"/>
    <n v="96199053"/>
    <n v="31746355"/>
    <n v="80063468"/>
  </r>
  <r>
    <x v="44"/>
    <s v="MATEO"/>
    <s v="CARLOS@gmail.com"/>
    <s v="COLOMBIA"/>
    <x v="1"/>
    <s v="Inversión"/>
    <s v="Socio de proyecto"/>
    <s v="NO"/>
    <n v="5"/>
    <n v="7"/>
    <n v="1000000"/>
    <n v="71783742"/>
    <n v="64667814"/>
    <n v="70653180"/>
  </r>
  <r>
    <x v="45"/>
    <s v="CRISTIAN"/>
    <s v="JOEL@gmail.com"/>
    <s v="COLOMBIA"/>
    <x v="4"/>
    <s v="Inversión"/>
    <s v="Socio de proyecto"/>
    <s v="NO"/>
    <n v="3"/>
    <n v="8"/>
    <n v="90000000"/>
    <n v="94913746"/>
    <n v="74083223"/>
    <n v="31617670"/>
  </r>
  <r>
    <x v="46"/>
    <s v="DAVID"/>
    <s v="MARIANO@gmail.com"/>
    <s v="COLOMBIA"/>
    <x v="4"/>
    <s v="Trabajo"/>
    <s v="Ofreciendo trabajo"/>
    <s v="NO"/>
    <n v="7"/>
    <n v="9"/>
    <n v="0"/>
    <n v="0"/>
    <n v="67753952"/>
    <n v="77205812"/>
  </r>
  <r>
    <x v="47"/>
    <s v="SALVADOR"/>
    <s v="OSCAR@gmail.com"/>
    <s v="BRASIL"/>
    <x v="1"/>
    <s v="Inversión"/>
    <s v="Socio de proyecto"/>
    <s v="SI"/>
    <n v="5"/>
    <n v="6"/>
    <n v="30000000"/>
    <n v="33477783"/>
    <n v="0"/>
    <n v="27651635"/>
  </r>
  <r>
    <x v="48"/>
    <s v="ALFREDO"/>
    <s v="ALEXANDER@gmail.com"/>
    <s v="COLOMBIA"/>
    <x v="2"/>
    <s v="Inversión"/>
    <s v="Socio capitalista"/>
    <s v="SI"/>
    <n v="9"/>
    <n v="9"/>
    <n v="50000000"/>
    <n v="2702447"/>
    <n v="0"/>
    <n v="44671760"/>
  </r>
  <r>
    <x v="49"/>
    <s v="OSCAR"/>
    <s v="BORJA@gmail.com"/>
    <s v="ECUADOR"/>
    <x v="1"/>
    <s v="Inversión"/>
    <s v="Socio capitalista"/>
    <s v="NO"/>
    <n v="6"/>
    <n v="8"/>
    <n v="50000000"/>
    <n v="70787848"/>
    <n v="33368202"/>
    <n v="43277527"/>
  </r>
  <r>
    <x v="50"/>
    <s v="JUAN"/>
    <s v="RAUL@gmail.com"/>
    <s v="BRASIL"/>
    <x v="1"/>
    <s v="Trabajo"/>
    <s v="Ofreciendo trabajo"/>
    <s v="SI"/>
    <n v="7"/>
    <n v="5"/>
    <n v="0"/>
    <n v="0"/>
    <n v="46563396"/>
    <n v="63313535"/>
  </r>
  <r>
    <x v="51"/>
    <s v="IVAN"/>
    <s v="ALEX@gmail.com"/>
    <s v="URUGUAY"/>
    <x v="1"/>
    <s v="Inversión"/>
    <s v="Socio capitalista"/>
    <s v="NO"/>
    <n v="5"/>
    <n v="6"/>
    <n v="20000000"/>
    <n v="40064620"/>
    <n v="98137438"/>
    <n v="0"/>
  </r>
  <r>
    <x v="52"/>
    <s v="ALEXANDER"/>
    <s v="IVAN@gmail.com"/>
    <s v="COLOMBIA"/>
    <x v="1"/>
    <s v="Inversión"/>
    <s v="Socio de proyecto"/>
    <s v="NO"/>
    <n v="4"/>
    <n v="6"/>
    <n v="30000000"/>
    <n v="45289360"/>
    <n v="0"/>
    <n v="46980526"/>
  </r>
  <r>
    <x v="53"/>
    <s v="JAIME"/>
    <s v="SAMUEL@gmail.com"/>
    <s v="COLOMBIA"/>
    <x v="4"/>
    <s v="Inversión"/>
    <s v="Socio de proyecto"/>
    <s v="NO"/>
    <n v="7"/>
    <n v="5"/>
    <n v="30000000"/>
    <n v="34397393"/>
    <n v="72192037"/>
    <n v="21247716"/>
  </r>
  <r>
    <x v="54"/>
    <s v="HECTOR"/>
    <s v="ANDRES@gmail.com"/>
    <s v="COLOMBIA"/>
    <x v="1"/>
    <s v="Trabajo"/>
    <s v="Buscando trabajo"/>
    <s v="SI"/>
    <n v="3"/>
    <n v="9"/>
    <n v="0"/>
    <n v="0"/>
    <n v="69870077"/>
    <n v="98441580"/>
  </r>
  <r>
    <x v="55"/>
    <s v="ERNESTO"/>
    <s v="NORA@gmail.com"/>
    <s v="CHILE"/>
    <x v="4"/>
    <s v="Inversión"/>
    <s v="Socio de proyecto"/>
    <s v="NO"/>
    <n v="3"/>
    <n v="6"/>
    <n v="1000000"/>
    <n v="34126405"/>
    <n v="88265167"/>
    <n v="56002928"/>
  </r>
  <r>
    <x v="56"/>
    <s v="MARCO"/>
    <s v="ANDRÉS@gmail.com"/>
    <s v="COLOMBIA"/>
    <x v="1"/>
    <s v="Inversión"/>
    <s v="Socio capitalista"/>
    <s v="NO"/>
    <n v="7"/>
    <n v="10"/>
    <n v="1000000"/>
    <n v="53008255"/>
    <n v="46917910"/>
    <n v="47557281"/>
  </r>
  <r>
    <x v="57"/>
    <s v="JAVIER"/>
    <s v="CRISTIAN@gmail.com"/>
    <s v="COLOMBIA"/>
    <x v="1"/>
    <s v="Trabajo"/>
    <s v="Buscando trabajo"/>
    <s v="NO"/>
    <n v="5"/>
    <n v="9"/>
    <n v="0"/>
    <n v="0"/>
    <n v="0"/>
    <n v="22675260"/>
  </r>
  <r>
    <x v="58"/>
    <s v="ESTEBAN"/>
    <s v="JAVIER@gmail.com"/>
    <s v="BOLIVIA"/>
    <x v="1"/>
    <s v="Inversión"/>
    <s v="Socio capitalista"/>
    <s v="NO"/>
    <n v="9"/>
    <n v="5"/>
    <n v="100000000"/>
    <n v="94688720"/>
    <n v="86323763"/>
    <n v="20929788"/>
  </r>
  <r>
    <x v="59"/>
    <s v="MARCOS"/>
    <s v="DOMINGO@gmail.com"/>
    <s v="COLOMBIA"/>
    <x v="0"/>
    <s v="Conocimiento"/>
    <s v="Académico"/>
    <s v="NO"/>
    <n v="4"/>
    <n v="8"/>
    <n v="0"/>
    <n v="0"/>
    <n v="96750826"/>
    <n v="31435769"/>
  </r>
  <r>
    <x v="60"/>
    <s v="ADRIAN"/>
    <s v="NICOLAS@gmail.com"/>
    <s v="COLOMBIA"/>
    <x v="4"/>
    <s v="Inversión"/>
    <s v="Socio capitalista"/>
    <s v="NO"/>
    <n v="5"/>
    <n v="10"/>
    <n v="10000000"/>
    <n v="89686683"/>
    <n v="62448793"/>
    <n v="26812600"/>
  </r>
  <r>
    <x v="61"/>
    <s v="DANIEL"/>
    <s v="HECTOR@gmail.com"/>
    <s v="COLOMBIA"/>
    <x v="1"/>
    <s v="Inversión"/>
    <s v="Socio de proyecto"/>
    <s v="NO"/>
    <n v="3"/>
    <n v="10"/>
    <n v="30000000"/>
    <n v="32890743"/>
    <n v="0"/>
    <n v="39864620"/>
  </r>
  <r>
    <x v="62"/>
    <s v="GREGORIO"/>
    <s v="RICARDO@gmail.com"/>
    <s v="COLOMBIA"/>
    <x v="4"/>
    <s v="Inversión"/>
    <s v="Socio capitalista"/>
    <s v="NO"/>
    <n v="3"/>
    <n v="10"/>
    <n v="10000000"/>
    <n v="32370896"/>
    <n v="96066942"/>
    <n v="3767736"/>
  </r>
  <r>
    <x v="63"/>
    <s v="BORJA"/>
    <s v="ALBERTO@gmail.com"/>
    <s v="COLOMBIA"/>
    <x v="4"/>
    <s v="Trabajo"/>
    <s v="Ofreciendo trabajo"/>
    <s v="NO"/>
    <n v="5"/>
    <n v="5"/>
    <n v="0"/>
    <n v="0"/>
    <n v="24514428"/>
    <n v="27890231"/>
  </r>
  <r>
    <x v="64"/>
    <s v="PABLO"/>
    <s v="RUBEN@gmail.com"/>
    <s v="COLOMBIA"/>
    <x v="1"/>
    <s v="Inversión"/>
    <s v="Socio capitalista"/>
    <s v="SI"/>
    <n v="7"/>
    <n v="7"/>
    <n v="10000000"/>
    <n v="31953589"/>
    <n v="40068224"/>
    <n v="80951038"/>
  </r>
  <r>
    <x v="65"/>
    <s v="JOAQUIN"/>
    <s v="SEBASTIAN@gmail.com"/>
    <s v="COLOMBIA"/>
    <x v="1"/>
    <s v="Inversión"/>
    <s v="Socio capitalista"/>
    <s v="NO"/>
    <n v="7"/>
    <n v="5"/>
    <n v="50000000"/>
    <n v="78205651"/>
    <n v="62381180"/>
    <n v="6508585"/>
  </r>
  <r>
    <x v="66"/>
    <s v="RODRIGO"/>
    <s v="MOHAMED@gmail.com"/>
    <s v="COLOMBIA"/>
    <x v="3"/>
    <s v="Trabajo"/>
    <s v="Buscando trabajo"/>
    <s v="NO"/>
    <n v="5"/>
    <n v="4"/>
    <n v="0"/>
    <n v="0"/>
    <n v="34584522"/>
    <n v="0"/>
  </r>
  <r>
    <x v="67"/>
    <s v="AGUSTIN"/>
    <s v="MARCO@gmail.com"/>
    <s v="PERU"/>
    <x v="1"/>
    <s v="Conocimiento"/>
    <s v="Otro tipo"/>
    <s v="NO"/>
    <n v="7"/>
    <n v="7"/>
    <n v="0"/>
    <n v="0"/>
    <n v="76942676"/>
    <n v="74216691"/>
  </r>
  <r>
    <x v="68"/>
    <s v="MANUEL"/>
    <s v="SERGIO@gmail.com"/>
    <s v="BRASIL"/>
    <x v="4"/>
    <s v="Inversión"/>
    <s v="Socio de proyecto"/>
    <s v="SI"/>
    <n v="8"/>
    <n v="9"/>
    <n v="5000000"/>
    <n v="70270294"/>
    <n v="19588762"/>
    <n v="78634577"/>
  </r>
  <r>
    <x v="69"/>
    <s v="LORENZO"/>
    <s v="RAMON@gmail.com"/>
    <s v="COLOMBIA"/>
    <x v="3"/>
    <s v="Trabajo"/>
    <s v="Buscando trabajo"/>
    <s v="NO"/>
    <n v="3"/>
    <n v="5"/>
    <n v="0"/>
    <n v="0"/>
    <n v="85955846"/>
    <n v="25891596"/>
  </r>
  <r>
    <x v="70"/>
    <s v="SANTIAGO"/>
    <s v="GREGORIO@gmail.com"/>
    <s v="COLOMBIA"/>
    <x v="3"/>
    <s v="Inversión"/>
    <s v="Socio de proyecto"/>
    <s v="SI"/>
    <n v="8"/>
    <n v="10"/>
    <n v="20000000"/>
    <n v="62745331"/>
    <n v="39843357"/>
    <n v="64840967"/>
  </r>
  <r>
    <x v="71"/>
    <s v="JONATHAN"/>
    <s v="JOAN@gmail.com"/>
    <s v="COLOMBIA"/>
    <x v="1"/>
    <s v="Trabajo"/>
    <s v="Ofreciendo trabajo"/>
    <s v="NO"/>
    <n v="5"/>
    <n v="7"/>
    <n v="0"/>
    <n v="0"/>
    <n v="82583322"/>
    <n v="809058"/>
  </r>
  <r>
    <x v="72"/>
    <s v="CARLOS"/>
    <s v="ALFONSO@gmail.com"/>
    <s v="COLOMBIA"/>
    <x v="1"/>
    <s v="Inversión"/>
    <s v="Socio de proyecto"/>
    <s v="SI"/>
    <n v="6"/>
    <n v="6"/>
    <n v="10000000"/>
    <n v="59890317"/>
    <n v="42451842"/>
    <n v="0"/>
  </r>
  <r>
    <x v="73"/>
    <s v="VICENTE"/>
    <s v="GUILLERMO@gmail.com"/>
    <s v="COLOMBIA"/>
    <x v="3"/>
    <s v="Inversión"/>
    <s v="Socio capitalista"/>
    <s v="NO"/>
    <n v="3"/>
    <n v="6"/>
    <n v="10000000"/>
    <n v="97449662"/>
    <n v="49624160"/>
    <n v="17854677"/>
  </r>
  <r>
    <x v="74"/>
    <s v="ALVARO"/>
    <s v="CHRISTIAN@gmail.com"/>
    <s v="COLOMBIA"/>
    <x v="2"/>
    <s v="Trabajo"/>
    <s v="Ofreciendo trabajo"/>
    <s v="NO"/>
    <n v="8"/>
    <n v="10"/>
    <n v="0"/>
    <n v="0"/>
    <n v="44422091"/>
    <n v="8898260"/>
  </r>
  <r>
    <x v="75"/>
    <s v="MARIO"/>
    <s v="MATEO@gmail.com"/>
    <s v="URUGUAY"/>
    <x v="1"/>
    <s v="Trabajo"/>
    <s v="Buscando trabajo"/>
    <s v="NO"/>
    <n v="5"/>
    <n v="7"/>
    <n v="0"/>
    <n v="0"/>
    <n v="0"/>
    <n v="63436099"/>
  </r>
  <r>
    <x v="76"/>
    <s v="RAFAEL"/>
    <s v="JULIAN@gmail.com"/>
    <s v="COLOMBIA"/>
    <x v="1"/>
    <s v="Inversión"/>
    <s v="Socio capitalista"/>
    <s v="SI"/>
    <n v="8"/>
    <n v="9"/>
    <n v="10000000"/>
    <n v="99989764"/>
    <n v="8030175"/>
    <n v="37676206"/>
  </r>
  <r>
    <x v="77"/>
    <s v="ALEX"/>
    <s v="CRISTOBAL@gmail.com"/>
    <s v="COLOMBIA"/>
    <x v="1"/>
    <s v="Trabajo"/>
    <s v="Buscando trabajo"/>
    <s v="SI"/>
    <n v="4"/>
    <n v="5"/>
    <n v="0"/>
    <n v="0"/>
    <n v="12862402"/>
    <n v="68922404"/>
  </r>
  <r>
    <x v="78"/>
    <s v="IGNACIO"/>
    <s v="RODRIGO@gmail.com"/>
    <s v="COLOMBIA"/>
    <x v="4"/>
    <s v="Trabajo"/>
    <s v="Buscando trabajo"/>
    <s v="SI"/>
    <n v="9"/>
    <n v="9"/>
    <n v="0"/>
    <n v="0"/>
    <n v="46914257"/>
    <n v="43734508"/>
  </r>
  <r>
    <x v="79"/>
    <s v="GONZALO"/>
    <s v="JESUS@gmail.com"/>
    <s v="OTRO PAÍS DEL MUNDO"/>
    <x v="0"/>
    <s v="Conocimiento"/>
    <s v="Académico"/>
    <s v="NO"/>
    <n v="6"/>
    <n v="10"/>
    <n v="0"/>
    <n v="0"/>
    <n v="95212463"/>
    <n v="0"/>
  </r>
  <r>
    <x v="80"/>
    <s v="JESUS"/>
    <s v="JORGE@gmail.com"/>
    <s v="CHILE"/>
    <x v="1"/>
    <s v="Inversión"/>
    <s v="Socio capitalista"/>
    <s v="NO"/>
    <n v="3"/>
    <n v="9"/>
    <n v="5000000"/>
    <n v="32915397"/>
    <n v="74493461"/>
    <n v="151779"/>
  </r>
  <r>
    <x v="81"/>
    <s v="ALFONSO"/>
    <s v="JULIO@gmail.com"/>
    <s v="COLOMBIA"/>
    <x v="4"/>
    <s v="Trabajo"/>
    <s v="Buscando trabajo"/>
    <s v="NO"/>
    <n v="3"/>
    <n v="7"/>
    <n v="0"/>
    <n v="0"/>
    <n v="43223505"/>
    <n v="0"/>
  </r>
  <r>
    <x v="82"/>
    <s v="JULIO"/>
    <s v="MARIA MÓNICA@gmail.com"/>
    <s v="COLOMBIA"/>
    <x v="1"/>
    <s v="Trabajo"/>
    <s v="Buscando trabajo"/>
    <s v="NO"/>
    <n v="7"/>
    <n v="10"/>
    <n v="0"/>
    <n v="0"/>
    <n v="14141858"/>
    <n v="87162317"/>
  </r>
  <r>
    <x v="83"/>
    <s v="CESAR"/>
    <s v="IGNACIO@gmail.com"/>
    <s v="COLOMBIA"/>
    <x v="1"/>
    <s v="Trabajo"/>
    <s v="Buscando trabajo"/>
    <s v="NO"/>
    <n v="3"/>
    <n v="7"/>
    <n v="0"/>
    <n v="0"/>
    <n v="29525162"/>
    <n v="0"/>
  </r>
  <r>
    <x v="84"/>
    <s v="MOHAMED"/>
    <s v="GABRIEL@gmail.com"/>
    <s v="COLOMBIA"/>
    <x v="1"/>
    <s v="Trabajo"/>
    <s v="Ofreciendo trabajo"/>
    <s v="SI"/>
    <n v="7"/>
    <n v="4"/>
    <n v="0"/>
    <n v="0"/>
    <n v="29366791"/>
    <n v="89805774"/>
  </r>
  <r>
    <x v="85"/>
    <s v="MARC"/>
    <s v="MARTIN@gmail.com"/>
    <s v="COLOMBIA"/>
    <x v="1"/>
    <s v="Trabajo"/>
    <s v="Buscando trabajo"/>
    <s v="SI"/>
    <n v="9"/>
    <n v="5"/>
    <n v="0"/>
    <n v="0"/>
    <n v="73195518"/>
    <n v="10695678"/>
  </r>
  <r>
    <x v="86"/>
    <s v="MARIANO"/>
    <s v="FERNANDO@gmail.com"/>
    <s v="COLOMBIA"/>
    <x v="1"/>
    <s v="Trabajo"/>
    <s v="Buscando trabajo"/>
    <s v="NO"/>
    <n v="3"/>
    <n v="6"/>
    <n v="0"/>
    <n v="0"/>
    <n v="1432950"/>
    <n v="29672451"/>
  </r>
  <r>
    <x v="87"/>
    <s v="JOEL"/>
    <s v="ALEJANDRO@gmail.com"/>
    <s v="COLOMBIA"/>
    <x v="1"/>
    <s v="Inversión"/>
    <s v="Socio capitalista"/>
    <s v="SI"/>
    <n v="8"/>
    <n v="7"/>
    <n v="1000000"/>
    <n v="77159264"/>
    <n v="0"/>
    <n v="97234303"/>
  </r>
  <r>
    <x v="88"/>
    <s v="ANDRES"/>
    <s v="SANTIAGO@gmail.com"/>
    <s v="CHILE"/>
    <x v="1"/>
    <s v="Inversión"/>
    <s v="Socio capitalista"/>
    <s v="NO"/>
    <n v="7"/>
    <n v="10"/>
    <n v="100000000"/>
    <n v="12451199"/>
    <n v="74231711"/>
    <n v="42951226"/>
  </r>
  <r>
    <x v="89"/>
    <s v="ANGEL"/>
    <s v="LUCAS@gmail.com"/>
    <s v="COLOMBIA"/>
    <x v="2"/>
    <s v="Inversión"/>
    <s v="Socio capitalista"/>
    <s v="SI"/>
    <n v="3"/>
    <n v="9"/>
    <n v="90000000"/>
    <n v="13287929"/>
    <n v="27090183"/>
    <n v="79518711"/>
  </r>
  <r>
    <x v="90"/>
    <s v="GERMAN"/>
    <s v="PEDRO@gmail.com"/>
    <s v="CHILE"/>
    <x v="0"/>
    <s v="Conocimiento"/>
    <s v="Académico"/>
    <s v="NO"/>
    <n v="6"/>
    <n v="5"/>
    <n v="0"/>
    <n v="0"/>
    <n v="20898506"/>
    <n v="24525645"/>
  </r>
  <r>
    <x v="91"/>
    <s v="JOSE"/>
    <s v="ENRIQUE@gmail.com"/>
    <s v="COLOMBIA"/>
    <x v="1"/>
    <s v="Inversión"/>
    <s v="Socio capitalista"/>
    <s v="NO"/>
    <n v="8"/>
    <n v="7"/>
    <n v="5000000"/>
    <n v="37959268"/>
    <n v="69132389"/>
    <n v="99564796"/>
  </r>
  <r>
    <x v="92"/>
    <s v="ARTURO"/>
    <s v="VICTOR@gmail.com"/>
    <s v="COLOMBIA"/>
    <x v="1"/>
    <s v="Trabajo"/>
    <s v="Buscando trabajo"/>
    <s v="SI"/>
    <n v="3"/>
    <n v="6"/>
    <n v="0"/>
    <n v="0"/>
    <n v="26450622"/>
    <n v="4227264"/>
  </r>
  <r>
    <x v="93"/>
    <s v="LUCAS"/>
    <s v="ALFREDO@gmail.com"/>
    <s v="PARAGUAY"/>
    <x v="1"/>
    <s v="Trabajo"/>
    <s v="Buscando trabajo"/>
    <s v="SI"/>
    <n v="6"/>
    <n v="5"/>
    <n v="0"/>
    <n v="0"/>
    <n v="0"/>
    <n v="54376640"/>
  </r>
  <r>
    <x v="94"/>
    <s v="LUIS"/>
    <s v="DARIO@gmail.com"/>
    <s v="COLOMBIA"/>
    <x v="1"/>
    <s v="Inversión"/>
    <s v="Socio de proyecto"/>
    <s v="NO"/>
    <n v="7"/>
    <n v="9"/>
    <n v="90000000"/>
    <n v="29991873"/>
    <n v="39252741"/>
    <n v="15542722"/>
  </r>
  <r>
    <x v="95"/>
    <s v="JULIAN"/>
    <s v="DIEGO@gmail.com"/>
    <s v="COLOMBIA"/>
    <x v="1"/>
    <s v="Inversión"/>
    <s v="Socio de proyecto"/>
    <s v="NO"/>
    <n v="6"/>
    <n v="10"/>
    <n v="10000000"/>
    <n v="7303129"/>
    <n v="3765621"/>
    <n v="18125151"/>
  </r>
  <r>
    <x v="96"/>
    <s v="TOMAS"/>
    <s v="ISMAEL@gmail.com"/>
    <s v="BRASIL"/>
    <x v="1"/>
    <s v="Inversión"/>
    <s v="Socio de proyecto"/>
    <s v="NO"/>
    <n v="3"/>
    <n v="9"/>
    <n v="30000000"/>
    <n v="44457754"/>
    <n v="0"/>
    <n v="62249765"/>
  </r>
  <r>
    <x v="97"/>
    <s v="DOMINGO"/>
    <s v="JAIME@gmail.com"/>
    <s v="COLOMBIA"/>
    <x v="1"/>
    <s v="Inversión"/>
    <s v="Socio capitalista"/>
    <s v="NO"/>
    <n v="4"/>
    <n v="10"/>
    <n v="10000000"/>
    <n v="54467236"/>
    <n v="0"/>
    <n v="1234692"/>
  </r>
  <r>
    <x v="98"/>
    <s v="DARIO"/>
    <s v="SALVADOR@gmail.com"/>
    <s v="COLOMBIA"/>
    <x v="1"/>
    <s v="Inversión"/>
    <s v="Socio de proyecto"/>
    <s v="NO"/>
    <n v="4"/>
    <n v="10"/>
    <n v="10000000"/>
    <n v="17991607"/>
    <n v="0"/>
    <n v="174626"/>
  </r>
  <r>
    <x v="99"/>
    <s v="GABRIEL"/>
    <s v="ADRIAN@gmail.com"/>
    <s v="COLOMBIA"/>
    <x v="1"/>
    <s v="Trabajo"/>
    <s v="Ofreciendo trabajo"/>
    <s v="NO"/>
    <n v="5"/>
    <n v="10"/>
    <n v="0"/>
    <n v="0"/>
    <n v="24965127"/>
    <n v="41129782"/>
  </r>
  <r>
    <x v="100"/>
    <s v="ANDRÉS"/>
    <s v="ANDRÉS@gmail.com"/>
    <s v="COLOMBIA"/>
    <x v="2"/>
    <s v="Inversión"/>
    <s v="Socio de proyecto"/>
    <s v="NO"/>
    <n v="6"/>
    <n v="7"/>
    <n v="1000000"/>
    <n v="87347043"/>
    <n v="50796112"/>
    <n v="72757830"/>
  </r>
  <r>
    <x v="101"/>
    <s v="JUAN PABLO"/>
    <s v="JUAN PABLO@gmail.com"/>
    <s v="COLOMBIA"/>
    <x v="4"/>
    <s v="Trabajo"/>
    <s v="Buscando trabajo"/>
    <s v="NO"/>
    <n v="9"/>
    <n v="7"/>
    <n v="0"/>
    <n v="0"/>
    <n v="38721754"/>
    <n v="77230635"/>
  </r>
  <r>
    <x v="102"/>
    <s v="ROBERTO"/>
    <s v="ROBERTO@gmail.com"/>
    <s v="COLOMBIA"/>
    <x v="1"/>
    <s v="Inversión"/>
    <s v="Socio de proyecto"/>
    <s v="NO"/>
    <n v="5"/>
    <n v="7"/>
    <n v="10000000"/>
    <n v="43538967"/>
    <n v="5161300"/>
    <n v="85417673"/>
  </r>
  <r>
    <x v="103"/>
    <s v="EMILIO"/>
    <s v="EMILIO@gmail.com"/>
    <s v="ARGENTINA"/>
    <x v="1"/>
    <s v="Inversión"/>
    <s v="Socio de proyecto"/>
    <s v="SI"/>
    <n v="6"/>
    <n v="9"/>
    <n v="1000000"/>
    <n v="95899452"/>
    <n v="2565664"/>
    <n v="39602953"/>
  </r>
  <r>
    <x v="104"/>
    <s v="LEONEL"/>
    <s v="LEONEL@gmail.com"/>
    <s v="COLOMBIA"/>
    <x v="1"/>
    <s v="Inversión"/>
    <s v="Socio de proyecto"/>
    <s v="SI"/>
    <n v="6"/>
    <n v="5"/>
    <n v="1000000"/>
    <n v="81347428"/>
    <n v="10860215"/>
    <n v="28637290"/>
  </r>
  <r>
    <x v="105"/>
    <s v="JOAN"/>
    <s v="JOAN@gmail.com"/>
    <s v="COLOMBIA"/>
    <x v="4"/>
    <s v="Inversión"/>
    <s v="Socio de proyecto"/>
    <s v="SI"/>
    <n v="8"/>
    <n v="10"/>
    <n v="30000000"/>
    <n v="52442860"/>
    <n v="2659881"/>
    <n v="80287314"/>
  </r>
  <r>
    <x v="106"/>
    <s v="SERGIO"/>
    <s v="SERGIO@gmail.com"/>
    <s v="COLOMBIA"/>
    <x v="1"/>
    <s v="Inversión"/>
    <s v="Socio de proyecto"/>
    <s v="SI"/>
    <n v="7"/>
    <n v="8"/>
    <n v="10000000"/>
    <n v="96199053"/>
    <n v="31746355"/>
    <n v="80063468"/>
  </r>
  <r>
    <x v="107"/>
    <s v="EUGENIO"/>
    <s v="EUGENIO@gmail.com"/>
    <s v="COLOMBIA"/>
    <x v="1"/>
    <s v="Inversión"/>
    <s v="Socio de proyecto"/>
    <s v="NO"/>
    <n v="9"/>
    <n v="10"/>
    <n v="1000000"/>
    <n v="71783742"/>
    <n v="64667814"/>
    <n v="70653180"/>
  </r>
  <r>
    <x v="108"/>
    <s v="SEBASTIAN"/>
    <s v="SEBASTIAN@gmail.com"/>
    <s v="COLOMBIA"/>
    <x v="4"/>
    <s v="Inversión"/>
    <s v="Socio de proyecto"/>
    <s v="NO"/>
    <n v="3"/>
    <n v="5"/>
    <n v="90000000"/>
    <n v="94913746"/>
    <n v="74083223"/>
    <n v="31617670"/>
  </r>
  <r>
    <x v="109"/>
    <s v="SAMUEL"/>
    <s v="SAMUEL@gmail.com"/>
    <s v="COLOMBIA"/>
    <x v="4"/>
    <s v="Trabajo"/>
    <s v="Ofreciendo trabajo"/>
    <s v="NO"/>
    <n v="6"/>
    <n v="7"/>
    <n v="0"/>
    <n v="0"/>
    <n v="67753952"/>
    <n v="77205812"/>
  </r>
  <r>
    <x v="110"/>
    <s v="ENRIQUE"/>
    <s v="ENRIQUE@gmail.com"/>
    <s v="COLOMBIA"/>
    <x v="1"/>
    <s v="Inversión"/>
    <s v="Socio de proyecto"/>
    <s v="SI"/>
    <n v="9"/>
    <n v="8"/>
    <n v="30000000"/>
    <n v="33477783"/>
    <n v="0"/>
    <n v="27651635"/>
  </r>
  <r>
    <x v="111"/>
    <s v="DIEGO"/>
    <s v="DIEGO@gmail.com"/>
    <s v="COLOMBIA"/>
    <x v="2"/>
    <s v="Inversión"/>
    <s v="Socio capitalista"/>
    <s v="SI"/>
    <n v="8"/>
    <n v="9"/>
    <n v="50000000"/>
    <n v="2702447"/>
    <n v="0"/>
    <n v="44671760"/>
  </r>
  <r>
    <x v="112"/>
    <s v="PEDRO"/>
    <s v="PEDRO@gmail.com"/>
    <s v="BRASIL"/>
    <x v="1"/>
    <s v="Inversión"/>
    <s v="Socio capitalista"/>
    <s v="NO"/>
    <n v="8"/>
    <n v="6"/>
    <n v="50000000"/>
    <n v="70787848"/>
    <n v="33368202"/>
    <n v="43277527"/>
  </r>
  <r>
    <x v="113"/>
    <s v="ALBERT"/>
    <s v="ALBERT@gmail.com"/>
    <s v="COLOMBIA"/>
    <x v="1"/>
    <s v="Trabajo"/>
    <s v="Ofreciendo trabajo"/>
    <s v="SI"/>
    <n v="6"/>
    <n v="9"/>
    <n v="0"/>
    <n v="0"/>
    <n v="46563396"/>
    <n v="63313535"/>
  </r>
  <r>
    <x v="114"/>
    <s v="JORGE"/>
    <s v="JORGE@gmail.com"/>
    <s v="COLOMBIA"/>
    <x v="1"/>
    <s v="Inversión"/>
    <s v="Socio capitalista"/>
    <s v="NO"/>
    <n v="3"/>
    <n v="8"/>
    <n v="20000000"/>
    <n v="40064620"/>
    <n v="98137438"/>
    <n v="0"/>
  </r>
  <r>
    <x v="115"/>
    <s v="RAMON"/>
    <s v="RAMON@gmail.com"/>
    <s v="COLOMBIA"/>
    <x v="1"/>
    <s v="Inversión"/>
    <s v="Socio de proyecto"/>
    <s v="NO"/>
    <n v="6"/>
    <n v="5"/>
    <n v="30000000"/>
    <n v="45289360"/>
    <n v="0"/>
    <n v="46980526"/>
  </r>
  <r>
    <x v="116"/>
    <s v="HUGO"/>
    <s v="HUGO@gmail.com"/>
    <s v="COLOMBIA"/>
    <x v="4"/>
    <s v="Inversión"/>
    <s v="Socio de proyecto"/>
    <s v="NO"/>
    <n v="6"/>
    <n v="6"/>
    <n v="30000000"/>
    <n v="34397393"/>
    <n v="72192037"/>
    <n v="21247716"/>
  </r>
  <r>
    <x v="117"/>
    <s v="MARIA"/>
    <s v="MARIA@gmail.com"/>
    <s v="COLOMBIA"/>
    <x v="1"/>
    <s v="Trabajo"/>
    <s v="Buscando trabajo"/>
    <s v="SI"/>
    <n v="8"/>
    <n v="6"/>
    <n v="0"/>
    <n v="0"/>
    <n v="69870077"/>
    <n v="98441580"/>
  </r>
  <r>
    <x v="118"/>
    <s v="FELIX"/>
    <s v="FELIX@gmail.com"/>
    <s v="COLOMBIA"/>
    <x v="4"/>
    <s v="Inversión"/>
    <s v="Socio de proyecto"/>
    <s v="NO"/>
    <n v="5"/>
    <n v="5"/>
    <n v="1000000"/>
    <n v="34126405"/>
    <n v="88265167"/>
    <n v="56002928"/>
  </r>
  <r>
    <x v="119"/>
    <s v="VICTOR"/>
    <s v="VICTOR@gmail.com"/>
    <s v="COLOMBIA"/>
    <x v="1"/>
    <s v="Inversión"/>
    <s v="Socio capitalista"/>
    <s v="NO"/>
    <n v="9"/>
    <n v="9"/>
    <n v="1000000"/>
    <n v="53008255"/>
    <n v="46917910"/>
    <n v="47557281"/>
  </r>
  <r>
    <x v="120"/>
    <s v="JORDI"/>
    <s v="JORDI@gmail.com"/>
    <s v="COLOMBIA"/>
    <x v="1"/>
    <s v="Trabajo"/>
    <s v="Buscando trabajo"/>
    <s v="NO"/>
    <n v="4"/>
    <n v="6"/>
    <n v="0"/>
    <n v="0"/>
    <n v="0"/>
    <n v="22675260"/>
  </r>
  <r>
    <x v="121"/>
    <s v="MARIA MÓNICA"/>
    <s v="MARIA MÓNICA@gmail.com"/>
    <s v="COLOMBIA"/>
    <x v="1"/>
    <s v="Inversión"/>
    <s v="Socio capitalista"/>
    <s v="NO"/>
    <n v="4"/>
    <n v="10"/>
    <n v="100000000"/>
    <n v="94688720"/>
    <n v="86323763"/>
    <n v="20929788"/>
  </r>
  <r>
    <x v="122"/>
    <s v="CRISTOBAL"/>
    <s v="CRISTOBAL@gmail.com"/>
    <s v="COLOMBIA"/>
    <x v="0"/>
    <s v="Conocimiento"/>
    <s v="Académico"/>
    <s v="NO"/>
    <n v="9"/>
    <n v="9"/>
    <n v="0"/>
    <n v="0"/>
    <n v="96750826"/>
    <n v="31435769"/>
  </r>
  <r>
    <x v="123"/>
    <s v="NICOLAS"/>
    <s v="NICOLAS@gmail.com"/>
    <s v="COLOMBIA"/>
    <x v="4"/>
    <s v="Inversión"/>
    <s v="Socio capitalista"/>
    <s v="NO"/>
    <n v="6"/>
    <n v="5"/>
    <n v="10000000"/>
    <n v="89686683"/>
    <n v="62448793"/>
    <n v="26812600"/>
  </r>
  <r>
    <x v="124"/>
    <s v="FELIPE"/>
    <s v="FELIPE@gmail.com"/>
    <s v="COLOMBIA"/>
    <x v="1"/>
    <s v="Inversión"/>
    <s v="Socio de proyecto"/>
    <s v="NO"/>
    <n v="8"/>
    <n v="8"/>
    <n v="30000000"/>
    <n v="32890743"/>
    <n v="0"/>
    <n v="39864620"/>
  </r>
  <r>
    <x v="125"/>
    <s v="ISMAEL"/>
    <s v="ISMAEL@gmail.com"/>
    <s v="COLOMBIA"/>
    <x v="4"/>
    <s v="Inversión"/>
    <s v="Socio capitalista"/>
    <s v="NO"/>
    <n v="6"/>
    <n v="10"/>
    <n v="10000000"/>
    <n v="32370896"/>
    <n v="96066942"/>
    <n v="3767736"/>
  </r>
  <r>
    <x v="126"/>
    <s v="ALEJANDRO"/>
    <s v="ALEJANDRO@gmail.com"/>
    <s v="COLOMBIA"/>
    <x v="4"/>
    <s v="Trabajo"/>
    <s v="Ofreciendo trabajo"/>
    <s v="NO"/>
    <n v="7"/>
    <n v="10"/>
    <n v="0"/>
    <n v="0"/>
    <n v="24514428"/>
    <n v="27890231"/>
  </r>
  <r>
    <x v="127"/>
    <s v="MATEO"/>
    <s v="MATEO@gmail.com"/>
    <s v="COLOMBIA"/>
    <x v="1"/>
    <s v="Inversión"/>
    <s v="Socio capitalista"/>
    <s v="SI"/>
    <n v="5"/>
    <n v="10"/>
    <n v="10000000"/>
    <n v="31953589"/>
    <n v="40068224"/>
    <n v="80951038"/>
  </r>
  <r>
    <x v="128"/>
    <s v="CRISTIAN"/>
    <s v="CRISTIAN@gmail.com"/>
    <s v="BRASIL"/>
    <x v="1"/>
    <s v="Inversión"/>
    <s v="Socio capitalista"/>
    <s v="NO"/>
    <n v="3"/>
    <n v="5"/>
    <n v="50000000"/>
    <n v="78205651"/>
    <n v="62381180"/>
    <n v="6508585"/>
  </r>
  <r>
    <x v="129"/>
    <s v="DAVID"/>
    <s v="DAVID@gmail.com"/>
    <s v="COLOMBIA"/>
    <x v="3"/>
    <s v="Trabajo"/>
    <s v="Buscando trabajo"/>
    <s v="NO"/>
    <n v="7"/>
    <n v="7"/>
    <n v="0"/>
    <n v="0"/>
    <n v="34584522"/>
    <n v="0"/>
  </r>
  <r>
    <x v="130"/>
    <s v="SALVADOR"/>
    <s v="SALVADOR@gmail.com"/>
    <s v="ECUADOR"/>
    <x v="1"/>
    <s v="Conocimiento"/>
    <s v="Otro tipo"/>
    <s v="NO"/>
    <n v="5"/>
    <n v="5"/>
    <n v="0"/>
    <n v="0"/>
    <n v="76942676"/>
    <n v="74216691"/>
  </r>
  <r>
    <x v="131"/>
    <s v="ALFREDO"/>
    <s v="ALFREDO@gmail.com"/>
    <s v="BRASIL"/>
    <x v="4"/>
    <s v="Inversión"/>
    <s v="Socio de proyecto"/>
    <s v="SI"/>
    <n v="9"/>
    <n v="4"/>
    <n v="5000000"/>
    <n v="70270294"/>
    <n v="19588762"/>
    <n v="78634577"/>
  </r>
  <r>
    <x v="132"/>
    <s v="OSCAR"/>
    <s v="OSCAR@gmail.com"/>
    <s v="URUGUAY"/>
    <x v="3"/>
    <s v="Trabajo"/>
    <s v="Buscando trabajo"/>
    <s v="NO"/>
    <n v="6"/>
    <n v="7"/>
    <n v="0"/>
    <n v="0"/>
    <n v="85955846"/>
    <n v="25891596"/>
  </r>
  <r>
    <x v="133"/>
    <s v="JUAN"/>
    <s v="JUAN@gmail.com"/>
    <s v="COLOMBIA"/>
    <x v="3"/>
    <s v="Inversión"/>
    <s v="Socio de proyecto"/>
    <s v="SI"/>
    <n v="7"/>
    <n v="9"/>
    <n v="20000000"/>
    <n v="62745331"/>
    <n v="39843357"/>
    <n v="64840967"/>
  </r>
  <r>
    <x v="134"/>
    <s v="IVAN"/>
    <s v="IVAN@gmail.com"/>
    <s v="COLOMBIA"/>
    <x v="1"/>
    <s v="Trabajo"/>
    <s v="Ofreciendo trabajo"/>
    <s v="NO"/>
    <n v="5"/>
    <n v="5"/>
    <n v="0"/>
    <n v="0"/>
    <n v="82583322"/>
    <n v="809058"/>
  </r>
  <r>
    <x v="135"/>
    <s v="ALEXANDER"/>
    <s v="ALEXANDER@gmail.com"/>
    <s v="COLOMBIA"/>
    <x v="1"/>
    <s v="Inversión"/>
    <s v="Socio de proyecto"/>
    <s v="SI"/>
    <n v="4"/>
    <n v="10"/>
    <n v="10000000"/>
    <n v="59890317"/>
    <n v="42451842"/>
    <n v="0"/>
  </r>
  <r>
    <x v="136"/>
    <s v="JAIME"/>
    <s v="JAIME@gmail.com"/>
    <s v="CHILE"/>
    <x v="3"/>
    <s v="Inversión"/>
    <s v="Socio capitalista"/>
    <s v="NO"/>
    <n v="7"/>
    <n v="7"/>
    <n v="10000000"/>
    <n v="97449662"/>
    <n v="49624160"/>
    <n v="17854677"/>
  </r>
  <r>
    <x v="137"/>
    <s v="HECTOR"/>
    <s v="HECTOR@gmail.com"/>
    <s v="COLOMBIA"/>
    <x v="2"/>
    <s v="Trabajo"/>
    <s v="Ofreciendo trabajo"/>
    <s v="NO"/>
    <n v="3"/>
    <n v="6"/>
    <n v="0"/>
    <n v="0"/>
    <n v="44422091"/>
    <n v="8898260"/>
  </r>
  <r>
    <x v="138"/>
    <s v="ERNESTO"/>
    <s v="ERNESTO@gmail.com"/>
    <s v="COLOMBIA"/>
    <x v="1"/>
    <s v="Trabajo"/>
    <s v="Buscando trabajo"/>
    <s v="NO"/>
    <n v="3"/>
    <n v="6"/>
    <n v="0"/>
    <n v="0"/>
    <n v="0"/>
    <n v="63436099"/>
  </r>
  <r>
    <x v="139"/>
    <s v="MARCO"/>
    <s v="MARCO@gmail.com"/>
    <s v="BOLIVIA"/>
    <x v="1"/>
    <s v="Inversión"/>
    <s v="Socio capitalista"/>
    <s v="SI"/>
    <n v="7"/>
    <n v="10"/>
    <n v="10000000"/>
    <n v="99989764"/>
    <n v="8030175"/>
    <n v="37676206"/>
  </r>
  <r>
    <x v="140"/>
    <s v="JAVIER"/>
    <s v="JAVIER@gmail.com"/>
    <s v="COLOMBIA"/>
    <x v="1"/>
    <s v="Trabajo"/>
    <s v="Buscando trabajo"/>
    <s v="SI"/>
    <n v="5"/>
    <n v="7"/>
    <n v="0"/>
    <n v="0"/>
    <n v="12862402"/>
    <n v="68922404"/>
  </r>
  <r>
    <x v="141"/>
    <s v="ESTEBAN"/>
    <s v="ESTEBAN@gmail.com"/>
    <s v="COLOMBIA"/>
    <x v="4"/>
    <s v="Trabajo"/>
    <s v="Buscando trabajo"/>
    <s v="SI"/>
    <n v="9"/>
    <n v="9"/>
    <n v="0"/>
    <n v="0"/>
    <n v="46914257"/>
    <n v="43734508"/>
  </r>
  <r>
    <x v="142"/>
    <s v="MARCOS"/>
    <s v="MARCOS@gmail.com"/>
    <s v="COLOMBIA"/>
    <x v="0"/>
    <s v="Conocimiento"/>
    <s v="Académico"/>
    <s v="NO"/>
    <n v="4"/>
    <n v="5"/>
    <n v="0"/>
    <n v="0"/>
    <n v="95212463"/>
    <n v="0"/>
  </r>
  <r>
    <x v="143"/>
    <s v="ADRIAN"/>
    <s v="ADRIAN@gmail.com"/>
    <s v="COLOMBIA"/>
    <x v="1"/>
    <s v="Inversión"/>
    <s v="Socio capitalista"/>
    <s v="NO"/>
    <n v="5"/>
    <n v="9"/>
    <n v="5000000"/>
    <n v="32915397"/>
    <n v="74493461"/>
    <n v="151779"/>
  </r>
  <r>
    <x v="144"/>
    <s v="DANIEL"/>
    <s v="DANIEL@gmail.com"/>
    <s v="COLOMBIA"/>
    <x v="4"/>
    <s v="Trabajo"/>
    <s v="Buscando trabajo"/>
    <s v="NO"/>
    <n v="3"/>
    <n v="10"/>
    <n v="0"/>
    <n v="0"/>
    <n v="43223505"/>
    <n v="0"/>
  </r>
  <r>
    <x v="145"/>
    <s v="GREGORIO"/>
    <s v="GREGORIO@gmail.com"/>
    <s v="COLOMBIA"/>
    <x v="1"/>
    <s v="Trabajo"/>
    <s v="Buscando trabajo"/>
    <s v="NO"/>
    <n v="3"/>
    <n v="9"/>
    <n v="0"/>
    <n v="0"/>
    <n v="14141858"/>
    <n v="87162317"/>
  </r>
  <r>
    <x v="146"/>
    <s v="BORJA"/>
    <s v="BORJA@gmail.com"/>
    <s v="COLOMBIA"/>
    <x v="1"/>
    <s v="Trabajo"/>
    <s v="Buscando trabajo"/>
    <s v="NO"/>
    <n v="5"/>
    <n v="7"/>
    <n v="0"/>
    <n v="0"/>
    <n v="29525162"/>
    <n v="0"/>
  </r>
  <r>
    <x v="147"/>
    <s v="PABLO"/>
    <s v="PABLO@gmail.com"/>
    <s v="COLOMBIA"/>
    <x v="1"/>
    <s v="Trabajo"/>
    <s v="Ofreciendo trabajo"/>
    <s v="SI"/>
    <n v="7"/>
    <n v="10"/>
    <n v="0"/>
    <n v="0"/>
    <n v="29366791"/>
    <n v="89805774"/>
  </r>
  <r>
    <x v="148"/>
    <s v="JOAQUIN"/>
    <s v="JOAQUIN@gmail.com"/>
    <s v="PERU"/>
    <x v="1"/>
    <s v="Trabajo"/>
    <s v="Buscando trabajo"/>
    <s v="SI"/>
    <n v="7"/>
    <n v="7"/>
    <n v="0"/>
    <n v="0"/>
    <n v="73195518"/>
    <n v="10695678"/>
  </r>
  <r>
    <x v="149"/>
    <s v="RODRIGO"/>
    <s v="RODRIGO@gmail.com"/>
    <s v="BRASIL"/>
    <x v="1"/>
    <s v="Trabajo"/>
    <s v="Buscando trabajo"/>
    <s v="NO"/>
    <n v="5"/>
    <n v="4"/>
    <n v="0"/>
    <n v="0"/>
    <n v="1432950"/>
    <n v="29672451"/>
  </r>
  <r>
    <x v="150"/>
    <s v="AGUSTIN"/>
    <s v="AGUSTIN@gmail.com"/>
    <s v="COLOMBIA"/>
    <x v="1"/>
    <s v="Inversión"/>
    <s v="Socio capitalista"/>
    <s v="SI"/>
    <n v="7"/>
    <n v="5"/>
    <n v="1000000"/>
    <n v="77159264"/>
    <n v="0"/>
    <n v="97234303"/>
  </r>
  <r>
    <x v="151"/>
    <s v="MANUEL"/>
    <s v="MANUEL@gmail.com"/>
    <s v="COLOMBIA"/>
    <x v="1"/>
    <s v="Inversión"/>
    <s v="Socio capitalista"/>
    <s v="NO"/>
    <n v="8"/>
    <n v="6"/>
    <n v="100000000"/>
    <n v="12451199"/>
    <n v="74231711"/>
    <n v="42951226"/>
  </r>
  <r>
    <x v="152"/>
    <s v="LORENZO"/>
    <s v="LORENZO@gmail.com"/>
    <s v="COLOMBIA"/>
    <x v="2"/>
    <s v="Inversión"/>
    <s v="Socio capitalista"/>
    <s v="SI"/>
    <n v="3"/>
    <n v="7"/>
    <n v="90000000"/>
    <n v="13287929"/>
    <n v="27090183"/>
    <n v="79518711"/>
  </r>
  <r>
    <x v="153"/>
    <s v="SANTIAGO"/>
    <s v="SANTIAGO@gmail.com"/>
    <s v="COLOMBIA"/>
    <x v="0"/>
    <s v="Conocimiento"/>
    <s v="Académico"/>
    <s v="NO"/>
    <n v="8"/>
    <n v="10"/>
    <n v="0"/>
    <n v="0"/>
    <n v="20898506"/>
    <n v="24525645"/>
  </r>
  <r>
    <x v="154"/>
    <s v="JONATHAN"/>
    <s v="JONATHAN@gmail.com"/>
    <s v="COLOMBIA"/>
    <x v="1"/>
    <s v="Inversión"/>
    <s v="Socio capitalista"/>
    <s v="NO"/>
    <n v="5"/>
    <n v="9"/>
    <n v="5000000"/>
    <n v="37959268"/>
    <n v="69132389"/>
    <n v="99564796"/>
  </r>
  <r>
    <x v="155"/>
    <s v="CARLOS"/>
    <s v="CARLOS@gmail.com"/>
    <s v="COLOMBIA"/>
    <x v="1"/>
    <s v="Trabajo"/>
    <s v="Buscando trabajo"/>
    <s v="SI"/>
    <n v="6"/>
    <n v="5"/>
    <n v="0"/>
    <n v="0"/>
    <n v="26450622"/>
    <n v="4227264"/>
  </r>
  <r>
    <x v="156"/>
    <s v="VICENTE"/>
    <s v="VICENTE@gmail.com"/>
    <s v="URUGUAY"/>
    <x v="1"/>
    <s v="Trabajo"/>
    <s v="Buscando trabajo"/>
    <s v="SI"/>
    <n v="3"/>
    <n v="7"/>
    <n v="0"/>
    <n v="0"/>
    <n v="0"/>
    <n v="54376640"/>
  </r>
  <r>
    <x v="157"/>
    <s v="ALVARO"/>
    <s v="ALVARO@gmail.com"/>
    <s v="COLOMBIA"/>
    <x v="1"/>
    <s v="Inversión"/>
    <s v="Socio de proyecto"/>
    <s v="NO"/>
    <n v="8"/>
    <n v="6"/>
    <n v="90000000"/>
    <n v="29991873"/>
    <n v="39252741"/>
    <n v="15542722"/>
  </r>
  <r>
    <x v="158"/>
    <s v="MARIO"/>
    <s v="MARIO@gmail.com"/>
    <s v="COLOMBIA"/>
    <x v="1"/>
    <s v="Inversión"/>
    <s v="Socio de proyecto"/>
    <s v="NO"/>
    <n v="5"/>
    <n v="5"/>
    <n v="10000000"/>
    <n v="7303129"/>
    <n v="3765621"/>
    <n v="18125151"/>
  </r>
  <r>
    <x v="159"/>
    <s v="RAFAEL"/>
    <s v="RAFAEL@gmail.com"/>
    <s v="COLOMBIA"/>
    <x v="1"/>
    <s v="Inversión"/>
    <s v="Socio de proyecto"/>
    <s v="NO"/>
    <n v="8"/>
    <n v="9"/>
    <n v="30000000"/>
    <n v="44457754"/>
    <n v="0"/>
    <n v="62249765"/>
  </r>
  <r>
    <x v="160"/>
    <s v="ALEX"/>
    <s v="ALEX@gmail.com"/>
    <s v="OTRO PAÍS DEL MUNDO"/>
    <x v="1"/>
    <s v="Inversión"/>
    <s v="Socio capitalista"/>
    <s v="NO"/>
    <n v="4"/>
    <n v="10"/>
    <n v="10000000"/>
    <n v="54467236"/>
    <n v="0"/>
    <n v="1234692"/>
  </r>
  <r>
    <x v="161"/>
    <s v="IGNACIO"/>
    <s v="IGNACIO@gmail.com"/>
    <s v="CHILE"/>
    <x v="1"/>
    <s v="Inversión"/>
    <s v="Socio de proyecto"/>
    <s v="NO"/>
    <n v="9"/>
    <n v="9"/>
    <n v="10000000"/>
    <n v="17991607"/>
    <n v="0"/>
    <n v="174626"/>
  </r>
  <r>
    <x v="162"/>
    <s v="GONZALO"/>
    <s v="GONZALO@gmail.com"/>
    <s v="COLOMBIA"/>
    <x v="1"/>
    <s v="Trabajo"/>
    <s v="Ofreciendo trabajo"/>
    <s v="NO"/>
    <n v="6"/>
    <n v="10"/>
    <n v="0"/>
    <n v="0"/>
    <n v="24965127"/>
    <n v="41129782"/>
  </r>
  <r>
    <x v="163"/>
    <s v="JESUS"/>
    <s v="JESUS@gmail.com"/>
    <s v="COLOMBIA"/>
    <x v="2"/>
    <s v="Inversión"/>
    <s v="Socio de proyecto"/>
    <s v="NO"/>
    <n v="3"/>
    <n v="10"/>
    <n v="1000000"/>
    <n v="87347043"/>
    <n v="50796112"/>
    <n v="72757830"/>
  </r>
  <r>
    <x v="164"/>
    <s v="ALFONSO"/>
    <s v="ALFONSO@gmail.com"/>
    <s v="COLOMBIA"/>
    <x v="4"/>
    <s v="Trabajo"/>
    <s v="Buscando trabajo"/>
    <s v="NO"/>
    <n v="3"/>
    <n v="10"/>
    <n v="0"/>
    <n v="0"/>
    <n v="38721754"/>
    <n v="77230635"/>
  </r>
  <r>
    <x v="165"/>
    <s v="JULIO"/>
    <s v="JULIO@gmail.com"/>
    <s v="COLOMBIA"/>
    <x v="1"/>
    <s v="Inversión"/>
    <s v="Socio de proyecto"/>
    <s v="NO"/>
    <n v="7"/>
    <n v="7"/>
    <n v="10000000"/>
    <n v="43538967"/>
    <n v="5161300"/>
    <n v="85417673"/>
  </r>
  <r>
    <x v="166"/>
    <s v="CESAR"/>
    <s v="CESAR@gmail.com"/>
    <s v="COLOMBIA"/>
    <x v="1"/>
    <s v="Inversión"/>
    <s v="Socio de proyecto"/>
    <s v="SI"/>
    <n v="3"/>
    <n v="7"/>
    <n v="1000000"/>
    <n v="95899452"/>
    <n v="2565664"/>
    <n v="39602953"/>
  </r>
  <r>
    <x v="167"/>
    <s v="MOHAMED"/>
    <s v="MOHAMED@gmail.com"/>
    <s v="COLOMBIA"/>
    <x v="1"/>
    <s v="Inversión"/>
    <s v="Socio de proyecto"/>
    <s v="SI"/>
    <n v="7"/>
    <n v="7"/>
    <n v="1000000"/>
    <n v="81347428"/>
    <n v="10860215"/>
    <n v="28637290"/>
  </r>
  <r>
    <x v="168"/>
    <s v="MARC"/>
    <s v="MARC@gmail.com"/>
    <s v="COLOMBIA"/>
    <x v="4"/>
    <s v="Inversión"/>
    <s v="Socio de proyecto"/>
    <s v="SI"/>
    <n v="9"/>
    <n v="9"/>
    <n v="30000000"/>
    <n v="52442860"/>
    <n v="2659881"/>
    <n v="80287314"/>
  </r>
  <r>
    <x v="169"/>
    <s v="MARIANO"/>
    <s v="MARIANO@gmail.com"/>
    <s v="CHILE"/>
    <x v="1"/>
    <s v="Inversión"/>
    <s v="Socio de proyecto"/>
    <s v="SI"/>
    <n v="3"/>
    <n v="5"/>
    <n v="10000000"/>
    <n v="96199053"/>
    <n v="31746355"/>
    <n v="80063468"/>
  </r>
  <r>
    <x v="170"/>
    <s v="JOEL"/>
    <s v="JOEL@gmail.com"/>
    <s v="COLOMBIA"/>
    <x v="1"/>
    <s v="Inversión"/>
    <s v="Socio de proyecto"/>
    <s v="NO"/>
    <n v="8"/>
    <n v="10"/>
    <n v="1000000"/>
    <n v="71783742"/>
    <n v="64667814"/>
    <n v="70653180"/>
  </r>
  <r>
    <x v="171"/>
    <s v="ANDRES"/>
    <s v="ANDRES@gmail.com"/>
    <s v="CHILE"/>
    <x v="4"/>
    <s v="Inversión"/>
    <s v="Socio de proyecto"/>
    <s v="NO"/>
    <n v="7"/>
    <n v="8"/>
    <n v="90000000"/>
    <n v="94913746"/>
    <n v="74083223"/>
    <n v="31617670"/>
  </r>
  <r>
    <x v="172"/>
    <s v="ANGEL"/>
    <s v="ANGEL@gmail.com"/>
    <s v="COLOMBIA"/>
    <x v="4"/>
    <s v="Trabajo"/>
    <s v="Ofreciendo trabajo"/>
    <s v="NO"/>
    <n v="3"/>
    <n v="10"/>
    <n v="0"/>
    <n v="0"/>
    <n v="67753952"/>
    <n v="77205812"/>
  </r>
  <r>
    <x v="173"/>
    <s v="GERMAN"/>
    <s v="GERMAN@gmail.com"/>
    <s v="COLOMBIA"/>
    <x v="1"/>
    <s v="Inversión"/>
    <s v="Socio de proyecto"/>
    <s v="SI"/>
    <n v="6"/>
    <n v="5"/>
    <n v="30000000"/>
    <n v="33477783"/>
    <n v="0"/>
    <n v="27651635"/>
  </r>
  <r>
    <x v="174"/>
    <s v="JOSE"/>
    <s v="JOSE@gmail.com"/>
    <s v="PARAGUAY"/>
    <x v="2"/>
    <s v="Inversión"/>
    <s v="Socio capitalista"/>
    <s v="SI"/>
    <n v="8"/>
    <n v="7"/>
    <n v="50000000"/>
    <n v="2702447"/>
    <n v="0"/>
    <n v="44671760"/>
  </r>
  <r>
    <x v="175"/>
    <s v="ARTURO"/>
    <s v="ARTURO@gmail.com"/>
    <s v="COLOMBIA"/>
    <x v="1"/>
    <s v="Inversión"/>
    <s v="Socio capitalista"/>
    <s v="NO"/>
    <n v="3"/>
    <n v="8"/>
    <n v="50000000"/>
    <n v="70787848"/>
    <n v="33368202"/>
    <n v="43277527"/>
  </r>
  <r>
    <x v="176"/>
    <s v="LUCAS"/>
    <s v="LUCAS@gmail.com"/>
    <s v="COLOMBIA"/>
    <x v="1"/>
    <s v="Trabajo"/>
    <s v="Ofreciendo trabajo"/>
    <s v="SI"/>
    <n v="6"/>
    <n v="9"/>
    <n v="0"/>
    <n v="0"/>
    <n v="46563396"/>
    <n v="63313535"/>
  </r>
  <r>
    <x v="177"/>
    <s v="LUIS"/>
    <s v="LUIS@gmail.com"/>
    <s v="BRASIL"/>
    <x v="1"/>
    <s v="Inversión"/>
    <s v="Socio capitalista"/>
    <s v="NO"/>
    <n v="7"/>
    <n v="6"/>
    <n v="20000000"/>
    <n v="40064620"/>
    <n v="98137438"/>
    <n v="0"/>
  </r>
  <r>
    <x v="178"/>
    <s v="JULIAN"/>
    <s v="JULIAN@gmail.com"/>
    <s v="COLOMBIA"/>
    <x v="1"/>
    <s v="Inversión"/>
    <s v="Socio de proyecto"/>
    <s v="NO"/>
    <n v="6"/>
    <n v="9"/>
    <n v="30000000"/>
    <n v="45289360"/>
    <n v="0"/>
    <n v="46980526"/>
  </r>
  <r>
    <x v="179"/>
    <s v="TOMAS"/>
    <s v="TOMAS@gmail.com"/>
    <s v="COLOMBIA"/>
    <x v="4"/>
    <s v="Inversión"/>
    <s v="Socio de proyecto"/>
    <s v="NO"/>
    <n v="3"/>
    <n v="8"/>
    <n v="30000000"/>
    <n v="34397393"/>
    <n v="72192037"/>
    <n v="21247716"/>
  </r>
  <r>
    <x v="180"/>
    <s v="DOMINGO"/>
    <s v="DOMINGO@gmail.com"/>
    <s v="COLOMBIA"/>
    <x v="1"/>
    <s v="Trabajo"/>
    <s v="Buscando trabajo"/>
    <s v="SI"/>
    <n v="4"/>
    <n v="5"/>
    <n v="0"/>
    <n v="0"/>
    <n v="69870077"/>
    <n v="98441580"/>
  </r>
  <r>
    <x v="181"/>
    <s v="DARIO"/>
    <s v="DARIO@gmail.com"/>
    <s v="COLOMBIA"/>
    <x v="4"/>
    <s v="Inversión"/>
    <s v="Socio de proyecto"/>
    <s v="NO"/>
    <n v="4"/>
    <n v="6"/>
    <n v="1000000"/>
    <n v="34126405"/>
    <n v="88265167"/>
    <n v="56002928"/>
  </r>
  <r>
    <x v="182"/>
    <s v="GABRIEL"/>
    <s v="GABRIEL@gmail.com"/>
    <s v="COLOMBIA"/>
    <x v="1"/>
    <s v="Inversión"/>
    <s v="Socio capitalista"/>
    <s v="NO"/>
    <n v="5"/>
    <n v="6"/>
    <n v="1000000"/>
    <n v="53008255"/>
    <n v="46917910"/>
    <n v="47557281"/>
  </r>
  <r>
    <x v="183"/>
    <s v="VALENTINA"/>
    <s v="VALENTINA@gmail.com"/>
    <s v="COLOMBIA"/>
    <x v="1"/>
    <s v="Trabajo"/>
    <s v="Buscando trabajo"/>
    <s v="NO"/>
    <n v="6"/>
    <n v="5"/>
    <n v="0"/>
    <n v="0"/>
    <n v="0"/>
    <n v="22675260"/>
  </r>
  <r>
    <x v="184"/>
    <s v="GUILLERMO"/>
    <s v="GUILLERMO@gmail.com"/>
    <s v="ARGENTINA"/>
    <x v="1"/>
    <s v="Inversión"/>
    <s v="Socio capitalista"/>
    <s v="NO"/>
    <n v="9"/>
    <n v="9"/>
    <n v="100000000"/>
    <n v="94688720"/>
    <n v="86323763"/>
    <n v="20929788"/>
  </r>
  <r>
    <x v="185"/>
    <s v="JOSEP"/>
    <s v="JOSEP@gmail.com"/>
    <s v="COLOMBIA"/>
    <x v="0"/>
    <s v="Conocimiento"/>
    <s v="Académico"/>
    <s v="NO"/>
    <n v="5"/>
    <n v="6"/>
    <n v="0"/>
    <n v="0"/>
    <n v="96750826"/>
    <n v="31435769"/>
  </r>
  <r>
    <x v="186"/>
    <s v="FERNANDO"/>
    <s v="FERNANDO@gmail.com"/>
    <s v="COLOMBIA"/>
    <x v="4"/>
    <s v="Inversión"/>
    <s v="Socio capitalista"/>
    <s v="NO"/>
    <n v="6"/>
    <n v="10"/>
    <n v="10000000"/>
    <n v="89686683"/>
    <n v="62448793"/>
    <n v="26812600"/>
  </r>
  <r>
    <x v="187"/>
    <s v="CHRISTIAN"/>
    <s v="CHRISTIAN@gmail.com"/>
    <s v="COLOMBIA"/>
    <x v="1"/>
    <s v="Inversión"/>
    <s v="Socio de proyecto"/>
    <s v="NO"/>
    <n v="6"/>
    <n v="9"/>
    <n v="30000000"/>
    <n v="32890743"/>
    <n v="0"/>
    <n v="39864620"/>
  </r>
  <r>
    <x v="188"/>
    <s v="ALBERTO"/>
    <s v="ALBERTO@gmail.com"/>
    <s v="COLOMBIA"/>
    <x v="4"/>
    <s v="Inversión"/>
    <s v="Socio capitalista"/>
    <s v="NO"/>
    <n v="8"/>
    <n v="5"/>
    <n v="10000000"/>
    <n v="32370896"/>
    <n v="96066942"/>
    <n v="3767736"/>
  </r>
  <r>
    <x v="189"/>
    <s v="NORA"/>
    <s v="NORA@gmail.com"/>
    <s v="COLOMBIA"/>
    <x v="4"/>
    <s v="Trabajo"/>
    <s v="Ofreciendo trabajo"/>
    <s v="NO"/>
    <n v="7"/>
    <n v="8"/>
    <n v="0"/>
    <n v="0"/>
    <n v="24514428"/>
    <n v="27890231"/>
  </r>
  <r>
    <x v="190"/>
    <s v="MIGUEL"/>
    <s v="MIGUEL@gmail.com"/>
    <s v="COLOMBIA"/>
    <x v="1"/>
    <s v="Inversión"/>
    <s v="Socio capitalista"/>
    <s v="SI"/>
    <n v="9"/>
    <n v="10"/>
    <n v="10000000"/>
    <n v="31953589"/>
    <n v="40068224"/>
    <n v="80951038"/>
  </r>
  <r>
    <x v="191"/>
    <s v="RAUL"/>
    <s v="RAUL@gmail.com"/>
    <s v="COLOMBIA"/>
    <x v="1"/>
    <s v="Inversión"/>
    <s v="Socio capitalista"/>
    <s v="NO"/>
    <n v="3"/>
    <n v="10"/>
    <n v="50000000"/>
    <n v="78205651"/>
    <n v="62381180"/>
    <n v="6508585"/>
  </r>
  <r>
    <x v="192"/>
    <s v="ADOLFO"/>
    <s v="ADOLFO@gmail.com"/>
    <s v="COLOMBIA"/>
    <x v="3"/>
    <s v="Trabajo"/>
    <s v="Buscando trabajo"/>
    <s v="NO"/>
    <n v="6"/>
    <n v="10"/>
    <n v="0"/>
    <n v="0"/>
    <n v="34584522"/>
    <n v="0"/>
  </r>
  <r>
    <x v="193"/>
    <s v="EDUARDO"/>
    <s v="EDUARDO@gmail.com"/>
    <s v="BRASIL"/>
    <x v="1"/>
    <s v="Conocimiento"/>
    <s v="Otro tipo"/>
    <s v="NO"/>
    <n v="9"/>
    <n v="5"/>
    <n v="0"/>
    <n v="0"/>
    <n v="76942676"/>
    <n v="74216691"/>
  </r>
  <r>
    <x v="194"/>
    <s v="ISAAC"/>
    <s v="ISAAC@gmail.com"/>
    <s v="COLOMBIA"/>
    <x v="4"/>
    <s v="Inversión"/>
    <s v="Socio de proyecto"/>
    <s v="SI"/>
    <n v="8"/>
    <n v="7"/>
    <n v="5000000"/>
    <n v="70270294"/>
    <n v="19588762"/>
    <n v="78634577"/>
  </r>
  <r>
    <x v="195"/>
    <s v="ANTONIO"/>
    <s v="ANTONIO@gmail.com"/>
    <s v="COLOMBIA"/>
    <x v="3"/>
    <s v="Trabajo"/>
    <s v="Buscando trabajo"/>
    <s v="NO"/>
    <n v="8"/>
    <n v="5"/>
    <n v="0"/>
    <n v="0"/>
    <n v="85955846"/>
    <n v="25891596"/>
  </r>
  <r>
    <x v="196"/>
    <s v="RUBEN"/>
    <s v="RUBEN@gmail.com"/>
    <s v="COLOMBIA"/>
    <x v="3"/>
    <s v="Inversión"/>
    <s v="Socio de proyecto"/>
    <s v="SI"/>
    <n v="6"/>
    <n v="4"/>
    <n v="20000000"/>
    <n v="62745331"/>
    <n v="39843357"/>
    <n v="64840967"/>
  </r>
  <r>
    <x v="197"/>
    <s v="RICARDO"/>
    <s v="RICARDO@gmail.com"/>
    <s v="COLOMBIA"/>
    <x v="1"/>
    <s v="Trabajo"/>
    <s v="Ofreciendo trabajo"/>
    <s v="NO"/>
    <n v="3"/>
    <n v="7"/>
    <n v="0"/>
    <n v="0"/>
    <n v="82583322"/>
    <n v="809058"/>
  </r>
  <r>
    <x v="198"/>
    <s v="FRANCISCO"/>
    <s v="FRANCISCO@gmail.com"/>
    <s v="COLOMBIA"/>
    <x v="1"/>
    <s v="Inversión"/>
    <s v="Socio de proyecto"/>
    <s v="SI"/>
    <n v="6"/>
    <n v="9"/>
    <n v="10000000"/>
    <n v="59890317"/>
    <n v="42451842"/>
    <n v="0"/>
  </r>
  <r>
    <x v="199"/>
    <s v="MARTIN"/>
    <s v="MARTIN@gmail.com"/>
    <s v="COLOMBIA"/>
    <x v="3"/>
    <s v="Inversión"/>
    <s v="Socio capitalista"/>
    <s v="NO"/>
    <n v="6"/>
    <n v="5"/>
    <n v="10000000"/>
    <n v="97449662"/>
    <n v="49624160"/>
    <n v="17854677"/>
  </r>
  <r>
    <x v="200"/>
    <s v="ANDRÉS"/>
    <s v="ANDRÉS@gmail.com"/>
    <s v="COLOMBIA"/>
    <x v="2"/>
    <s v="Trabajo"/>
    <s v="Ofreciendo trabajo"/>
    <s v="NO"/>
    <n v="8"/>
    <n v="10"/>
    <n v="0"/>
    <n v="0"/>
    <n v="44422091"/>
    <n v="8898260"/>
  </r>
  <r>
    <x v="201"/>
    <s v="JUAN PABLO"/>
    <s v="JUAN PABLO@gmail.com"/>
    <s v="COLOMBIA"/>
    <x v="1"/>
    <s v="Trabajo"/>
    <s v="Buscando trabajo"/>
    <s v="NO"/>
    <n v="5"/>
    <n v="7"/>
    <n v="0"/>
    <n v="0"/>
    <n v="0"/>
    <n v="63436099"/>
  </r>
  <r>
    <x v="202"/>
    <s v="ROBERTO"/>
    <s v="ROBERTO@gmail.com"/>
    <s v="COLOMBIA"/>
    <x v="1"/>
    <s v="Inversión"/>
    <s v="Socio capitalista"/>
    <s v="SI"/>
    <n v="9"/>
    <n v="6"/>
    <n v="10000000"/>
    <n v="99989764"/>
    <n v="8030175"/>
    <n v="37676206"/>
  </r>
  <r>
    <x v="203"/>
    <s v="EMILIO"/>
    <s v="EMILIO@gmail.com"/>
    <s v="COLOMBIA"/>
    <x v="1"/>
    <s v="Trabajo"/>
    <s v="Buscando trabajo"/>
    <s v="SI"/>
    <n v="4"/>
    <n v="6"/>
    <n v="0"/>
    <n v="0"/>
    <n v="12862402"/>
    <n v="68922404"/>
  </r>
  <r>
    <x v="204"/>
    <s v="LEONEL"/>
    <s v="LEONEL@gmail.com"/>
    <s v="COLOMBIA"/>
    <x v="4"/>
    <s v="Trabajo"/>
    <s v="Buscando trabajo"/>
    <s v="SI"/>
    <n v="4"/>
    <n v="10"/>
    <n v="0"/>
    <n v="0"/>
    <n v="46914257"/>
    <n v="43734508"/>
  </r>
  <r>
    <x v="205"/>
    <s v="JOAN"/>
    <s v="JOAN@gmail.com"/>
    <s v="COLOMBIA"/>
    <x v="0"/>
    <s v="Conocimiento"/>
    <s v="Académico"/>
    <s v="NO"/>
    <n v="9"/>
    <n v="7"/>
    <n v="0"/>
    <n v="0"/>
    <n v="95212463"/>
    <n v="0"/>
  </r>
  <r>
    <x v="206"/>
    <s v="SERGIO"/>
    <s v="SERGIO@gmail.com"/>
    <s v="COLOMBIA"/>
    <x v="1"/>
    <s v="Inversión"/>
    <s v="Socio capitalista"/>
    <s v="NO"/>
    <n v="6"/>
    <n v="9"/>
    <n v="5000000"/>
    <n v="32915397"/>
    <n v="74493461"/>
    <n v="151779"/>
  </r>
  <r>
    <x v="207"/>
    <s v="EUGENIO"/>
    <s v="EUGENIO@gmail.com"/>
    <s v="COLOMBIA"/>
    <x v="4"/>
    <s v="Trabajo"/>
    <s v="Buscando trabajo"/>
    <s v="NO"/>
    <n v="8"/>
    <n v="5"/>
    <n v="0"/>
    <n v="0"/>
    <n v="43223505"/>
    <n v="0"/>
  </r>
  <r>
    <x v="208"/>
    <s v="SEBASTIAN"/>
    <s v="SEBASTIAN@gmail.com"/>
    <s v="COLOMBIA"/>
    <x v="1"/>
    <s v="Trabajo"/>
    <s v="Buscando trabajo"/>
    <s v="NO"/>
    <n v="6"/>
    <n v="9"/>
    <n v="0"/>
    <n v="0"/>
    <n v="14141858"/>
    <n v="87162317"/>
  </r>
  <r>
    <x v="209"/>
    <s v="SAMUEL"/>
    <s v="SAMUEL@gmail.com"/>
    <s v="BRASIL"/>
    <x v="1"/>
    <s v="Trabajo"/>
    <s v="Buscando trabajo"/>
    <s v="NO"/>
    <n v="7"/>
    <n v="10"/>
    <n v="0"/>
    <n v="0"/>
    <n v="29525162"/>
    <n v="0"/>
  </r>
  <r>
    <x v="210"/>
    <s v="ENRIQUE"/>
    <s v="ENRIQUE@gmail.com"/>
    <s v="COLOMBIA"/>
    <x v="1"/>
    <s v="Trabajo"/>
    <s v="Ofreciendo trabajo"/>
    <s v="SI"/>
    <n v="5"/>
    <n v="9"/>
    <n v="0"/>
    <n v="0"/>
    <n v="29366791"/>
    <n v="89805774"/>
  </r>
  <r>
    <x v="211"/>
    <s v="DIEGO"/>
    <s v="DIEGO@gmail.com"/>
    <s v="ECUADOR"/>
    <x v="1"/>
    <s v="Trabajo"/>
    <s v="Buscando trabajo"/>
    <s v="SI"/>
    <n v="3"/>
    <n v="7"/>
    <n v="0"/>
    <n v="0"/>
    <n v="73195518"/>
    <n v="10695678"/>
  </r>
  <r>
    <x v="212"/>
    <s v="PEDRO"/>
    <s v="PEDRO@gmail.com"/>
    <s v="BRASIL"/>
    <x v="1"/>
    <s v="Trabajo"/>
    <s v="Buscando trabajo"/>
    <s v="NO"/>
    <n v="7"/>
    <n v="10"/>
    <n v="0"/>
    <n v="0"/>
    <n v="1432950"/>
    <n v="29672451"/>
  </r>
  <r>
    <x v="213"/>
    <s v="ALBERT"/>
    <s v="ALBERT@gmail.com"/>
    <s v="URUGUAY"/>
    <x v="1"/>
    <s v="Inversión"/>
    <s v="Socio capitalista"/>
    <s v="SI"/>
    <n v="5"/>
    <n v="7"/>
    <n v="1000000"/>
    <n v="77159264"/>
    <n v="0"/>
    <n v="97234303"/>
  </r>
  <r>
    <x v="214"/>
    <s v="JORGE"/>
    <s v="JORGE@gmail.com"/>
    <s v="COLOMBIA"/>
    <x v="1"/>
    <s v="Inversión"/>
    <s v="Socio capitalista"/>
    <s v="NO"/>
    <n v="9"/>
    <n v="4"/>
    <n v="100000000"/>
    <n v="12451199"/>
    <n v="74231711"/>
    <n v="42951226"/>
  </r>
  <r>
    <x v="215"/>
    <s v="RAMON"/>
    <s v="RAMON@gmail.com"/>
    <s v="COLOMBIA"/>
    <x v="2"/>
    <s v="Inversión"/>
    <s v="Socio capitalista"/>
    <s v="SI"/>
    <n v="6"/>
    <n v="5"/>
    <n v="90000000"/>
    <n v="13287929"/>
    <n v="27090183"/>
    <n v="79518711"/>
  </r>
  <r>
    <x v="216"/>
    <s v="HUGO"/>
    <s v="HUGO@gmail.com"/>
    <s v="COLOMBIA"/>
    <x v="0"/>
    <s v="Conocimiento"/>
    <s v="Académico"/>
    <s v="NO"/>
    <n v="7"/>
    <n v="6"/>
    <n v="0"/>
    <n v="0"/>
    <n v="20898506"/>
    <n v="24525645"/>
  </r>
  <r>
    <x v="217"/>
    <s v="MARIA"/>
    <s v="MARIA@gmail.com"/>
    <s v="CHILE"/>
    <x v="1"/>
    <s v="Inversión"/>
    <s v="Socio capitalista"/>
    <s v="NO"/>
    <n v="5"/>
    <n v="7"/>
    <n v="5000000"/>
    <n v="37959268"/>
    <n v="69132389"/>
    <n v="99564796"/>
  </r>
  <r>
    <x v="218"/>
    <s v="FELIX"/>
    <s v="FELIX@gmail.com"/>
    <s v="COLOMBIA"/>
    <x v="1"/>
    <s v="Trabajo"/>
    <s v="Buscando trabajo"/>
    <s v="SI"/>
    <n v="4"/>
    <n v="10"/>
    <n v="0"/>
    <n v="0"/>
    <n v="26450622"/>
    <n v="4227264"/>
  </r>
  <r>
    <x v="219"/>
    <s v="VICTOR"/>
    <s v="VICTOR@gmail.com"/>
    <s v="COLOMBIA"/>
    <x v="1"/>
    <s v="Trabajo"/>
    <s v="Buscando trabajo"/>
    <s v="SI"/>
    <n v="7"/>
    <n v="9"/>
    <n v="0"/>
    <n v="0"/>
    <n v="0"/>
    <n v="54376640"/>
  </r>
  <r>
    <x v="220"/>
    <s v="JORDI"/>
    <s v="JORDI@gmail.com"/>
    <s v="BOLIVIA"/>
    <x v="1"/>
    <s v="Inversión"/>
    <s v="Socio de proyecto"/>
    <s v="NO"/>
    <n v="3"/>
    <n v="5"/>
    <n v="90000000"/>
    <n v="29991873"/>
    <n v="39252741"/>
    <n v="15542722"/>
  </r>
  <r>
    <x v="221"/>
    <s v="MARIA MÓNICA"/>
    <s v="MARIA MÓNICA@gmail.com"/>
    <s v="COLOMBIA"/>
    <x v="1"/>
    <s v="Inversión"/>
    <s v="Socio de proyecto"/>
    <s v="NO"/>
    <n v="3"/>
    <n v="7"/>
    <n v="10000000"/>
    <n v="7303129"/>
    <n v="3765621"/>
    <n v="18125151"/>
  </r>
  <r>
    <x v="222"/>
    <s v="CRISTOBAL"/>
    <s v="CRISTOBAL@gmail.com"/>
    <s v="COLOMBIA"/>
    <x v="1"/>
    <s v="Inversión"/>
    <s v="Socio de proyecto"/>
    <s v="NO"/>
    <n v="7"/>
    <n v="6"/>
    <n v="30000000"/>
    <n v="44457754"/>
    <n v="0"/>
    <n v="62249765"/>
  </r>
  <r>
    <x v="223"/>
    <s v="NICOLAS"/>
    <s v="NICOLAS@gmail.com"/>
    <s v="COLOMBIA"/>
    <x v="1"/>
    <s v="Inversión"/>
    <s v="Socio capitalista"/>
    <s v="NO"/>
    <n v="5"/>
    <n v="5"/>
    <n v="10000000"/>
    <n v="54467236"/>
    <n v="0"/>
    <n v="1234692"/>
  </r>
  <r>
    <x v="224"/>
    <s v="FELIPE"/>
    <s v="FELIPE@gmail.com"/>
    <s v="COLOMBIA"/>
    <x v="1"/>
    <s v="Inversión"/>
    <s v="Socio de proyecto"/>
    <s v="NO"/>
    <n v="9"/>
    <n v="9"/>
    <n v="10000000"/>
    <n v="17991607"/>
    <n v="0"/>
    <n v="174626"/>
  </r>
  <r>
    <x v="225"/>
    <s v="ISMAEL"/>
    <s v="ISMAEL@gmail.com"/>
    <s v="COLOMBIA"/>
    <x v="1"/>
    <s v="Trabajo"/>
    <s v="Ofreciendo trabajo"/>
    <s v="NO"/>
    <n v="4"/>
    <n v="10"/>
    <n v="0"/>
    <n v="0"/>
    <n v="24965127"/>
    <n v="41129782"/>
  </r>
  <r>
    <x v="226"/>
    <s v="ALEJANDRO"/>
    <s v="ALEJANDRO@gmail.com"/>
    <s v="COLOMBIA"/>
    <x v="2"/>
    <s v="Inversión"/>
    <s v="Socio de proyecto"/>
    <s v="NO"/>
    <n v="5"/>
    <n v="9"/>
    <n v="1000000"/>
    <n v="87347043"/>
    <n v="50796112"/>
    <n v="72757830"/>
  </r>
  <r>
    <x v="227"/>
    <s v="MATEO"/>
    <s v="MATEO@gmail.com"/>
    <s v="COLOMBIA"/>
    <x v="4"/>
    <s v="Trabajo"/>
    <s v="Buscando trabajo"/>
    <s v="NO"/>
    <n v="3"/>
    <n v="10"/>
    <n v="0"/>
    <n v="0"/>
    <n v="38721754"/>
    <n v="77230635"/>
  </r>
  <r>
    <x v="228"/>
    <s v="CRISTIAN"/>
    <s v="CRISTIAN@gmail.com"/>
    <s v="COLOMBIA"/>
    <x v="1"/>
    <s v="Inversión"/>
    <s v="Socio de proyecto"/>
    <s v="NO"/>
    <n v="3"/>
    <n v="10"/>
    <n v="10000000"/>
    <n v="43538967"/>
    <n v="5161300"/>
    <n v="85417673"/>
  </r>
  <r>
    <x v="229"/>
    <s v="DAVID"/>
    <s v="DAVID@gmail.com"/>
    <s v="PERU"/>
    <x v="1"/>
    <s v="Inversión"/>
    <s v="Socio de proyecto"/>
    <s v="SI"/>
    <n v="5"/>
    <n v="10"/>
    <n v="1000000"/>
    <n v="95899452"/>
    <n v="2565664"/>
    <n v="39602953"/>
  </r>
  <r>
    <x v="230"/>
    <s v="SALVADOR"/>
    <s v="SALVADOR@gmail.com"/>
    <s v="BRASIL"/>
    <x v="1"/>
    <s v="Inversión"/>
    <s v="Socio de proyecto"/>
    <s v="SI"/>
    <n v="7"/>
    <n v="7"/>
    <n v="1000000"/>
    <n v="81347428"/>
    <n v="10860215"/>
    <n v="28637290"/>
  </r>
  <r>
    <x v="231"/>
    <s v="ALFREDO"/>
    <s v="ALFREDO@gmail.com"/>
    <s v="COLOMBIA"/>
    <x v="4"/>
    <s v="Inversión"/>
    <s v="Socio de proyecto"/>
    <s v="SI"/>
    <n v="7"/>
    <n v="7"/>
    <n v="30000000"/>
    <n v="52442860"/>
    <n v="2659881"/>
    <n v="80287314"/>
  </r>
  <r>
    <x v="232"/>
    <s v="OSCAR"/>
    <s v="OSCAR@gmail.com"/>
    <s v="COLOMBIA"/>
    <x v="1"/>
    <s v="Inversión"/>
    <s v="Socio de proyecto"/>
    <s v="SI"/>
    <n v="5"/>
    <n v="7"/>
    <n v="10000000"/>
    <n v="96199053"/>
    <n v="31746355"/>
    <n v="80063468"/>
  </r>
  <r>
    <x v="233"/>
    <s v="JUAN"/>
    <s v="JUAN@gmail.com"/>
    <s v="COLOMBIA"/>
    <x v="1"/>
    <s v="Inversión"/>
    <s v="Socio de proyecto"/>
    <s v="NO"/>
    <n v="7"/>
    <n v="9"/>
    <n v="1000000"/>
    <n v="71783742"/>
    <n v="64667814"/>
    <n v="70653180"/>
  </r>
  <r>
    <x v="234"/>
    <s v="IVAN"/>
    <s v="IVAN@gmail.com"/>
    <s v="COLOMBIA"/>
    <x v="4"/>
    <s v="Inversión"/>
    <s v="Socio de proyecto"/>
    <s v="NO"/>
    <n v="8"/>
    <n v="5"/>
    <n v="90000000"/>
    <n v="94913746"/>
    <n v="74083223"/>
    <n v="31617670"/>
  </r>
  <r>
    <x v="235"/>
    <s v="ALEXANDER"/>
    <s v="ALEXANDER@gmail.com"/>
    <s v="COLOMBIA"/>
    <x v="4"/>
    <s v="Trabajo"/>
    <s v="Ofreciendo trabajo"/>
    <s v="NO"/>
    <n v="3"/>
    <n v="10"/>
    <n v="0"/>
    <n v="0"/>
    <n v="67753952"/>
    <n v="77205812"/>
  </r>
  <r>
    <x v="236"/>
    <s v="JAIME"/>
    <s v="JAIME@gmail.com"/>
    <s v="COLOMBIA"/>
    <x v="1"/>
    <s v="Inversión"/>
    <s v="Socio de proyecto"/>
    <s v="SI"/>
    <n v="8"/>
    <n v="8"/>
    <n v="30000000"/>
    <n v="33477783"/>
    <n v="0"/>
    <n v="27651635"/>
  </r>
  <r>
    <x v="237"/>
    <s v="HECTOR"/>
    <s v="HECTOR@gmail.com"/>
    <s v="URUGUAY"/>
    <x v="2"/>
    <s v="Inversión"/>
    <s v="Socio capitalista"/>
    <s v="SI"/>
    <n v="5"/>
    <n v="10"/>
    <n v="50000000"/>
    <n v="2702447"/>
    <n v="0"/>
    <n v="44671760"/>
  </r>
  <r>
    <x v="238"/>
    <s v="ERNESTO"/>
    <s v="ERNESTO@gmail.com"/>
    <s v="COLOMBIA"/>
    <x v="1"/>
    <s v="Inversión"/>
    <s v="Socio capitalista"/>
    <s v="NO"/>
    <n v="6"/>
    <n v="5"/>
    <n v="50000000"/>
    <n v="70787848"/>
    <n v="33368202"/>
    <n v="43277527"/>
  </r>
  <r>
    <x v="239"/>
    <s v="MARCO"/>
    <s v="MARCO@gmail.com"/>
    <s v="COLOMBIA"/>
    <x v="1"/>
    <s v="Trabajo"/>
    <s v="Ofreciendo trabajo"/>
    <s v="SI"/>
    <n v="3"/>
    <n v="7"/>
    <n v="0"/>
    <n v="0"/>
    <n v="46563396"/>
    <n v="63313535"/>
  </r>
  <r>
    <x v="240"/>
    <s v="JAVIER"/>
    <s v="JAVIER@gmail.com"/>
    <s v="COLOMBIA"/>
    <x v="1"/>
    <s v="Inversión"/>
    <s v="Socio capitalista"/>
    <s v="NO"/>
    <n v="8"/>
    <n v="8"/>
    <n v="20000000"/>
    <n v="40064620"/>
    <n v="98137438"/>
    <n v="0"/>
  </r>
  <r>
    <x v="241"/>
    <s v="ESTEBAN"/>
    <s v="ESTEBAN@gmail.com"/>
    <s v="OTRO PAÍS DEL MUNDO"/>
    <x v="1"/>
    <s v="Inversión"/>
    <s v="Socio de proyecto"/>
    <s v="NO"/>
    <n v="5"/>
    <n v="9"/>
    <n v="30000000"/>
    <n v="45289360"/>
    <n v="0"/>
    <n v="46980526"/>
  </r>
  <r>
    <x v="242"/>
    <s v="MARCOS"/>
    <s v="MARCOS@gmail.com"/>
    <s v="CHILE"/>
    <x v="4"/>
    <s v="Inversión"/>
    <s v="Socio de proyecto"/>
    <s v="NO"/>
    <n v="8"/>
    <n v="6"/>
    <n v="30000000"/>
    <n v="34397393"/>
    <n v="72192037"/>
    <n v="21247716"/>
  </r>
  <r>
    <x v="243"/>
    <s v="ADRIAN"/>
    <s v="ADRIAN@gmail.com"/>
    <s v="COLOMBIA"/>
    <x v="1"/>
    <s v="Trabajo"/>
    <s v="Buscando trabajo"/>
    <s v="SI"/>
    <n v="4"/>
    <n v="9"/>
    <n v="0"/>
    <n v="0"/>
    <n v="69870077"/>
    <n v="98441580"/>
  </r>
  <r>
    <x v="244"/>
    <s v="DANIEL"/>
    <s v="DANIEL@gmail.com"/>
    <s v="COLOMBIA"/>
    <x v="4"/>
    <s v="Inversión"/>
    <s v="Socio de proyecto"/>
    <s v="NO"/>
    <n v="9"/>
    <n v="8"/>
    <n v="1000000"/>
    <n v="34126405"/>
    <n v="88265167"/>
    <n v="56002928"/>
  </r>
  <r>
    <x v="245"/>
    <s v="GREGORIO"/>
    <s v="GREGORIO@gmail.com"/>
    <s v="COLOMBIA"/>
    <x v="1"/>
    <s v="Inversión"/>
    <s v="Socio capitalista"/>
    <s v="NO"/>
    <n v="6"/>
    <n v="5"/>
    <n v="1000000"/>
    <n v="53008255"/>
    <n v="46917910"/>
    <n v="47557281"/>
  </r>
  <r>
    <x v="246"/>
    <s v="BORJA"/>
    <s v="BORJA@gmail.com"/>
    <s v="COLOMBIA"/>
    <x v="1"/>
    <s v="Trabajo"/>
    <s v="Buscando trabajo"/>
    <s v="NO"/>
    <n v="3"/>
    <n v="6"/>
    <n v="0"/>
    <n v="0"/>
    <n v="0"/>
    <n v="22675260"/>
  </r>
  <r>
    <x v="247"/>
    <s v="PABLO"/>
    <s v="PABLO@gmail.com"/>
    <s v="COLOMBIA"/>
    <x v="1"/>
    <s v="Inversión"/>
    <s v="Socio capitalista"/>
    <s v="NO"/>
    <n v="3"/>
    <n v="6"/>
    <n v="100000000"/>
    <n v="94688720"/>
    <n v="86323763"/>
    <n v="20929788"/>
  </r>
  <r>
    <x v="248"/>
    <s v="JOAQUIN"/>
    <s v="JOAQUIN@gmail.com"/>
    <s v="COLOMBIA"/>
    <x v="0"/>
    <s v="Conocimiento"/>
    <s v="Académico"/>
    <s v="NO"/>
    <n v="7"/>
    <n v="5"/>
    <n v="0"/>
    <n v="0"/>
    <n v="96750826"/>
    <n v="31435769"/>
  </r>
  <r>
    <x v="249"/>
    <s v="RODRIGO"/>
    <s v="RODRIGO@gmail.com"/>
    <s v="COLOMBIA"/>
    <x v="4"/>
    <s v="Inversión"/>
    <s v="Socio capitalista"/>
    <s v="NO"/>
    <n v="3"/>
    <n v="9"/>
    <n v="10000000"/>
    <n v="89686683"/>
    <n v="62448793"/>
    <n v="26812600"/>
  </r>
  <r>
    <x v="250"/>
    <s v="MANUEL"/>
    <s v="MANUEL@gmail.com"/>
    <s v="CHILE"/>
    <x v="1"/>
    <s v="Inversión"/>
    <s v="Socio de proyecto"/>
    <s v="NO"/>
    <n v="7"/>
    <n v="6"/>
    <n v="30000000"/>
    <n v="32890743"/>
    <n v="0"/>
    <n v="39864620"/>
  </r>
  <r>
    <x v="251"/>
    <s v="LORENZO"/>
    <s v="LORENZO@gmail.com"/>
    <s v="COLOMBIA"/>
    <x v="4"/>
    <s v="Inversión"/>
    <s v="Socio capitalista"/>
    <s v="NO"/>
    <n v="9"/>
    <n v="10"/>
    <n v="10000000"/>
    <n v="32370896"/>
    <n v="96066942"/>
    <n v="3767736"/>
  </r>
  <r>
    <x v="252"/>
    <s v="SANTIAGO"/>
    <s v="SANTIAGO@gmail.com"/>
    <s v="CHILE"/>
    <x v="4"/>
    <s v="Trabajo"/>
    <s v="Ofreciendo trabajo"/>
    <s v="NO"/>
    <n v="3"/>
    <n v="9"/>
    <n v="0"/>
    <n v="0"/>
    <n v="24514428"/>
    <n v="27890231"/>
  </r>
  <r>
    <x v="253"/>
    <s v="JONATHAN"/>
    <s v="JONATHAN@gmail.com"/>
    <s v="COLOMBIA"/>
    <x v="1"/>
    <s v="Inversión"/>
    <s v="Socio capitalista"/>
    <s v="SI"/>
    <n v="8"/>
    <n v="5"/>
    <n v="10000000"/>
    <n v="31953589"/>
    <n v="40068224"/>
    <n v="80951038"/>
  </r>
  <r>
    <x v="254"/>
    <s v="CARLOS"/>
    <s v="CARLOS@gmail.com"/>
    <s v="COLOMBIA"/>
    <x v="1"/>
    <s v="Inversión"/>
    <s v="Socio capitalista"/>
    <s v="NO"/>
    <n v="7"/>
    <n v="8"/>
    <n v="50000000"/>
    <n v="78205651"/>
    <n v="62381180"/>
    <n v="6508585"/>
  </r>
  <r>
    <x v="255"/>
    <s v="VICENTE"/>
    <s v="VICENTE@gmail.com"/>
    <s v="PARAGUAY"/>
    <x v="3"/>
    <s v="Trabajo"/>
    <s v="Buscando trabajo"/>
    <s v="NO"/>
    <n v="3"/>
    <n v="10"/>
    <n v="0"/>
    <n v="0"/>
    <n v="34584522"/>
    <n v="0"/>
  </r>
  <r>
    <x v="256"/>
    <s v="ALVARO"/>
    <s v="ALVARO@gmail.com"/>
    <s v="COLOMBIA"/>
    <x v="1"/>
    <s v="Conocimiento"/>
    <s v="Otro tipo"/>
    <s v="NO"/>
    <n v="6"/>
    <n v="10"/>
    <n v="0"/>
    <n v="0"/>
    <n v="76942676"/>
    <n v="74216691"/>
  </r>
  <r>
    <x v="257"/>
    <s v="MARIO"/>
    <s v="MARIO@gmail.com"/>
    <s v="COLOMBIA"/>
    <x v="4"/>
    <s v="Inversión"/>
    <s v="Socio de proyecto"/>
    <s v="SI"/>
    <n v="8"/>
    <n v="10"/>
    <n v="5000000"/>
    <n v="70270294"/>
    <n v="19588762"/>
    <n v="78634577"/>
  </r>
  <r>
    <x v="258"/>
    <s v="RAFAEL"/>
    <s v="RAFAEL@gmail.com"/>
    <s v="BRASIL"/>
    <x v="3"/>
    <s v="Trabajo"/>
    <s v="Buscando trabajo"/>
    <s v="NO"/>
    <n v="3"/>
    <n v="5"/>
    <n v="0"/>
    <n v="0"/>
    <n v="85955846"/>
    <n v="25891596"/>
  </r>
  <r>
    <x v="259"/>
    <s v="ALEX"/>
    <s v="ALEX@gmail.com"/>
    <s v="COLOMBIA"/>
    <x v="3"/>
    <s v="Inversión"/>
    <s v="Socio de proyecto"/>
    <s v="SI"/>
    <n v="6"/>
    <n v="7"/>
    <n v="20000000"/>
    <n v="62745331"/>
    <n v="39843357"/>
    <n v="64840967"/>
  </r>
  <r>
    <x v="260"/>
    <s v="IGNACIO"/>
    <s v="IGNACIO@gmail.com"/>
    <s v="COLOMBIA"/>
    <x v="1"/>
    <s v="Trabajo"/>
    <s v="Ofreciendo trabajo"/>
    <s v="NO"/>
    <n v="7"/>
    <n v="5"/>
    <n v="0"/>
    <n v="0"/>
    <n v="82583322"/>
    <n v="809058"/>
  </r>
  <r>
    <x v="261"/>
    <s v="GONZALO"/>
    <s v="GONZALO@gmail.com"/>
    <s v="COLOMBIA"/>
    <x v="1"/>
    <s v="Inversión"/>
    <s v="Socio de proyecto"/>
    <s v="SI"/>
    <n v="6"/>
    <n v="4"/>
    <n v="10000000"/>
    <n v="59890317"/>
    <n v="42451842"/>
    <n v="0"/>
  </r>
  <r>
    <x v="262"/>
    <s v="JESUS"/>
    <s v="JESUS@gmail.com"/>
    <s v="COLOMBIA"/>
    <x v="3"/>
    <s v="Inversión"/>
    <s v="Socio capitalista"/>
    <s v="NO"/>
    <n v="3"/>
    <n v="7"/>
    <n v="10000000"/>
    <n v="97449662"/>
    <n v="49624160"/>
    <n v="17854677"/>
  </r>
  <r>
    <x v="263"/>
    <s v="ALFONSO"/>
    <s v="ALFONSO@gmail.com"/>
    <s v="COLOMBIA"/>
    <x v="2"/>
    <s v="Trabajo"/>
    <s v="Ofreciendo trabajo"/>
    <s v="NO"/>
    <n v="4"/>
    <n v="9"/>
    <n v="0"/>
    <n v="0"/>
    <n v="44422091"/>
    <n v="8898260"/>
  </r>
  <r>
    <x v="264"/>
    <s v="JULIO"/>
    <s v="JULIO@gmail.com"/>
    <s v="COLOMBIA"/>
    <x v="1"/>
    <s v="Trabajo"/>
    <s v="Buscando trabajo"/>
    <s v="NO"/>
    <n v="4"/>
    <n v="5"/>
    <n v="0"/>
    <n v="0"/>
    <n v="0"/>
    <n v="63436099"/>
  </r>
  <r>
    <x v="265"/>
    <s v="CESAR"/>
    <s v="CESAR@gmail.com"/>
    <s v="ARGENTINA"/>
    <x v="1"/>
    <s v="Inversión"/>
    <s v="Socio capitalista"/>
    <s v="SI"/>
    <n v="5"/>
    <n v="10"/>
    <n v="10000000"/>
    <n v="99989764"/>
    <n v="8030175"/>
    <n v="37676206"/>
  </r>
  <r>
    <x v="266"/>
    <s v="MOHAMED"/>
    <s v="MOHAMED@gmail.com"/>
    <s v="COLOMBIA"/>
    <x v="1"/>
    <s v="Trabajo"/>
    <s v="Buscando trabajo"/>
    <s v="SI"/>
    <n v="6"/>
    <n v="7"/>
    <n v="0"/>
    <n v="0"/>
    <n v="12862402"/>
    <n v="68922404"/>
  </r>
  <r>
    <x v="267"/>
    <s v="MARC"/>
    <s v="MARC@gmail.com"/>
    <s v="COLOMBIA"/>
    <x v="4"/>
    <s v="Trabajo"/>
    <s v="Buscando trabajo"/>
    <s v="SI"/>
    <n v="9"/>
    <n v="6"/>
    <n v="0"/>
    <n v="0"/>
    <n v="46914257"/>
    <n v="43734508"/>
  </r>
  <r>
    <x v="268"/>
    <s v="MARIANO"/>
    <s v="MARIANO@gmail.com"/>
    <s v="COLOMBIA"/>
    <x v="0"/>
    <s v="Conocimiento"/>
    <s v="Académico"/>
    <s v="NO"/>
    <n v="5"/>
    <n v="6"/>
    <n v="0"/>
    <n v="0"/>
    <n v="95212463"/>
    <n v="0"/>
  </r>
  <r>
    <x v="269"/>
    <s v="JOEL"/>
    <s v="JOEL@gmail.com"/>
    <s v="COLOMBIA"/>
    <x v="1"/>
    <s v="Inversión"/>
    <s v="Socio capitalista"/>
    <s v="NO"/>
    <n v="6"/>
    <n v="10"/>
    <n v="5000000"/>
    <n v="32915397"/>
    <n v="74493461"/>
    <n v="151779"/>
  </r>
  <r>
    <x v="270"/>
    <s v="ANDRES"/>
    <s v="ANDRES@gmail.com"/>
    <s v="COLOMBIA"/>
    <x v="4"/>
    <s v="Trabajo"/>
    <s v="Buscando trabajo"/>
    <s v="NO"/>
    <n v="6"/>
    <n v="7"/>
    <n v="0"/>
    <n v="0"/>
    <n v="43223505"/>
    <n v="0"/>
  </r>
  <r>
    <x v="271"/>
    <s v="ANGEL"/>
    <s v="ANGEL@gmail.com"/>
    <s v="COLOMBIA"/>
    <x v="1"/>
    <s v="Trabajo"/>
    <s v="Buscando trabajo"/>
    <s v="NO"/>
    <n v="8"/>
    <n v="9"/>
    <n v="0"/>
    <n v="0"/>
    <n v="14141858"/>
    <n v="87162317"/>
  </r>
  <r>
    <x v="272"/>
    <s v="GERMAN"/>
    <s v="GERMAN@gmail.com"/>
    <s v="COLOMBIA"/>
    <x v="1"/>
    <s v="Trabajo"/>
    <s v="Buscando trabajo"/>
    <s v="NO"/>
    <n v="7"/>
    <n v="5"/>
    <n v="0"/>
    <n v="0"/>
    <n v="29525162"/>
    <n v="0"/>
  </r>
  <r>
    <x v="273"/>
    <s v="JOSE"/>
    <s v="JOSE@gmail.com"/>
    <s v="COLOMBIA"/>
    <x v="1"/>
    <s v="Trabajo"/>
    <s v="Ofreciendo trabajo"/>
    <s v="SI"/>
    <n v="9"/>
    <n v="9"/>
    <n v="0"/>
    <n v="0"/>
    <n v="29366791"/>
    <n v="89805774"/>
  </r>
  <r>
    <x v="274"/>
    <s v="ARTURO"/>
    <s v="ARTURO@gmail.com"/>
    <s v="BRASIL"/>
    <x v="1"/>
    <s v="Trabajo"/>
    <s v="Buscando trabajo"/>
    <s v="SI"/>
    <n v="3"/>
    <n v="10"/>
    <n v="0"/>
    <n v="0"/>
    <n v="73195518"/>
    <n v="10695678"/>
  </r>
  <r>
    <x v="275"/>
    <s v="LUCAS"/>
    <s v="LUCAS@gmail.com"/>
    <s v="COLOMBIA"/>
    <x v="1"/>
    <s v="Trabajo"/>
    <s v="Buscando trabajo"/>
    <s v="NO"/>
    <n v="6"/>
    <n v="9"/>
    <n v="0"/>
    <n v="0"/>
    <n v="1432950"/>
    <n v="29672451"/>
  </r>
  <r>
    <x v="276"/>
    <s v="LUIS"/>
    <s v="LUIS@gmail.com"/>
    <s v="COLOMBIA"/>
    <x v="1"/>
    <s v="Inversión"/>
    <s v="Socio capitalista"/>
    <s v="SI"/>
    <n v="9"/>
    <n v="7"/>
    <n v="1000000"/>
    <n v="77159264"/>
    <n v="0"/>
    <n v="97234303"/>
  </r>
  <r>
    <x v="277"/>
    <s v="JULIAN"/>
    <s v="JULIAN@gmail.com"/>
    <s v="COLOMBIA"/>
    <x v="1"/>
    <s v="Inversión"/>
    <s v="Socio capitalista"/>
    <s v="NO"/>
    <n v="8"/>
    <n v="10"/>
    <n v="100000000"/>
    <n v="12451199"/>
    <n v="74231711"/>
    <n v="42951226"/>
  </r>
  <r>
    <x v="278"/>
    <s v="TOMAS"/>
    <s v="TOMAS@gmail.com"/>
    <s v="COLOMBIA"/>
    <x v="2"/>
    <s v="Inversión"/>
    <s v="Socio capitalista"/>
    <s v="SI"/>
    <n v="8"/>
    <n v="7"/>
    <n v="90000000"/>
    <n v="13287929"/>
    <n v="27090183"/>
    <n v="79518711"/>
  </r>
  <r>
    <x v="279"/>
    <s v="DOMINGO"/>
    <s v="DOMINGO@gmail.com"/>
    <s v="COLOMBIA"/>
    <x v="0"/>
    <s v="Conocimiento"/>
    <s v="Académico"/>
    <s v="NO"/>
    <n v="6"/>
    <n v="4"/>
    <n v="0"/>
    <n v="0"/>
    <n v="20898506"/>
    <n v="24525645"/>
  </r>
  <r>
    <x v="280"/>
    <s v="DARIO"/>
    <s v="DARIO@gmail.com"/>
    <s v="COLOMBIA"/>
    <x v="1"/>
    <s v="Inversión"/>
    <s v="Socio capitalista"/>
    <s v="NO"/>
    <n v="3"/>
    <n v="5"/>
    <n v="5000000"/>
    <n v="37959268"/>
    <n v="69132389"/>
    <n v="99564796"/>
  </r>
  <r>
    <x v="281"/>
    <s v="GABRIEL"/>
    <s v="GABRIEL@gmail.com"/>
    <s v="COLOMBIA"/>
    <x v="1"/>
    <s v="Trabajo"/>
    <s v="Buscando trabajo"/>
    <s v="SI"/>
    <n v="6"/>
    <n v="6"/>
    <n v="0"/>
    <n v="0"/>
    <n v="26450622"/>
    <n v="4227264"/>
  </r>
  <r>
    <x v="282"/>
    <s v="ANDRÉS"/>
    <s v="ANDRÉS@gmail.com"/>
    <s v="COLOMBIA"/>
    <x v="1"/>
    <s v="Trabajo"/>
    <s v="Buscando trabajo"/>
    <s v="SI"/>
    <n v="6"/>
    <n v="7"/>
    <n v="0"/>
    <n v="0"/>
    <n v="0"/>
    <n v="54376640"/>
  </r>
  <r>
    <x v="283"/>
    <s v="JUAN PABLO"/>
    <s v="JUAN PABLO@gmail.com"/>
    <s v="COLOMBIA"/>
    <x v="1"/>
    <s v="Inversión"/>
    <s v="Socio de proyecto"/>
    <s v="NO"/>
    <n v="8"/>
    <n v="10"/>
    <n v="90000000"/>
    <n v="29991873"/>
    <n v="39252741"/>
    <n v="15542722"/>
  </r>
  <r>
    <x v="284"/>
    <s v="ROBERTO"/>
    <s v="ROBERTO@gmail.com"/>
    <s v="COLOMBIA"/>
    <x v="1"/>
    <s v="Inversión"/>
    <s v="Socio de proyecto"/>
    <s v="NO"/>
    <n v="5"/>
    <n v="9"/>
    <n v="10000000"/>
    <n v="7303129"/>
    <n v="3765621"/>
    <n v="18125151"/>
  </r>
  <r>
    <x v="285"/>
    <s v="EMILIO"/>
    <s v="EMILIO@gmail.com"/>
    <s v="COLOMBIA"/>
    <x v="1"/>
    <s v="Inversión"/>
    <s v="Socio de proyecto"/>
    <s v="NO"/>
    <n v="9"/>
    <n v="5"/>
    <n v="30000000"/>
    <n v="44457754"/>
    <n v="0"/>
    <n v="62249765"/>
  </r>
  <r>
    <x v="286"/>
    <s v="LEONEL"/>
    <s v="LEONEL@gmail.com"/>
    <s v="COLOMBIA"/>
    <x v="1"/>
    <s v="Inversión"/>
    <s v="Socio capitalista"/>
    <s v="NO"/>
    <n v="4"/>
    <n v="7"/>
    <n v="10000000"/>
    <n v="54467236"/>
    <n v="0"/>
    <n v="1234692"/>
  </r>
  <r>
    <x v="287"/>
    <s v="JOAN"/>
    <s v="JOAN@gmail.com"/>
    <s v="COLOMBIA"/>
    <x v="1"/>
    <s v="Inversión"/>
    <s v="Socio de proyecto"/>
    <s v="NO"/>
    <n v="4"/>
    <n v="6"/>
    <n v="10000000"/>
    <n v="17991607"/>
    <n v="0"/>
    <n v="174626"/>
  </r>
  <r>
    <x v="288"/>
    <s v="SERGIO"/>
    <s v="SERGIO@gmail.com"/>
    <s v="COLOMBIA"/>
    <x v="1"/>
    <s v="Trabajo"/>
    <s v="Ofreciendo trabajo"/>
    <s v="NO"/>
    <n v="9"/>
    <n v="5"/>
    <n v="0"/>
    <n v="0"/>
    <n v="24965127"/>
    <n v="41129782"/>
  </r>
  <r>
    <x v="289"/>
    <s v="EUGENIO"/>
    <s v="EUGENIO@gmail.com"/>
    <s v="COLOMBIA"/>
    <x v="2"/>
    <s v="Inversión"/>
    <s v="Socio de proyecto"/>
    <s v="NO"/>
    <n v="6"/>
    <n v="9"/>
    <n v="1000000"/>
    <n v="87347043"/>
    <n v="50796112"/>
    <n v="72757830"/>
  </r>
  <r>
    <x v="290"/>
    <s v="SEBASTIAN"/>
    <s v="SEBASTIAN@gmail.com"/>
    <s v="BRASIL"/>
    <x v="4"/>
    <s v="Trabajo"/>
    <s v="Buscando trabajo"/>
    <s v="NO"/>
    <n v="8"/>
    <n v="10"/>
    <n v="0"/>
    <n v="0"/>
    <n v="38721754"/>
    <n v="77230635"/>
  </r>
  <r>
    <x v="291"/>
    <s v="SAMUEL"/>
    <s v="SAMUEL@gmail.com"/>
    <s v="COLOMBIA"/>
    <x v="1"/>
    <s v="Inversión"/>
    <s v="Socio de proyecto"/>
    <s v="NO"/>
    <n v="6"/>
    <n v="9"/>
    <n v="10000000"/>
    <n v="43538967"/>
    <n v="5161300"/>
    <n v="85417673"/>
  </r>
  <r>
    <x v="292"/>
    <s v="ENRIQUE"/>
    <s v="ENRIQUE@gmail.com"/>
    <s v="ECUADOR"/>
    <x v="1"/>
    <s v="Inversión"/>
    <s v="Socio de proyecto"/>
    <s v="SI"/>
    <n v="7"/>
    <n v="10"/>
    <n v="1000000"/>
    <n v="95899452"/>
    <n v="2565664"/>
    <n v="39602953"/>
  </r>
  <r>
    <x v="293"/>
    <s v="DIEGO"/>
    <s v="DIEGO@gmail.com"/>
    <s v="BRASIL"/>
    <x v="1"/>
    <s v="Inversión"/>
    <s v="Socio de proyecto"/>
    <s v="SI"/>
    <n v="5"/>
    <n v="10"/>
    <n v="1000000"/>
    <n v="81347428"/>
    <n v="10860215"/>
    <n v="28637290"/>
  </r>
  <r>
    <x v="294"/>
    <s v="PEDRO"/>
    <s v="PEDRO@gmail.com"/>
    <s v="URUGUAY"/>
    <x v="4"/>
    <s v="Inversión"/>
    <s v="Socio de proyecto"/>
    <s v="SI"/>
    <n v="3"/>
    <n v="10"/>
    <n v="30000000"/>
    <n v="52442860"/>
    <n v="2659881"/>
    <n v="80287314"/>
  </r>
  <r>
    <x v="295"/>
    <s v="ALBERT"/>
    <s v="ALBERT@gmail.com"/>
    <s v="COLOMBIA"/>
    <x v="1"/>
    <s v="Inversión"/>
    <s v="Socio de proyecto"/>
    <s v="SI"/>
    <n v="7"/>
    <n v="7"/>
    <n v="10000000"/>
    <n v="96199053"/>
    <n v="31746355"/>
    <n v="80063468"/>
  </r>
  <r>
    <x v="296"/>
    <s v="JORGE"/>
    <s v="JORGE@gmail.com"/>
    <s v="COLOMBIA"/>
    <x v="1"/>
    <s v="Inversión"/>
    <s v="Socio de proyecto"/>
    <s v="NO"/>
    <n v="5"/>
    <n v="7"/>
    <n v="1000000"/>
    <n v="71783742"/>
    <n v="64667814"/>
    <n v="70653180"/>
  </r>
  <r>
    <x v="297"/>
    <s v="RAMON"/>
    <s v="RAMON@gmail.com"/>
    <s v="COLOMBIA"/>
    <x v="4"/>
    <s v="Inversión"/>
    <s v="Socio de proyecto"/>
    <s v="NO"/>
    <n v="9"/>
    <n v="7"/>
    <n v="90000000"/>
    <n v="94913746"/>
    <n v="74083223"/>
    <n v="31617670"/>
  </r>
  <r>
    <x v="298"/>
    <s v="HUGO"/>
    <s v="HUGO@gmail.com"/>
    <s v="CHILE"/>
    <x v="4"/>
    <s v="Trabajo"/>
    <s v="Ofreciendo trabajo"/>
    <s v="NO"/>
    <n v="6"/>
    <n v="9"/>
    <n v="0"/>
    <n v="0"/>
    <n v="67753952"/>
    <n v="77205812"/>
  </r>
  <r>
    <x v="299"/>
    <s v="MARIA"/>
    <s v="MARIA@gmail.com"/>
    <s v="COLOMBIA"/>
    <x v="1"/>
    <s v="Inversión"/>
    <s v="Socio de proyecto"/>
    <s v="SI"/>
    <n v="7"/>
    <n v="5"/>
    <n v="30000000"/>
    <n v="33477783"/>
    <n v="0"/>
    <n v="27651635"/>
  </r>
  <r>
    <x v="300"/>
    <s v="FELIX"/>
    <s v="FELIX@gmail.com"/>
    <s v="COLOMBIA"/>
    <x v="2"/>
    <s v="Inversión"/>
    <s v="Socio capitalista"/>
    <s v="SI"/>
    <n v="5"/>
    <n v="10"/>
    <n v="50000000"/>
    <n v="2702447"/>
    <n v="0"/>
    <n v="44671760"/>
  </r>
  <r>
    <x v="301"/>
    <s v="VICTOR"/>
    <s v="VICTOR@gmail.com"/>
    <s v="BOLIVIA"/>
    <x v="1"/>
    <s v="Inversión"/>
    <s v="Socio capitalista"/>
    <s v="NO"/>
    <n v="4"/>
    <n v="8"/>
    <n v="50000000"/>
    <n v="70787848"/>
    <n v="33368202"/>
    <n v="43277527"/>
  </r>
  <r>
    <x v="302"/>
    <s v="JORDI"/>
    <s v="JORDI@gmail.com"/>
    <s v="COLOMBIA"/>
    <x v="1"/>
    <s v="Trabajo"/>
    <s v="Ofreciendo trabajo"/>
    <s v="SI"/>
    <n v="7"/>
    <n v="10"/>
    <n v="0"/>
    <n v="0"/>
    <n v="46563396"/>
    <n v="63313535"/>
  </r>
  <r>
    <x v="303"/>
    <s v="MARIA MÓNICA"/>
    <s v="MARIA MÓNICA@gmail.com"/>
    <s v="COLOMBIA"/>
    <x v="1"/>
    <s v="Inversión"/>
    <s v="Socio capitalista"/>
    <s v="NO"/>
    <n v="3"/>
    <n v="5"/>
    <n v="20000000"/>
    <n v="40064620"/>
    <n v="98137438"/>
    <n v="0"/>
  </r>
  <r>
    <x v="304"/>
    <s v="CRISTOBAL"/>
    <s v="CRISTOBAL@gmail.com"/>
    <s v="COLOMBIA"/>
    <x v="1"/>
    <s v="Inversión"/>
    <s v="Socio de proyecto"/>
    <s v="NO"/>
    <n v="3"/>
    <n v="7"/>
    <n v="30000000"/>
    <n v="45289360"/>
    <n v="0"/>
    <n v="46980526"/>
  </r>
  <r>
    <x v="305"/>
    <s v="NICOLAS"/>
    <s v="NICOLAS@gmail.com"/>
    <s v="COLOMBIA"/>
    <x v="4"/>
    <s v="Inversión"/>
    <s v="Socio de proyecto"/>
    <s v="NO"/>
    <n v="7"/>
    <n v="8"/>
    <n v="30000000"/>
    <n v="34397393"/>
    <n v="72192037"/>
    <n v="21247716"/>
  </r>
  <r>
    <x v="306"/>
    <s v="FELIPE"/>
    <s v="FELIPE@gmail.com"/>
    <s v="COLOMBIA"/>
    <x v="1"/>
    <s v="Trabajo"/>
    <s v="Buscando trabajo"/>
    <s v="SI"/>
    <n v="5"/>
    <n v="9"/>
    <n v="0"/>
    <n v="0"/>
    <n v="69870077"/>
    <n v="98441580"/>
  </r>
  <r>
    <x v="307"/>
    <s v="ISMAEL"/>
    <s v="ISMAEL@gmail.com"/>
    <s v="COLOMBIA"/>
    <x v="4"/>
    <s v="Inversión"/>
    <s v="Socio de proyecto"/>
    <s v="NO"/>
    <n v="9"/>
    <n v="6"/>
    <n v="1000000"/>
    <n v="34126405"/>
    <n v="88265167"/>
    <n v="56002928"/>
  </r>
  <r>
    <x v="308"/>
    <s v="ALEJANDRO"/>
    <s v="ALEJANDRO@gmail.com"/>
    <s v="COLOMBIA"/>
    <x v="1"/>
    <s v="Inversión"/>
    <s v="Socio capitalista"/>
    <s v="NO"/>
    <n v="4"/>
    <n v="9"/>
    <n v="1000000"/>
    <n v="53008255"/>
    <n v="46917910"/>
    <n v="47557281"/>
  </r>
  <r>
    <x v="309"/>
    <s v="MATEO"/>
    <s v="MATEO@gmail.com"/>
    <s v="COLOMBIA"/>
    <x v="1"/>
    <s v="Trabajo"/>
    <s v="Buscando trabajo"/>
    <s v="NO"/>
    <n v="5"/>
    <n v="8"/>
    <n v="0"/>
    <n v="0"/>
    <n v="0"/>
    <n v="22675260"/>
  </r>
  <r>
    <x v="310"/>
    <s v="CRISTIAN"/>
    <s v="CRISTIAN@gmail.com"/>
    <s v="PERU"/>
    <x v="1"/>
    <s v="Inversión"/>
    <s v="Socio capitalista"/>
    <s v="NO"/>
    <n v="3"/>
    <n v="5"/>
    <n v="100000000"/>
    <n v="94688720"/>
    <n v="86323763"/>
    <n v="20929788"/>
  </r>
  <r>
    <x v="311"/>
    <s v="DAVID"/>
    <s v="DAVID@gmail.com"/>
    <s v="BRASIL"/>
    <x v="0"/>
    <s v="Conocimiento"/>
    <s v="Académico"/>
    <s v="NO"/>
    <n v="3"/>
    <n v="6"/>
    <n v="0"/>
    <n v="0"/>
    <n v="96750826"/>
    <n v="31435769"/>
  </r>
  <r>
    <x v="312"/>
    <s v="SALVADOR"/>
    <s v="SALVADOR@gmail.com"/>
    <s v="COLOMBIA"/>
    <x v="4"/>
    <s v="Inversión"/>
    <s v="Socio capitalista"/>
    <s v="NO"/>
    <n v="5"/>
    <n v="6"/>
    <n v="10000000"/>
    <n v="89686683"/>
    <n v="62448793"/>
    <n v="26812600"/>
  </r>
  <r>
    <x v="313"/>
    <s v="ALFREDO"/>
    <s v="ALFREDO@gmail.com"/>
    <s v="COLOMBIA"/>
    <x v="1"/>
    <s v="Inversión"/>
    <s v="Socio de proyecto"/>
    <s v="NO"/>
    <n v="7"/>
    <n v="5"/>
    <n v="30000000"/>
    <n v="32890743"/>
    <n v="0"/>
    <n v="39864620"/>
  </r>
  <r>
    <x v="314"/>
    <s v="OSCAR"/>
    <s v="OSCAR@gmail.com"/>
    <s v="COLOMBIA"/>
    <x v="4"/>
    <s v="Inversión"/>
    <s v="Socio capitalista"/>
    <s v="NO"/>
    <n v="7"/>
    <n v="9"/>
    <n v="10000000"/>
    <n v="32370896"/>
    <n v="96066942"/>
    <n v="3767736"/>
  </r>
  <r>
    <x v="315"/>
    <s v="JUAN"/>
    <s v="JUAN@gmail.com"/>
    <s v="COLOMBIA"/>
    <x v="4"/>
    <s v="Trabajo"/>
    <s v="Ofreciendo trabajo"/>
    <s v="NO"/>
    <n v="5"/>
    <n v="6"/>
    <n v="0"/>
    <n v="0"/>
    <n v="24514428"/>
    <n v="27890231"/>
  </r>
  <r>
    <x v="316"/>
    <s v="IVAN"/>
    <s v="IVAN@gmail.com"/>
    <s v="COLOMBIA"/>
    <x v="1"/>
    <s v="Inversión"/>
    <s v="Socio capitalista"/>
    <s v="SI"/>
    <n v="7"/>
    <n v="10"/>
    <n v="10000000"/>
    <n v="31953589"/>
    <n v="40068224"/>
    <n v="80951038"/>
  </r>
  <r>
    <x v="317"/>
    <s v="ALEXANDER"/>
    <s v="ALEXANDER@gmail.com"/>
    <s v="COLOMBIA"/>
    <x v="1"/>
    <s v="Inversión"/>
    <s v="Socio capitalista"/>
    <s v="NO"/>
    <n v="8"/>
    <n v="9"/>
    <n v="50000000"/>
    <n v="78205651"/>
    <n v="62381180"/>
    <n v="6508585"/>
  </r>
  <r>
    <x v="318"/>
    <s v="JAIME"/>
    <s v="JAIME@gmail.com"/>
    <s v="URUGUAY"/>
    <x v="3"/>
    <s v="Trabajo"/>
    <s v="Buscando trabajo"/>
    <s v="NO"/>
    <n v="3"/>
    <n v="5"/>
    <n v="0"/>
    <n v="0"/>
    <n v="34584522"/>
    <n v="0"/>
  </r>
  <r>
    <x v="319"/>
    <s v="HECTOR"/>
    <s v="HECTOR@gmail.com"/>
    <s v="COLOMBIA"/>
    <x v="1"/>
    <s v="Conocimiento"/>
    <s v="Otro tipo"/>
    <s v="NO"/>
    <n v="8"/>
    <n v="8"/>
    <n v="0"/>
    <n v="0"/>
    <n v="76942676"/>
    <n v="742166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324" firstHeaderRow="0" firstDataRow="1" firstDataCol="1"/>
  <pivotFields count="14">
    <pivotField axis="axisRow" showAll="0" defaultSubtotal="0">
      <items count="3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</items>
    </pivotField>
    <pivotField showAll="0"/>
    <pivotField showAll="0"/>
    <pivotField showAll="0"/>
    <pivotField showAll="0">
      <items count="6">
        <item x="3"/>
        <item x="2"/>
        <item x="0"/>
        <item x="4"/>
        <item x="1"/>
        <item t="default"/>
      </items>
    </pivotField>
    <pivotField showAll="0"/>
    <pivotField showAll="0"/>
    <pivotField showAll="0"/>
    <pivotField showAll="0"/>
    <pivotField showAll="0"/>
    <pivotField dataField="1" numFmtId="165" showAll="0"/>
    <pivotField dataField="1" numFmtId="165" showAll="0"/>
    <pivotField numFmtId="165" showAll="0"/>
    <pivotField numFmtId="165" showAll="0"/>
  </pivotFields>
  <rowFields count="1">
    <field x="0"/>
  </rowFields>
  <rowItems count="3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 t="grand">
      <x/>
    </i>
  </rowItems>
  <colFields count="1">
    <field x="-2"/>
  </colFields>
  <colItems count="2">
    <i>
      <x/>
    </i>
    <i i="1">
      <x v="1"/>
    </i>
  </colItems>
  <dataFields count="2">
    <dataField name="Inversión Real - 2018" fld="11" baseField="0" baseItem="0"/>
    <dataField name="Sum of Expectativa inversión 2018" fld="10" baseField="0" baseItem="0"/>
  </dataFields>
  <formats count="3">
    <format dxfId="0">
      <pivotArea field="4" type="button" dataOnly="0" labelOnly="1" outline="0"/>
    </format>
    <format dxfId="1">
      <pivotArea field="4" type="button" dataOnly="0" labelOnly="1" outline="0"/>
    </format>
    <format dxfId="2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B3:M332"/>
  <sheetViews>
    <sheetView showGridLines="0" tabSelected="1" zoomScaleNormal="100" workbookViewId="0">
      <selection activeCell="E3" sqref="E3"/>
    </sheetView>
  </sheetViews>
  <sheetFormatPr baseColWidth="10" defaultColWidth="9.140625" defaultRowHeight="14.25"/>
  <cols>
    <col min="1" max="1" width="6.42578125" style="2" customWidth="1"/>
    <col min="2" max="2" width="25.7109375" style="2" customWidth="1"/>
    <col min="3" max="3" width="19.140625" style="2" customWidth="1"/>
    <col min="4" max="4" width="22.42578125" style="2" bestFit="1" customWidth="1"/>
    <col min="5" max="5" width="20.42578125" style="2" customWidth="1"/>
    <col min="6" max="6" width="2.5703125" style="2" customWidth="1"/>
    <col min="7" max="7" width="2.5703125" style="3" customWidth="1"/>
    <col min="8" max="8" width="15" style="2" bestFit="1" customWidth="1"/>
    <col min="9" max="9" width="10.5703125" style="2" bestFit="1" customWidth="1"/>
    <col min="10" max="16384" width="9.140625" style="2"/>
  </cols>
  <sheetData>
    <row r="3" spans="2:13" ht="26.25">
      <c r="B3" s="1" t="s">
        <v>0</v>
      </c>
    </row>
    <row r="4" spans="2:13">
      <c r="D4" s="4"/>
      <c r="E4" s="4"/>
      <c r="F4" s="4"/>
    </row>
    <row r="6" spans="2:13" s="5" customFormat="1" ht="15.75" thickBot="1">
      <c r="C6" s="6"/>
      <c r="D6" s="7"/>
      <c r="E6" s="8"/>
      <c r="F6" s="9"/>
      <c r="G6" s="10"/>
      <c r="H6" s="11"/>
      <c r="I6" s="12"/>
    </row>
    <row r="7" spans="2:13" s="5" customFormat="1" ht="15">
      <c r="B7" s="13" t="s">
        <v>1</v>
      </c>
      <c r="C7" s="13" t="s">
        <v>2</v>
      </c>
      <c r="D7" s="14" t="s">
        <v>3</v>
      </c>
      <c r="E7" s="15" t="s">
        <v>4</v>
      </c>
      <c r="F7" s="16"/>
      <c r="H7" s="12"/>
    </row>
    <row r="8" spans="2:13" s="5" customFormat="1" ht="15.75" thickBot="1">
      <c r="B8" s="17">
        <v>2</v>
      </c>
      <c r="C8" s="18" t="str">
        <f>+VLOOKUP(B8,'Hoja 2'!$F$4:$S$323,2,FALSE)</f>
        <v>GUILLERMO</v>
      </c>
      <c r="D8" s="19">
        <f>+GETPIVOTDATA("Inversión Real - 2018",'Hoja 2'!$A$3,"Código",B8)</f>
        <v>40848959</v>
      </c>
      <c r="E8" s="20">
        <f>+GETPIVOTDATA("Sum of Expectativa inversión 2018",'Hoja 2'!$A$3,"Código",B8)</f>
        <v>10000000</v>
      </c>
      <c r="F8" s="21">
        <f>IF(D8&gt;E8,3,IF(D8=E8,2,1))</f>
        <v>3</v>
      </c>
      <c r="H8" s="22"/>
    </row>
    <row r="9" spans="2:13" s="5" customFormat="1" ht="15">
      <c r="C9" s="6"/>
      <c r="D9" s="7"/>
      <c r="E9" s="8"/>
      <c r="G9" s="10"/>
      <c r="H9" s="11"/>
      <c r="I9" s="12"/>
    </row>
    <row r="10" spans="2:13" s="5" customFormat="1" ht="15">
      <c r="C10" s="6"/>
      <c r="D10" s="7"/>
      <c r="E10" s="8"/>
      <c r="G10" s="10"/>
      <c r="H10" s="11"/>
      <c r="I10" s="12"/>
    </row>
    <row r="11" spans="2:13" ht="15">
      <c r="C11" s="23"/>
      <c r="D11" s="24"/>
      <c r="E11" s="23"/>
      <c r="F11" s="23"/>
      <c r="G11" s="23"/>
      <c r="H11" s="11"/>
    </row>
    <row r="12" spans="2:13" ht="15">
      <c r="B12" s="25" t="s">
        <v>5</v>
      </c>
      <c r="E12" s="46" t="s">
        <v>6</v>
      </c>
      <c r="F12" s="47"/>
      <c r="G12" s="47"/>
      <c r="H12" s="47"/>
      <c r="I12" s="48"/>
      <c r="J12" s="48"/>
      <c r="K12" s="48"/>
      <c r="L12" s="48"/>
    </row>
    <row r="13" spans="2:13" ht="15">
      <c r="B13" s="26">
        <v>1</v>
      </c>
      <c r="E13" s="46" t="s">
        <v>252</v>
      </c>
      <c r="F13" s="48"/>
      <c r="G13" s="48"/>
      <c r="H13" s="50"/>
      <c r="I13" s="48"/>
      <c r="J13" s="48"/>
      <c r="K13" s="48"/>
      <c r="L13" s="48"/>
    </row>
    <row r="14" spans="2:13" ht="15">
      <c r="B14" s="26">
        <v>2</v>
      </c>
      <c r="E14" s="48" t="s">
        <v>253</v>
      </c>
      <c r="F14" s="48"/>
      <c r="G14" s="48"/>
      <c r="H14" s="50"/>
      <c r="I14" s="48"/>
      <c r="J14" s="48"/>
      <c r="K14" s="48"/>
      <c r="L14" s="48"/>
      <c r="M14" s="48"/>
    </row>
    <row r="15" spans="2:13" ht="15">
      <c r="B15" s="26">
        <v>3</v>
      </c>
      <c r="E15" s="48" t="s">
        <v>251</v>
      </c>
      <c r="F15" s="48"/>
      <c r="G15" s="48"/>
      <c r="H15" s="50"/>
      <c r="I15" s="48"/>
      <c r="J15" s="48"/>
      <c r="K15" s="48"/>
    </row>
    <row r="16" spans="2:13" ht="15">
      <c r="B16" s="26">
        <v>4</v>
      </c>
      <c r="G16" s="2"/>
      <c r="H16" s="3"/>
    </row>
    <row r="17" spans="2:8" ht="18">
      <c r="B17" s="26">
        <v>5</v>
      </c>
      <c r="E17" s="27" t="s">
        <v>250</v>
      </c>
      <c r="G17" s="2"/>
      <c r="H17" s="3"/>
    </row>
    <row r="18" spans="2:8" ht="15">
      <c r="B18" s="26">
        <v>6</v>
      </c>
      <c r="E18" s="2" t="s">
        <v>7</v>
      </c>
      <c r="G18" s="2"/>
      <c r="H18" s="3"/>
    </row>
    <row r="19" spans="2:8" ht="15">
      <c r="B19" s="26">
        <v>7</v>
      </c>
      <c r="G19" s="2"/>
      <c r="H19" s="3"/>
    </row>
    <row r="20" spans="2:8" ht="15">
      <c r="B20" s="26">
        <v>8</v>
      </c>
      <c r="G20" s="2"/>
      <c r="H20" s="3"/>
    </row>
    <row r="21" spans="2:8" ht="15">
      <c r="B21" s="26">
        <v>9</v>
      </c>
      <c r="G21" s="2"/>
      <c r="H21" s="3"/>
    </row>
    <row r="22" spans="2:8" ht="15">
      <c r="B22" s="26">
        <v>10</v>
      </c>
      <c r="G22" s="2"/>
      <c r="H22" s="3"/>
    </row>
    <row r="23" spans="2:8" ht="15">
      <c r="B23" s="26">
        <v>11</v>
      </c>
      <c r="G23" s="2"/>
      <c r="H23" s="3"/>
    </row>
    <row r="24" spans="2:8" ht="15">
      <c r="B24" s="26">
        <v>12</v>
      </c>
      <c r="G24" s="2"/>
      <c r="H24" s="3"/>
    </row>
    <row r="25" spans="2:8" ht="15">
      <c r="B25" s="26">
        <v>13</v>
      </c>
      <c r="G25" s="2"/>
      <c r="H25" s="3"/>
    </row>
    <row r="26" spans="2:8" ht="15">
      <c r="B26" s="26">
        <v>14</v>
      </c>
      <c r="G26" s="2"/>
      <c r="H26" s="3"/>
    </row>
    <row r="27" spans="2:8" ht="15">
      <c r="B27" s="26">
        <v>15</v>
      </c>
      <c r="G27" s="2"/>
      <c r="H27" s="3"/>
    </row>
    <row r="28" spans="2:8" ht="15">
      <c r="B28" s="26">
        <v>16</v>
      </c>
      <c r="G28" s="2"/>
      <c r="H28" s="3"/>
    </row>
    <row r="29" spans="2:8" ht="15">
      <c r="B29" s="26">
        <v>17</v>
      </c>
      <c r="G29" s="2"/>
      <c r="H29" s="3"/>
    </row>
    <row r="30" spans="2:8" ht="15">
      <c r="B30" s="26">
        <v>18</v>
      </c>
      <c r="G30" s="2"/>
      <c r="H30" s="3"/>
    </row>
    <row r="31" spans="2:8" ht="15">
      <c r="B31" s="26">
        <v>19</v>
      </c>
      <c r="G31" s="2"/>
      <c r="H31" s="3"/>
    </row>
    <row r="32" spans="2:8" ht="15">
      <c r="B32" s="26">
        <v>20</v>
      </c>
      <c r="G32" s="2"/>
      <c r="H32" s="3"/>
    </row>
    <row r="33" spans="2:8" ht="15">
      <c r="B33" s="26">
        <v>21</v>
      </c>
      <c r="G33" s="2"/>
      <c r="H33" s="3"/>
    </row>
    <row r="34" spans="2:8" ht="15">
      <c r="B34" s="26">
        <v>22</v>
      </c>
      <c r="G34" s="2"/>
      <c r="H34" s="3"/>
    </row>
    <row r="35" spans="2:8" ht="15">
      <c r="B35" s="26">
        <v>23</v>
      </c>
      <c r="G35" s="2"/>
      <c r="H35" s="3"/>
    </row>
    <row r="36" spans="2:8" ht="15">
      <c r="B36" s="26">
        <v>24</v>
      </c>
      <c r="G36" s="2"/>
      <c r="H36" s="3"/>
    </row>
    <row r="37" spans="2:8" ht="15">
      <c r="B37" s="26">
        <v>25</v>
      </c>
      <c r="G37" s="2"/>
      <c r="H37" s="3"/>
    </row>
    <row r="38" spans="2:8" ht="15">
      <c r="B38" s="26">
        <v>26</v>
      </c>
      <c r="G38" s="2"/>
      <c r="H38" s="3"/>
    </row>
    <row r="39" spans="2:8" ht="15">
      <c r="B39" s="26">
        <v>27</v>
      </c>
    </row>
    <row r="40" spans="2:8" ht="15">
      <c r="B40" s="26">
        <v>28</v>
      </c>
    </row>
    <row r="41" spans="2:8" ht="15">
      <c r="B41" s="26">
        <v>29</v>
      </c>
    </row>
    <row r="42" spans="2:8" ht="15">
      <c r="B42" s="26">
        <v>30</v>
      </c>
    </row>
    <row r="43" spans="2:8" ht="15">
      <c r="B43" s="26">
        <v>31</v>
      </c>
    </row>
    <row r="44" spans="2:8" ht="15">
      <c r="B44" s="26">
        <v>32</v>
      </c>
    </row>
    <row r="45" spans="2:8" ht="15">
      <c r="B45" s="26">
        <v>33</v>
      </c>
    </row>
    <row r="46" spans="2:8" ht="15">
      <c r="B46" s="26">
        <v>34</v>
      </c>
    </row>
    <row r="47" spans="2:8" ht="15">
      <c r="B47" s="26">
        <v>35</v>
      </c>
    </row>
    <row r="48" spans="2:8" ht="15">
      <c r="B48" s="26">
        <v>36</v>
      </c>
    </row>
    <row r="49" spans="2:2" ht="15">
      <c r="B49" s="26">
        <v>37</v>
      </c>
    </row>
    <row r="50" spans="2:2" ht="15">
      <c r="B50" s="26">
        <v>38</v>
      </c>
    </row>
    <row r="51" spans="2:2" ht="15">
      <c r="B51" s="26">
        <v>39</v>
      </c>
    </row>
    <row r="52" spans="2:2" ht="15">
      <c r="B52" s="26">
        <v>40</v>
      </c>
    </row>
    <row r="53" spans="2:2" ht="15">
      <c r="B53" s="26">
        <v>41</v>
      </c>
    </row>
    <row r="54" spans="2:2" ht="15">
      <c r="B54" s="26">
        <v>42</v>
      </c>
    </row>
    <row r="55" spans="2:2" ht="15">
      <c r="B55" s="26">
        <v>43</v>
      </c>
    </row>
    <row r="56" spans="2:2" ht="15">
      <c r="B56" s="26">
        <v>44</v>
      </c>
    </row>
    <row r="57" spans="2:2" ht="15">
      <c r="B57" s="26">
        <v>45</v>
      </c>
    </row>
    <row r="58" spans="2:2" ht="15">
      <c r="B58" s="26">
        <v>46</v>
      </c>
    </row>
    <row r="59" spans="2:2" ht="15">
      <c r="B59" s="26">
        <v>47</v>
      </c>
    </row>
    <row r="60" spans="2:2" ht="15">
      <c r="B60" s="26">
        <v>48</v>
      </c>
    </row>
    <row r="61" spans="2:2" ht="15">
      <c r="B61" s="26">
        <v>49</v>
      </c>
    </row>
    <row r="62" spans="2:2" ht="15">
      <c r="B62" s="26">
        <v>50</v>
      </c>
    </row>
    <row r="63" spans="2:2" ht="15">
      <c r="B63" s="26">
        <v>51</v>
      </c>
    </row>
    <row r="64" spans="2:2" ht="15">
      <c r="B64" s="26">
        <v>52</v>
      </c>
    </row>
    <row r="65" spans="2:2" ht="15">
      <c r="B65" s="26">
        <v>53</v>
      </c>
    </row>
    <row r="66" spans="2:2" ht="15">
      <c r="B66" s="26">
        <v>54</v>
      </c>
    </row>
    <row r="67" spans="2:2" ht="15">
      <c r="B67" s="26">
        <v>55</v>
      </c>
    </row>
    <row r="68" spans="2:2" ht="15">
      <c r="B68" s="26">
        <v>56</v>
      </c>
    </row>
    <row r="69" spans="2:2" ht="15">
      <c r="B69" s="26">
        <v>57</v>
      </c>
    </row>
    <row r="70" spans="2:2" ht="15">
      <c r="B70" s="26">
        <v>58</v>
      </c>
    </row>
    <row r="71" spans="2:2" ht="15">
      <c r="B71" s="26">
        <v>59</v>
      </c>
    </row>
    <row r="72" spans="2:2" ht="15">
      <c r="B72" s="26">
        <v>60</v>
      </c>
    </row>
    <row r="73" spans="2:2" ht="15">
      <c r="B73" s="26">
        <v>61</v>
      </c>
    </row>
    <row r="74" spans="2:2" ht="15">
      <c r="B74" s="26">
        <v>62</v>
      </c>
    </row>
    <row r="75" spans="2:2" ht="15">
      <c r="B75" s="26">
        <v>63</v>
      </c>
    </row>
    <row r="76" spans="2:2" ht="15">
      <c r="B76" s="26">
        <v>64</v>
      </c>
    </row>
    <row r="77" spans="2:2" ht="15">
      <c r="B77" s="26">
        <v>65</v>
      </c>
    </row>
    <row r="78" spans="2:2" ht="15">
      <c r="B78" s="26">
        <v>66</v>
      </c>
    </row>
    <row r="79" spans="2:2" ht="15">
      <c r="B79" s="26">
        <v>67</v>
      </c>
    </row>
    <row r="80" spans="2:2" ht="15">
      <c r="B80" s="26">
        <v>68</v>
      </c>
    </row>
    <row r="81" spans="2:2" ht="15">
      <c r="B81" s="26">
        <v>69</v>
      </c>
    </row>
    <row r="82" spans="2:2" ht="15">
      <c r="B82" s="26">
        <v>70</v>
      </c>
    </row>
    <row r="83" spans="2:2" ht="15">
      <c r="B83" s="26">
        <v>71</v>
      </c>
    </row>
    <row r="84" spans="2:2" ht="15">
      <c r="B84" s="26">
        <v>72</v>
      </c>
    </row>
    <row r="85" spans="2:2" ht="15">
      <c r="B85" s="26">
        <v>73</v>
      </c>
    </row>
    <row r="86" spans="2:2" ht="15">
      <c r="B86" s="26">
        <v>74</v>
      </c>
    </row>
    <row r="87" spans="2:2" ht="15">
      <c r="B87" s="26">
        <v>75</v>
      </c>
    </row>
    <row r="88" spans="2:2" ht="15">
      <c r="B88" s="26">
        <v>76</v>
      </c>
    </row>
    <row r="89" spans="2:2" ht="15">
      <c r="B89" s="26">
        <v>77</v>
      </c>
    </row>
    <row r="90" spans="2:2" ht="15">
      <c r="B90" s="26">
        <v>78</v>
      </c>
    </row>
    <row r="91" spans="2:2" ht="15">
      <c r="B91" s="26">
        <v>79</v>
      </c>
    </row>
    <row r="92" spans="2:2" ht="15">
      <c r="B92" s="26">
        <v>80</v>
      </c>
    </row>
    <row r="93" spans="2:2" ht="15">
      <c r="B93" s="26">
        <v>81</v>
      </c>
    </row>
    <row r="94" spans="2:2" ht="15">
      <c r="B94" s="26">
        <v>82</v>
      </c>
    </row>
    <row r="95" spans="2:2" ht="15">
      <c r="B95" s="26">
        <v>83</v>
      </c>
    </row>
    <row r="96" spans="2:2" ht="15">
      <c r="B96" s="26">
        <v>84</v>
      </c>
    </row>
    <row r="97" spans="2:2" ht="15">
      <c r="B97" s="26">
        <v>85</v>
      </c>
    </row>
    <row r="98" spans="2:2" ht="15">
      <c r="B98" s="26">
        <v>86</v>
      </c>
    </row>
    <row r="99" spans="2:2" ht="15">
      <c r="B99" s="26">
        <v>87</v>
      </c>
    </row>
    <row r="100" spans="2:2" ht="15">
      <c r="B100" s="26">
        <v>88</v>
      </c>
    </row>
    <row r="101" spans="2:2" ht="15">
      <c r="B101" s="26">
        <v>89</v>
      </c>
    </row>
    <row r="102" spans="2:2" ht="15">
      <c r="B102" s="26">
        <v>90</v>
      </c>
    </row>
    <row r="103" spans="2:2" ht="15">
      <c r="B103" s="26">
        <v>91</v>
      </c>
    </row>
    <row r="104" spans="2:2" ht="15">
      <c r="B104" s="26">
        <v>92</v>
      </c>
    </row>
    <row r="105" spans="2:2" ht="15">
      <c r="B105" s="26">
        <v>93</v>
      </c>
    </row>
    <row r="106" spans="2:2" ht="15">
      <c r="B106" s="26">
        <v>94</v>
      </c>
    </row>
    <row r="107" spans="2:2" ht="15">
      <c r="B107" s="26">
        <v>95</v>
      </c>
    </row>
    <row r="108" spans="2:2" ht="15">
      <c r="B108" s="26">
        <v>96</v>
      </c>
    </row>
    <row r="109" spans="2:2" ht="15">
      <c r="B109" s="26">
        <v>97</v>
      </c>
    </row>
    <row r="110" spans="2:2" ht="15">
      <c r="B110" s="26">
        <v>98</v>
      </c>
    </row>
    <row r="111" spans="2:2" ht="15">
      <c r="B111" s="26">
        <v>99</v>
      </c>
    </row>
    <row r="112" spans="2:2" ht="15">
      <c r="B112" s="26">
        <v>100</v>
      </c>
    </row>
    <row r="113" spans="2:2" ht="15">
      <c r="B113" s="26">
        <v>101</v>
      </c>
    </row>
    <row r="114" spans="2:2" ht="15">
      <c r="B114" s="26">
        <v>102</v>
      </c>
    </row>
    <row r="115" spans="2:2" ht="15">
      <c r="B115" s="26">
        <v>103</v>
      </c>
    </row>
    <row r="116" spans="2:2" ht="15">
      <c r="B116" s="26">
        <v>104</v>
      </c>
    </row>
    <row r="117" spans="2:2" ht="15">
      <c r="B117" s="26">
        <v>105</v>
      </c>
    </row>
    <row r="118" spans="2:2" ht="15">
      <c r="B118" s="26">
        <v>106</v>
      </c>
    </row>
    <row r="119" spans="2:2" ht="15">
      <c r="B119" s="26">
        <v>107</v>
      </c>
    </row>
    <row r="120" spans="2:2" ht="15">
      <c r="B120" s="26">
        <v>108</v>
      </c>
    </row>
    <row r="121" spans="2:2" ht="15">
      <c r="B121" s="26">
        <v>109</v>
      </c>
    </row>
    <row r="122" spans="2:2" ht="15">
      <c r="B122" s="26">
        <v>110</v>
      </c>
    </row>
    <row r="123" spans="2:2" ht="15">
      <c r="B123" s="26">
        <v>111</v>
      </c>
    </row>
    <row r="124" spans="2:2" ht="15">
      <c r="B124" s="26">
        <v>112</v>
      </c>
    </row>
    <row r="125" spans="2:2" ht="15">
      <c r="B125" s="26">
        <v>113</v>
      </c>
    </row>
    <row r="126" spans="2:2" ht="15">
      <c r="B126" s="26">
        <v>114</v>
      </c>
    </row>
    <row r="127" spans="2:2" ht="15">
      <c r="B127" s="26">
        <v>115</v>
      </c>
    </row>
    <row r="128" spans="2:2" ht="15">
      <c r="B128" s="26">
        <v>116</v>
      </c>
    </row>
    <row r="129" spans="2:2" ht="15">
      <c r="B129" s="26">
        <v>117</v>
      </c>
    </row>
    <row r="130" spans="2:2" ht="15">
      <c r="B130" s="26">
        <v>118</v>
      </c>
    </row>
    <row r="131" spans="2:2" ht="15">
      <c r="B131" s="26">
        <v>119</v>
      </c>
    </row>
    <row r="132" spans="2:2" ht="15">
      <c r="B132" s="26">
        <v>120</v>
      </c>
    </row>
    <row r="133" spans="2:2" ht="15">
      <c r="B133" s="26">
        <v>121</v>
      </c>
    </row>
    <row r="134" spans="2:2" ht="15">
      <c r="B134" s="26">
        <v>122</v>
      </c>
    </row>
    <row r="135" spans="2:2" ht="15">
      <c r="B135" s="26">
        <v>123</v>
      </c>
    </row>
    <row r="136" spans="2:2" ht="15">
      <c r="B136" s="26">
        <v>124</v>
      </c>
    </row>
    <row r="137" spans="2:2" ht="15">
      <c r="B137" s="26">
        <v>125</v>
      </c>
    </row>
    <row r="138" spans="2:2" ht="15">
      <c r="B138" s="26">
        <v>126</v>
      </c>
    </row>
    <row r="139" spans="2:2" ht="15">
      <c r="B139" s="26">
        <v>127</v>
      </c>
    </row>
    <row r="140" spans="2:2" ht="15">
      <c r="B140" s="26">
        <v>128</v>
      </c>
    </row>
    <row r="141" spans="2:2" ht="15">
      <c r="B141" s="26">
        <v>129</v>
      </c>
    </row>
    <row r="142" spans="2:2" ht="15">
      <c r="B142" s="26">
        <v>130</v>
      </c>
    </row>
    <row r="143" spans="2:2" ht="15">
      <c r="B143" s="26">
        <v>131</v>
      </c>
    </row>
    <row r="144" spans="2:2" ht="15">
      <c r="B144" s="26">
        <v>132</v>
      </c>
    </row>
    <row r="145" spans="2:2" ht="15">
      <c r="B145" s="26">
        <v>133</v>
      </c>
    </row>
    <row r="146" spans="2:2" ht="15">
      <c r="B146" s="26">
        <v>134</v>
      </c>
    </row>
    <row r="147" spans="2:2" ht="15">
      <c r="B147" s="26">
        <v>135</v>
      </c>
    </row>
    <row r="148" spans="2:2" ht="15">
      <c r="B148" s="26">
        <v>136</v>
      </c>
    </row>
    <row r="149" spans="2:2" ht="15">
      <c r="B149" s="26">
        <v>137</v>
      </c>
    </row>
    <row r="150" spans="2:2" ht="15">
      <c r="B150" s="26">
        <v>138</v>
      </c>
    </row>
    <row r="151" spans="2:2" ht="15">
      <c r="B151" s="26">
        <v>139</v>
      </c>
    </row>
    <row r="152" spans="2:2" ht="15">
      <c r="B152" s="26">
        <v>140</v>
      </c>
    </row>
    <row r="153" spans="2:2" ht="15">
      <c r="B153" s="26">
        <v>141</v>
      </c>
    </row>
    <row r="154" spans="2:2" ht="15">
      <c r="B154" s="26">
        <v>142</v>
      </c>
    </row>
    <row r="155" spans="2:2" ht="15">
      <c r="B155" s="26">
        <v>143</v>
      </c>
    </row>
    <row r="156" spans="2:2" ht="15">
      <c r="B156" s="26">
        <v>144</v>
      </c>
    </row>
    <row r="157" spans="2:2" ht="15">
      <c r="B157" s="26">
        <v>145</v>
      </c>
    </row>
    <row r="158" spans="2:2" ht="15">
      <c r="B158" s="26">
        <v>146</v>
      </c>
    </row>
    <row r="159" spans="2:2" ht="15">
      <c r="B159" s="26">
        <v>147</v>
      </c>
    </row>
    <row r="160" spans="2:2" ht="15">
      <c r="B160" s="26">
        <v>148</v>
      </c>
    </row>
    <row r="161" spans="2:2" ht="15">
      <c r="B161" s="26">
        <v>149</v>
      </c>
    </row>
    <row r="162" spans="2:2" ht="15">
      <c r="B162" s="26">
        <v>150</v>
      </c>
    </row>
    <row r="163" spans="2:2" ht="15">
      <c r="B163" s="26">
        <v>151</v>
      </c>
    </row>
    <row r="164" spans="2:2" ht="15">
      <c r="B164" s="26">
        <v>152</v>
      </c>
    </row>
    <row r="165" spans="2:2" ht="15">
      <c r="B165" s="26">
        <v>153</v>
      </c>
    </row>
    <row r="166" spans="2:2" ht="15">
      <c r="B166" s="26">
        <v>154</v>
      </c>
    </row>
    <row r="167" spans="2:2" ht="15">
      <c r="B167" s="26">
        <v>155</v>
      </c>
    </row>
    <row r="168" spans="2:2" ht="15">
      <c r="B168" s="26">
        <v>156</v>
      </c>
    </row>
    <row r="169" spans="2:2" ht="15">
      <c r="B169" s="26">
        <v>157</v>
      </c>
    </row>
    <row r="170" spans="2:2" ht="15">
      <c r="B170" s="26">
        <v>158</v>
      </c>
    </row>
    <row r="171" spans="2:2" ht="15">
      <c r="B171" s="26">
        <v>159</v>
      </c>
    </row>
    <row r="172" spans="2:2" ht="15">
      <c r="B172" s="26">
        <v>160</v>
      </c>
    </row>
    <row r="173" spans="2:2" ht="15">
      <c r="B173" s="26">
        <v>161</v>
      </c>
    </row>
    <row r="174" spans="2:2" ht="15">
      <c r="B174" s="26">
        <v>162</v>
      </c>
    </row>
    <row r="175" spans="2:2" ht="15">
      <c r="B175" s="26">
        <v>163</v>
      </c>
    </row>
    <row r="176" spans="2:2" ht="15">
      <c r="B176" s="26">
        <v>164</v>
      </c>
    </row>
    <row r="177" spans="2:2" ht="15">
      <c r="B177" s="26">
        <v>165</v>
      </c>
    </row>
    <row r="178" spans="2:2" ht="15">
      <c r="B178" s="26">
        <v>166</v>
      </c>
    </row>
    <row r="179" spans="2:2" ht="15">
      <c r="B179" s="26">
        <v>167</v>
      </c>
    </row>
    <row r="180" spans="2:2" ht="15">
      <c r="B180" s="26">
        <v>168</v>
      </c>
    </row>
    <row r="181" spans="2:2" ht="15">
      <c r="B181" s="26">
        <v>169</v>
      </c>
    </row>
    <row r="182" spans="2:2" ht="15">
      <c r="B182" s="26">
        <v>170</v>
      </c>
    </row>
    <row r="183" spans="2:2" ht="15">
      <c r="B183" s="26">
        <v>171</v>
      </c>
    </row>
    <row r="184" spans="2:2" ht="15">
      <c r="B184" s="26">
        <v>172</v>
      </c>
    </row>
    <row r="185" spans="2:2" ht="15">
      <c r="B185" s="26">
        <v>173</v>
      </c>
    </row>
    <row r="186" spans="2:2" ht="15">
      <c r="B186" s="26">
        <v>174</v>
      </c>
    </row>
    <row r="187" spans="2:2" ht="15">
      <c r="B187" s="26">
        <v>175</v>
      </c>
    </row>
    <row r="188" spans="2:2" ht="15">
      <c r="B188" s="26">
        <v>176</v>
      </c>
    </row>
    <row r="189" spans="2:2" ht="15">
      <c r="B189" s="26">
        <v>177</v>
      </c>
    </row>
    <row r="190" spans="2:2" ht="15">
      <c r="B190" s="26">
        <v>178</v>
      </c>
    </row>
    <row r="191" spans="2:2" ht="15">
      <c r="B191" s="26">
        <v>179</v>
      </c>
    </row>
    <row r="192" spans="2:2" ht="15">
      <c r="B192" s="26">
        <v>180</v>
      </c>
    </row>
    <row r="193" spans="2:2" ht="15">
      <c r="B193" s="26">
        <v>181</v>
      </c>
    </row>
    <row r="194" spans="2:2" ht="15">
      <c r="B194" s="26">
        <v>182</v>
      </c>
    </row>
    <row r="195" spans="2:2" ht="15">
      <c r="B195" s="26">
        <v>183</v>
      </c>
    </row>
    <row r="196" spans="2:2" ht="15">
      <c r="B196" s="26">
        <v>184</v>
      </c>
    </row>
    <row r="197" spans="2:2" ht="15">
      <c r="B197" s="26">
        <v>185</v>
      </c>
    </row>
    <row r="198" spans="2:2" ht="15">
      <c r="B198" s="26">
        <v>186</v>
      </c>
    </row>
    <row r="199" spans="2:2" ht="15">
      <c r="B199" s="26">
        <v>187</v>
      </c>
    </row>
    <row r="200" spans="2:2" ht="15">
      <c r="B200" s="26">
        <v>188</v>
      </c>
    </row>
    <row r="201" spans="2:2" ht="15">
      <c r="B201" s="26">
        <v>189</v>
      </c>
    </row>
    <row r="202" spans="2:2" ht="15">
      <c r="B202" s="26">
        <v>190</v>
      </c>
    </row>
    <row r="203" spans="2:2" ht="15">
      <c r="B203" s="26">
        <v>191</v>
      </c>
    </row>
    <row r="204" spans="2:2" ht="15">
      <c r="B204" s="26">
        <v>192</v>
      </c>
    </row>
    <row r="205" spans="2:2" ht="15">
      <c r="B205" s="26">
        <v>193</v>
      </c>
    </row>
    <row r="206" spans="2:2" ht="15">
      <c r="B206" s="26">
        <v>194</v>
      </c>
    </row>
    <row r="207" spans="2:2" ht="15">
      <c r="B207" s="26">
        <v>195</v>
      </c>
    </row>
    <row r="208" spans="2:2" ht="15">
      <c r="B208" s="26">
        <v>196</v>
      </c>
    </row>
    <row r="209" spans="2:2" ht="15">
      <c r="B209" s="26">
        <v>197</v>
      </c>
    </row>
    <row r="210" spans="2:2" ht="15">
      <c r="B210" s="26">
        <v>198</v>
      </c>
    </row>
    <row r="211" spans="2:2" ht="15">
      <c r="B211" s="26">
        <v>199</v>
      </c>
    </row>
    <row r="212" spans="2:2" ht="15">
      <c r="B212" s="26">
        <v>200</v>
      </c>
    </row>
    <row r="213" spans="2:2" ht="15">
      <c r="B213" s="26">
        <v>201</v>
      </c>
    </row>
    <row r="214" spans="2:2" ht="15">
      <c r="B214" s="26">
        <v>202</v>
      </c>
    </row>
    <row r="215" spans="2:2" ht="15">
      <c r="B215" s="26">
        <v>203</v>
      </c>
    </row>
    <row r="216" spans="2:2" ht="15">
      <c r="B216" s="26">
        <v>204</v>
      </c>
    </row>
    <row r="217" spans="2:2" ht="15">
      <c r="B217" s="26">
        <v>205</v>
      </c>
    </row>
    <row r="218" spans="2:2" ht="15">
      <c r="B218" s="26">
        <v>206</v>
      </c>
    </row>
    <row r="219" spans="2:2" ht="15">
      <c r="B219" s="26">
        <v>207</v>
      </c>
    </row>
    <row r="220" spans="2:2" ht="15">
      <c r="B220" s="26">
        <v>208</v>
      </c>
    </row>
    <row r="221" spans="2:2" ht="15">
      <c r="B221" s="26">
        <v>209</v>
      </c>
    </row>
    <row r="222" spans="2:2" ht="15">
      <c r="B222" s="26">
        <v>210</v>
      </c>
    </row>
    <row r="223" spans="2:2" ht="15">
      <c r="B223" s="26">
        <v>211</v>
      </c>
    </row>
    <row r="224" spans="2:2" ht="15">
      <c r="B224" s="26">
        <v>212</v>
      </c>
    </row>
    <row r="225" spans="2:2" ht="15">
      <c r="B225" s="26">
        <v>213</v>
      </c>
    </row>
    <row r="226" spans="2:2" ht="15">
      <c r="B226" s="26">
        <v>214</v>
      </c>
    </row>
    <row r="227" spans="2:2" ht="15">
      <c r="B227" s="26">
        <v>215</v>
      </c>
    </row>
    <row r="228" spans="2:2" ht="15">
      <c r="B228" s="26">
        <v>216</v>
      </c>
    </row>
    <row r="229" spans="2:2" ht="15">
      <c r="B229" s="26">
        <v>217</v>
      </c>
    </row>
    <row r="230" spans="2:2" ht="15">
      <c r="B230" s="26">
        <v>218</v>
      </c>
    </row>
    <row r="231" spans="2:2" ht="15">
      <c r="B231" s="26">
        <v>219</v>
      </c>
    </row>
    <row r="232" spans="2:2" ht="15">
      <c r="B232" s="26">
        <v>220</v>
      </c>
    </row>
    <row r="233" spans="2:2" ht="15">
      <c r="B233" s="26">
        <v>221</v>
      </c>
    </row>
    <row r="234" spans="2:2" ht="15">
      <c r="B234" s="26">
        <v>222</v>
      </c>
    </row>
    <row r="235" spans="2:2" ht="15">
      <c r="B235" s="26">
        <v>223</v>
      </c>
    </row>
    <row r="236" spans="2:2" ht="15">
      <c r="B236" s="26">
        <v>224</v>
      </c>
    </row>
    <row r="237" spans="2:2" ht="15">
      <c r="B237" s="26">
        <v>225</v>
      </c>
    </row>
    <row r="238" spans="2:2" ht="15">
      <c r="B238" s="26">
        <v>226</v>
      </c>
    </row>
    <row r="239" spans="2:2" ht="15">
      <c r="B239" s="26">
        <v>227</v>
      </c>
    </row>
    <row r="240" spans="2:2" ht="15">
      <c r="B240" s="26">
        <v>228</v>
      </c>
    </row>
    <row r="241" spans="2:2" ht="15">
      <c r="B241" s="26">
        <v>229</v>
      </c>
    </row>
    <row r="242" spans="2:2" ht="15">
      <c r="B242" s="26">
        <v>230</v>
      </c>
    </row>
    <row r="243" spans="2:2" ht="15">
      <c r="B243" s="26">
        <v>231</v>
      </c>
    </row>
    <row r="244" spans="2:2" ht="15">
      <c r="B244" s="26">
        <v>232</v>
      </c>
    </row>
    <row r="245" spans="2:2" ht="15">
      <c r="B245" s="26">
        <v>233</v>
      </c>
    </row>
    <row r="246" spans="2:2" ht="15">
      <c r="B246" s="26">
        <v>234</v>
      </c>
    </row>
    <row r="247" spans="2:2" ht="15">
      <c r="B247" s="26">
        <v>235</v>
      </c>
    </row>
    <row r="248" spans="2:2" ht="15">
      <c r="B248" s="26">
        <v>236</v>
      </c>
    </row>
    <row r="249" spans="2:2" ht="15">
      <c r="B249" s="26">
        <v>237</v>
      </c>
    </row>
    <row r="250" spans="2:2" ht="15">
      <c r="B250" s="26">
        <v>238</v>
      </c>
    </row>
    <row r="251" spans="2:2" ht="15">
      <c r="B251" s="26">
        <v>239</v>
      </c>
    </row>
    <row r="252" spans="2:2" ht="15">
      <c r="B252" s="26">
        <v>240</v>
      </c>
    </row>
    <row r="253" spans="2:2" ht="15">
      <c r="B253" s="26">
        <v>241</v>
      </c>
    </row>
    <row r="254" spans="2:2" ht="15">
      <c r="B254" s="26">
        <v>242</v>
      </c>
    </row>
    <row r="255" spans="2:2" ht="15">
      <c r="B255" s="26">
        <v>243</v>
      </c>
    </row>
    <row r="256" spans="2:2" ht="15">
      <c r="B256" s="26">
        <v>244</v>
      </c>
    </row>
    <row r="257" spans="2:2" ht="15">
      <c r="B257" s="26">
        <v>245</v>
      </c>
    </row>
    <row r="258" spans="2:2" ht="15">
      <c r="B258" s="26">
        <v>246</v>
      </c>
    </row>
    <row r="259" spans="2:2" ht="15">
      <c r="B259" s="26">
        <v>247</v>
      </c>
    </row>
    <row r="260" spans="2:2" ht="15">
      <c r="B260" s="26">
        <v>248</v>
      </c>
    </row>
    <row r="261" spans="2:2" ht="15">
      <c r="B261" s="26">
        <v>249</v>
      </c>
    </row>
    <row r="262" spans="2:2" ht="15">
      <c r="B262" s="26">
        <v>250</v>
      </c>
    </row>
    <row r="263" spans="2:2" ht="15">
      <c r="B263" s="26">
        <v>251</v>
      </c>
    </row>
    <row r="264" spans="2:2" ht="15">
      <c r="B264" s="26">
        <v>252</v>
      </c>
    </row>
    <row r="265" spans="2:2" ht="15">
      <c r="B265" s="26">
        <v>253</v>
      </c>
    </row>
    <row r="266" spans="2:2" ht="15">
      <c r="B266" s="26">
        <v>254</v>
      </c>
    </row>
    <row r="267" spans="2:2" ht="15">
      <c r="B267" s="26">
        <v>255</v>
      </c>
    </row>
    <row r="268" spans="2:2" ht="15">
      <c r="B268" s="26">
        <v>256</v>
      </c>
    </row>
    <row r="269" spans="2:2" ht="15">
      <c r="B269" s="26">
        <v>257</v>
      </c>
    </row>
    <row r="270" spans="2:2" ht="15">
      <c r="B270" s="26">
        <v>258</v>
      </c>
    </row>
    <row r="271" spans="2:2" ht="15">
      <c r="B271" s="26">
        <v>259</v>
      </c>
    </row>
    <row r="272" spans="2:2" ht="15">
      <c r="B272" s="26">
        <v>260</v>
      </c>
    </row>
    <row r="273" spans="2:2" ht="15">
      <c r="B273" s="26">
        <v>261</v>
      </c>
    </row>
    <row r="274" spans="2:2" ht="15">
      <c r="B274" s="26">
        <v>262</v>
      </c>
    </row>
    <row r="275" spans="2:2" ht="15">
      <c r="B275" s="26">
        <v>263</v>
      </c>
    </row>
    <row r="276" spans="2:2" ht="15">
      <c r="B276" s="26">
        <v>264</v>
      </c>
    </row>
    <row r="277" spans="2:2" ht="15">
      <c r="B277" s="26">
        <v>265</v>
      </c>
    </row>
    <row r="278" spans="2:2" ht="15">
      <c r="B278" s="26">
        <v>266</v>
      </c>
    </row>
    <row r="279" spans="2:2" ht="15">
      <c r="B279" s="26">
        <v>267</v>
      </c>
    </row>
    <row r="280" spans="2:2" ht="15">
      <c r="B280" s="26">
        <v>268</v>
      </c>
    </row>
    <row r="281" spans="2:2" ht="15">
      <c r="B281" s="26">
        <v>269</v>
      </c>
    </row>
    <row r="282" spans="2:2" ht="15">
      <c r="B282" s="26">
        <v>270</v>
      </c>
    </row>
    <row r="283" spans="2:2" ht="15">
      <c r="B283" s="26">
        <v>271</v>
      </c>
    </row>
    <row r="284" spans="2:2" ht="15">
      <c r="B284" s="26">
        <v>272</v>
      </c>
    </row>
    <row r="285" spans="2:2" ht="15">
      <c r="B285" s="26">
        <v>273</v>
      </c>
    </row>
    <row r="286" spans="2:2" ht="15">
      <c r="B286" s="26">
        <v>274</v>
      </c>
    </row>
    <row r="287" spans="2:2" ht="15">
      <c r="B287" s="26">
        <v>275</v>
      </c>
    </row>
    <row r="288" spans="2:2" ht="15">
      <c r="B288" s="26">
        <v>276</v>
      </c>
    </row>
    <row r="289" spans="2:2" ht="15">
      <c r="B289" s="26">
        <v>277</v>
      </c>
    </row>
    <row r="290" spans="2:2" ht="15">
      <c r="B290" s="26">
        <v>278</v>
      </c>
    </row>
    <row r="291" spans="2:2" ht="15">
      <c r="B291" s="26">
        <v>279</v>
      </c>
    </row>
    <row r="292" spans="2:2" ht="15">
      <c r="B292" s="26">
        <v>280</v>
      </c>
    </row>
    <row r="293" spans="2:2" ht="15">
      <c r="B293" s="26">
        <v>281</v>
      </c>
    </row>
    <row r="294" spans="2:2" ht="15">
      <c r="B294" s="26">
        <v>282</v>
      </c>
    </row>
    <row r="295" spans="2:2" ht="15">
      <c r="B295" s="26">
        <v>283</v>
      </c>
    </row>
    <row r="296" spans="2:2" ht="15">
      <c r="B296" s="26">
        <v>284</v>
      </c>
    </row>
    <row r="297" spans="2:2" ht="15">
      <c r="B297" s="26">
        <v>285</v>
      </c>
    </row>
    <row r="298" spans="2:2" ht="15">
      <c r="B298" s="26">
        <v>286</v>
      </c>
    </row>
    <row r="299" spans="2:2" ht="15">
      <c r="B299" s="26">
        <v>287</v>
      </c>
    </row>
    <row r="300" spans="2:2" ht="15">
      <c r="B300" s="26">
        <v>288</v>
      </c>
    </row>
    <row r="301" spans="2:2" ht="15">
      <c r="B301" s="26">
        <v>289</v>
      </c>
    </row>
    <row r="302" spans="2:2" ht="15">
      <c r="B302" s="26">
        <v>290</v>
      </c>
    </row>
    <row r="303" spans="2:2" ht="15">
      <c r="B303" s="26">
        <v>291</v>
      </c>
    </row>
    <row r="304" spans="2:2" ht="15">
      <c r="B304" s="26">
        <v>292</v>
      </c>
    </row>
    <row r="305" spans="2:2" ht="15">
      <c r="B305" s="26">
        <v>293</v>
      </c>
    </row>
    <row r="306" spans="2:2" ht="15">
      <c r="B306" s="26">
        <v>294</v>
      </c>
    </row>
    <row r="307" spans="2:2" ht="15">
      <c r="B307" s="26">
        <v>295</v>
      </c>
    </row>
    <row r="308" spans="2:2" ht="15">
      <c r="B308" s="26">
        <v>296</v>
      </c>
    </row>
    <row r="309" spans="2:2" ht="15">
      <c r="B309" s="26">
        <v>297</v>
      </c>
    </row>
    <row r="310" spans="2:2" ht="15">
      <c r="B310" s="26">
        <v>298</v>
      </c>
    </row>
    <row r="311" spans="2:2" ht="15">
      <c r="B311" s="26">
        <v>299</v>
      </c>
    </row>
    <row r="312" spans="2:2" ht="15">
      <c r="B312" s="26">
        <v>300</v>
      </c>
    </row>
    <row r="313" spans="2:2" ht="15">
      <c r="B313" s="26">
        <v>301</v>
      </c>
    </row>
    <row r="314" spans="2:2" ht="15">
      <c r="B314" s="26">
        <v>302</v>
      </c>
    </row>
    <row r="315" spans="2:2" ht="15">
      <c r="B315" s="26">
        <v>303</v>
      </c>
    </row>
    <row r="316" spans="2:2" ht="15">
      <c r="B316" s="26">
        <v>304</v>
      </c>
    </row>
    <row r="317" spans="2:2" ht="15">
      <c r="B317" s="26">
        <v>305</v>
      </c>
    </row>
    <row r="318" spans="2:2" ht="15">
      <c r="B318" s="26">
        <v>306</v>
      </c>
    </row>
    <row r="319" spans="2:2" ht="15">
      <c r="B319" s="26">
        <v>307</v>
      </c>
    </row>
    <row r="320" spans="2:2" ht="15">
      <c r="B320" s="26">
        <v>308</v>
      </c>
    </row>
    <row r="321" spans="2:2" ht="15">
      <c r="B321" s="26">
        <v>309</v>
      </c>
    </row>
    <row r="322" spans="2:2" ht="15">
      <c r="B322" s="26">
        <v>310</v>
      </c>
    </row>
    <row r="323" spans="2:2" ht="15">
      <c r="B323" s="26">
        <v>311</v>
      </c>
    </row>
    <row r="324" spans="2:2" ht="15">
      <c r="B324" s="26">
        <v>312</v>
      </c>
    </row>
    <row r="325" spans="2:2" ht="15">
      <c r="B325" s="26">
        <v>313</v>
      </c>
    </row>
    <row r="326" spans="2:2" ht="15">
      <c r="B326" s="26">
        <v>314</v>
      </c>
    </row>
    <row r="327" spans="2:2" ht="15">
      <c r="B327" s="26">
        <v>315</v>
      </c>
    </row>
    <row r="328" spans="2:2" ht="15">
      <c r="B328" s="26">
        <v>316</v>
      </c>
    </row>
    <row r="329" spans="2:2" ht="15">
      <c r="B329" s="26">
        <v>317</v>
      </c>
    </row>
    <row r="330" spans="2:2" ht="15">
      <c r="B330" s="26">
        <v>318</v>
      </c>
    </row>
    <row r="331" spans="2:2" ht="15">
      <c r="B331" s="26">
        <v>319</v>
      </c>
    </row>
    <row r="332" spans="2:2" ht="15">
      <c r="B332" s="26">
        <v>320</v>
      </c>
    </row>
  </sheetData>
  <sheetProtection selectLockedCells="1" selectUnlockedCells="1"/>
  <mergeCells count="1">
    <mergeCell ref="E7:F7"/>
  </mergeCells>
  <conditionalFormatting sqref="G9:G10">
    <cfRule type="iconSet" priority="3">
      <iconSet showValue="0">
        <cfvo type="percent" val="0"/>
        <cfvo type="num" val="2"/>
        <cfvo type="num" val="3"/>
      </iconSet>
    </cfRule>
  </conditionalFormatting>
  <conditionalFormatting sqref="F8">
    <cfRule type="iconSet" priority="1">
      <iconSet>
        <cfvo type="percent" val="0"/>
        <cfvo type="num" val="2"/>
        <cfvo type="num" val="3"/>
      </iconSet>
    </cfRule>
  </conditionalFormatting>
  <dataValidations disablePrompts="1" count="2">
    <dataValidation type="list" allowBlank="1" showInputMessage="1" showErrorMessage="1" sqref="B8">
      <formula1>$B$13:$B$332</formula1>
    </dataValidation>
    <dataValidation errorStyle="warning" allowBlank="1" showInputMessage="1" showErrorMessage="1" errorTitle="Corregir" error="Corregir información" sqref="F6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3:S324"/>
  <sheetViews>
    <sheetView topLeftCell="D1" workbookViewId="0">
      <selection activeCell="F3" sqref="F3"/>
    </sheetView>
  </sheetViews>
  <sheetFormatPr baseColWidth="10" defaultColWidth="9.140625" defaultRowHeight="15"/>
  <cols>
    <col min="1" max="1" width="13.140625" bestFit="1" customWidth="1"/>
    <col min="2" max="2" width="19.42578125" customWidth="1"/>
    <col min="3" max="3" width="31.5703125" customWidth="1"/>
    <col min="4" max="4" width="24.5703125" bestFit="1" customWidth="1"/>
    <col min="5" max="5" width="13.28515625" bestFit="1" customWidth="1"/>
    <col min="6" max="6" width="11.140625" bestFit="1" customWidth="1"/>
    <col min="7" max="7" width="12.5703125" bestFit="1" customWidth="1"/>
    <col min="8" max="8" width="14.140625" bestFit="1" customWidth="1"/>
    <col min="9" max="10" width="17.85546875" bestFit="1" customWidth="1"/>
    <col min="11" max="57" width="13.140625" bestFit="1" customWidth="1"/>
    <col min="58" max="58" width="12.7109375" bestFit="1" customWidth="1"/>
  </cols>
  <sheetData>
    <row r="3" spans="1:19" ht="45">
      <c r="A3" t="s">
        <v>8</v>
      </c>
      <c r="B3" t="s">
        <v>3</v>
      </c>
      <c r="C3" t="s">
        <v>9</v>
      </c>
      <c r="F3" s="28" t="s">
        <v>1</v>
      </c>
      <c r="G3" s="28" t="s">
        <v>2</v>
      </c>
      <c r="H3" s="28" t="s">
        <v>10</v>
      </c>
      <c r="I3" s="28" t="s">
        <v>11</v>
      </c>
      <c r="J3" s="28" t="s">
        <v>12</v>
      </c>
      <c r="K3" s="29" t="s">
        <v>13</v>
      </c>
      <c r="L3" s="29" t="s">
        <v>14</v>
      </c>
      <c r="M3" s="28" t="s">
        <v>15</v>
      </c>
      <c r="N3" s="28" t="s">
        <v>16</v>
      </c>
      <c r="O3" s="28" t="s">
        <v>17</v>
      </c>
      <c r="P3" s="28" t="s">
        <v>18</v>
      </c>
      <c r="Q3" s="28" t="s">
        <v>19</v>
      </c>
      <c r="R3" s="28" t="s">
        <v>20</v>
      </c>
      <c r="S3" s="28" t="s">
        <v>21</v>
      </c>
    </row>
    <row r="4" spans="1:19">
      <c r="A4" s="30">
        <v>1</v>
      </c>
      <c r="B4" s="31">
        <v>0</v>
      </c>
      <c r="C4" s="31">
        <v>0</v>
      </c>
      <c r="F4" s="49">
        <v>1</v>
      </c>
      <c r="G4" s="49" t="s">
        <v>22</v>
      </c>
      <c r="H4" s="32" t="s">
        <v>23</v>
      </c>
      <c r="I4" s="33" t="s">
        <v>24</v>
      </c>
      <c r="J4" s="34" t="s">
        <v>25</v>
      </c>
      <c r="K4" s="33" t="s">
        <v>26</v>
      </c>
      <c r="L4" s="33" t="s">
        <v>27</v>
      </c>
      <c r="M4" s="33" t="s">
        <v>28</v>
      </c>
      <c r="N4" s="33">
        <v>3</v>
      </c>
      <c r="O4" s="33">
        <v>8</v>
      </c>
      <c r="P4" s="35">
        <v>0</v>
      </c>
      <c r="Q4" s="35">
        <v>0</v>
      </c>
      <c r="R4" s="35">
        <v>96781441</v>
      </c>
      <c r="S4" s="35">
        <v>47643060</v>
      </c>
    </row>
    <row r="5" spans="1:19">
      <c r="A5" s="30">
        <v>2</v>
      </c>
      <c r="B5" s="31">
        <v>40848959</v>
      </c>
      <c r="C5" s="31">
        <v>10000000</v>
      </c>
      <c r="F5" s="26">
        <v>2</v>
      </c>
      <c r="G5" s="26" t="s">
        <v>29</v>
      </c>
      <c r="H5" s="32" t="s">
        <v>30</v>
      </c>
      <c r="I5" s="33" t="s">
        <v>24</v>
      </c>
      <c r="J5" s="34" t="s">
        <v>31</v>
      </c>
      <c r="K5" s="36" t="s">
        <v>32</v>
      </c>
      <c r="L5" s="33" t="s">
        <v>33</v>
      </c>
      <c r="M5" s="33" t="s">
        <v>34</v>
      </c>
      <c r="N5" s="33">
        <v>8</v>
      </c>
      <c r="O5" s="33">
        <v>7</v>
      </c>
      <c r="P5" s="35">
        <v>10000000</v>
      </c>
      <c r="Q5" s="35">
        <v>40848959</v>
      </c>
      <c r="R5" s="35">
        <v>92963332</v>
      </c>
      <c r="S5" s="35">
        <v>47565587</v>
      </c>
    </row>
    <row r="6" spans="1:19">
      <c r="A6" s="30">
        <v>3</v>
      </c>
      <c r="B6" s="31">
        <v>0</v>
      </c>
      <c r="C6" s="31">
        <v>0</v>
      </c>
      <c r="F6" s="26">
        <v>3</v>
      </c>
      <c r="G6" s="26" t="s">
        <v>35</v>
      </c>
      <c r="H6" s="32" t="s">
        <v>36</v>
      </c>
      <c r="I6" s="33" t="s">
        <v>24</v>
      </c>
      <c r="J6" s="34" t="s">
        <v>37</v>
      </c>
      <c r="K6" s="33" t="s">
        <v>38</v>
      </c>
      <c r="L6" s="37" t="s">
        <v>39</v>
      </c>
      <c r="M6" s="33" t="s">
        <v>28</v>
      </c>
      <c r="N6" s="33">
        <v>5</v>
      </c>
      <c r="O6" s="33">
        <v>10</v>
      </c>
      <c r="P6" s="35">
        <v>0</v>
      </c>
      <c r="Q6" s="35">
        <v>0</v>
      </c>
      <c r="R6" s="35">
        <v>49599457</v>
      </c>
      <c r="S6" s="35">
        <v>0</v>
      </c>
    </row>
    <row r="7" spans="1:19">
      <c r="A7" s="30">
        <v>4</v>
      </c>
      <c r="B7" s="31">
        <v>78308880</v>
      </c>
      <c r="C7" s="31">
        <v>10000000</v>
      </c>
      <c r="F7" s="26">
        <v>4</v>
      </c>
      <c r="G7" s="26" t="s">
        <v>40</v>
      </c>
      <c r="H7" s="32" t="s">
        <v>41</v>
      </c>
      <c r="I7" s="33" t="s">
        <v>24</v>
      </c>
      <c r="J7" s="34" t="s">
        <v>31</v>
      </c>
      <c r="K7" s="36" t="s">
        <v>32</v>
      </c>
      <c r="L7" s="33" t="s">
        <v>42</v>
      </c>
      <c r="M7" s="33" t="s">
        <v>28</v>
      </c>
      <c r="N7" s="33">
        <v>4</v>
      </c>
      <c r="O7" s="33">
        <v>8</v>
      </c>
      <c r="P7" s="35">
        <v>10000000</v>
      </c>
      <c r="Q7" s="35">
        <v>78308880</v>
      </c>
      <c r="R7" s="35">
        <v>3248026</v>
      </c>
      <c r="S7" s="35">
        <v>27143270</v>
      </c>
    </row>
    <row r="8" spans="1:19">
      <c r="A8" s="30">
        <v>5</v>
      </c>
      <c r="B8" s="31">
        <v>2910571</v>
      </c>
      <c r="C8" s="31">
        <v>50000000</v>
      </c>
      <c r="F8" s="26">
        <v>5</v>
      </c>
      <c r="G8" s="26" t="s">
        <v>43</v>
      </c>
      <c r="H8" s="32" t="s">
        <v>44</v>
      </c>
      <c r="I8" s="33" t="s">
        <v>24</v>
      </c>
      <c r="J8" s="34" t="s">
        <v>37</v>
      </c>
      <c r="K8" s="36" t="s">
        <v>32</v>
      </c>
      <c r="L8" s="33" t="s">
        <v>33</v>
      </c>
      <c r="M8" s="33" t="s">
        <v>28</v>
      </c>
      <c r="N8" s="33">
        <v>4</v>
      </c>
      <c r="O8" s="33">
        <v>9</v>
      </c>
      <c r="P8" s="35">
        <v>50000000</v>
      </c>
      <c r="Q8" s="35">
        <v>2910571</v>
      </c>
      <c r="R8" s="35">
        <v>37561085</v>
      </c>
      <c r="S8" s="35">
        <v>19598007</v>
      </c>
    </row>
    <row r="9" spans="1:19">
      <c r="A9" s="30">
        <v>6</v>
      </c>
      <c r="B9" s="31">
        <v>50075523</v>
      </c>
      <c r="C9" s="31">
        <v>90000000</v>
      </c>
      <c r="F9" s="26">
        <v>6</v>
      </c>
      <c r="G9" s="26" t="s">
        <v>45</v>
      </c>
      <c r="H9" s="32" t="s">
        <v>46</v>
      </c>
      <c r="I9" s="33" t="s">
        <v>24</v>
      </c>
      <c r="J9" s="34" t="s">
        <v>31</v>
      </c>
      <c r="K9" s="36" t="s">
        <v>32</v>
      </c>
      <c r="L9" s="33" t="s">
        <v>42</v>
      </c>
      <c r="M9" s="33" t="s">
        <v>28</v>
      </c>
      <c r="N9" s="33">
        <v>9</v>
      </c>
      <c r="O9" s="33">
        <v>7</v>
      </c>
      <c r="P9" s="35">
        <v>90000000</v>
      </c>
      <c r="Q9" s="35">
        <v>50075523</v>
      </c>
      <c r="R9" s="35">
        <v>59142617</v>
      </c>
      <c r="S9" s="35">
        <v>95314026</v>
      </c>
    </row>
    <row r="10" spans="1:19">
      <c r="A10" s="30">
        <v>7</v>
      </c>
      <c r="B10" s="31">
        <v>0</v>
      </c>
      <c r="C10" s="31">
        <v>0</v>
      </c>
      <c r="F10" s="26">
        <v>7</v>
      </c>
      <c r="G10" s="26" t="s">
        <v>47</v>
      </c>
      <c r="H10" s="32" t="s">
        <v>48</v>
      </c>
      <c r="I10" s="33" t="s">
        <v>24</v>
      </c>
      <c r="J10" s="34" t="s">
        <v>31</v>
      </c>
      <c r="K10" s="33" t="s">
        <v>38</v>
      </c>
      <c r="L10" s="37" t="s">
        <v>39</v>
      </c>
      <c r="M10" s="33" t="s">
        <v>28</v>
      </c>
      <c r="N10" s="33">
        <v>5</v>
      </c>
      <c r="O10" s="33">
        <v>9</v>
      </c>
      <c r="P10" s="38">
        <v>0</v>
      </c>
      <c r="Q10" s="35">
        <v>0</v>
      </c>
      <c r="R10" s="35">
        <v>0</v>
      </c>
      <c r="S10" s="35">
        <v>67714973</v>
      </c>
    </row>
    <row r="11" spans="1:19">
      <c r="A11" s="30">
        <v>8</v>
      </c>
      <c r="B11" s="31">
        <v>5305190</v>
      </c>
      <c r="C11" s="31">
        <v>1000000</v>
      </c>
      <c r="F11" s="26">
        <v>8</v>
      </c>
      <c r="G11" s="26" t="s">
        <v>49</v>
      </c>
      <c r="H11" s="32" t="s">
        <v>50</v>
      </c>
      <c r="I11" s="33" t="s">
        <v>24</v>
      </c>
      <c r="J11" s="34" t="s">
        <v>31</v>
      </c>
      <c r="K11" s="36" t="s">
        <v>32</v>
      </c>
      <c r="L11" s="33" t="s">
        <v>33</v>
      </c>
      <c r="M11" s="33" t="s">
        <v>34</v>
      </c>
      <c r="N11" s="33">
        <v>8</v>
      </c>
      <c r="O11" s="33">
        <v>10</v>
      </c>
      <c r="P11" s="38">
        <v>1000000</v>
      </c>
      <c r="Q11" s="35">
        <v>5305190</v>
      </c>
      <c r="R11" s="35">
        <v>53291805</v>
      </c>
      <c r="S11" s="35">
        <v>84809282</v>
      </c>
    </row>
    <row r="12" spans="1:19">
      <c r="A12" s="30">
        <v>9</v>
      </c>
      <c r="B12" s="31">
        <v>0</v>
      </c>
      <c r="C12" s="31">
        <v>0</v>
      </c>
      <c r="F12" s="26">
        <v>9</v>
      </c>
      <c r="G12" s="26" t="s">
        <v>51</v>
      </c>
      <c r="H12" s="32" t="s">
        <v>52</v>
      </c>
      <c r="I12" s="39" t="s">
        <v>24</v>
      </c>
      <c r="J12" s="40" t="s">
        <v>53</v>
      </c>
      <c r="K12" s="39" t="s">
        <v>38</v>
      </c>
      <c r="L12" s="41" t="s">
        <v>39</v>
      </c>
      <c r="M12" s="39" t="s">
        <v>34</v>
      </c>
      <c r="N12" s="33">
        <v>8</v>
      </c>
      <c r="O12" s="33">
        <v>3</v>
      </c>
      <c r="P12" s="35">
        <v>0</v>
      </c>
      <c r="Q12" s="35">
        <v>0</v>
      </c>
      <c r="R12" s="35">
        <v>50085574</v>
      </c>
      <c r="S12" s="35">
        <v>42495353</v>
      </c>
    </row>
    <row r="13" spans="1:19">
      <c r="A13" s="30">
        <v>10</v>
      </c>
      <c r="B13" s="31">
        <v>38941670</v>
      </c>
      <c r="C13" s="31">
        <v>10000000</v>
      </c>
      <c r="F13" s="26">
        <v>10</v>
      </c>
      <c r="G13" s="26" t="s">
        <v>54</v>
      </c>
      <c r="H13" s="32" t="s">
        <v>55</v>
      </c>
      <c r="I13" s="33" t="s">
        <v>24</v>
      </c>
      <c r="J13" s="34" t="s">
        <v>56</v>
      </c>
      <c r="K13" s="36" t="s">
        <v>32</v>
      </c>
      <c r="L13" s="33" t="s">
        <v>42</v>
      </c>
      <c r="M13" s="33" t="s">
        <v>28</v>
      </c>
      <c r="N13" s="33">
        <v>5</v>
      </c>
      <c r="O13" s="33">
        <v>9</v>
      </c>
      <c r="P13" s="35">
        <v>10000000</v>
      </c>
      <c r="Q13" s="35">
        <v>38941670</v>
      </c>
      <c r="R13" s="35">
        <v>67846781</v>
      </c>
      <c r="S13" s="35">
        <v>87726693</v>
      </c>
    </row>
    <row r="14" spans="1:19">
      <c r="A14" s="30">
        <v>11</v>
      </c>
      <c r="B14" s="31">
        <v>28926771</v>
      </c>
      <c r="C14" s="31">
        <v>1000000</v>
      </c>
      <c r="F14" s="26">
        <v>11</v>
      </c>
      <c r="G14" s="26" t="s">
        <v>57</v>
      </c>
      <c r="H14" s="32" t="s">
        <v>58</v>
      </c>
      <c r="I14" s="37" t="s">
        <v>59</v>
      </c>
      <c r="J14" s="34" t="s">
        <v>31</v>
      </c>
      <c r="K14" s="36" t="s">
        <v>32</v>
      </c>
      <c r="L14" s="33" t="s">
        <v>42</v>
      </c>
      <c r="M14" s="33" t="s">
        <v>28</v>
      </c>
      <c r="N14" s="33">
        <v>4</v>
      </c>
      <c r="O14" s="33">
        <v>5</v>
      </c>
      <c r="P14" s="38">
        <v>1000000</v>
      </c>
      <c r="Q14" s="35">
        <v>28926771</v>
      </c>
      <c r="R14" s="35">
        <v>56939610</v>
      </c>
      <c r="S14" s="35">
        <v>92726884</v>
      </c>
    </row>
    <row r="15" spans="1:19">
      <c r="A15" s="30">
        <v>12</v>
      </c>
      <c r="B15" s="31">
        <v>34252074</v>
      </c>
      <c r="C15" s="31">
        <v>1000000</v>
      </c>
      <c r="F15" s="26">
        <v>12</v>
      </c>
      <c r="G15" s="26" t="s">
        <v>60</v>
      </c>
      <c r="H15" s="32" t="s">
        <v>61</v>
      </c>
      <c r="I15" s="33" t="s">
        <v>24</v>
      </c>
      <c r="J15" s="34" t="s">
        <v>31</v>
      </c>
      <c r="K15" s="36" t="s">
        <v>32</v>
      </c>
      <c r="L15" s="33" t="s">
        <v>42</v>
      </c>
      <c r="M15" s="33" t="s">
        <v>28</v>
      </c>
      <c r="N15" s="33">
        <v>3</v>
      </c>
      <c r="O15" s="33">
        <v>8</v>
      </c>
      <c r="P15" s="38">
        <v>1000000</v>
      </c>
      <c r="Q15" s="35">
        <v>34252074</v>
      </c>
      <c r="R15" s="35">
        <v>0</v>
      </c>
      <c r="S15" s="35">
        <v>22994819</v>
      </c>
    </row>
    <row r="16" spans="1:19">
      <c r="A16" s="30">
        <v>13</v>
      </c>
      <c r="B16" s="31">
        <v>0</v>
      </c>
      <c r="C16" s="31">
        <v>0</v>
      </c>
      <c r="F16" s="26">
        <v>13</v>
      </c>
      <c r="G16" s="26" t="s">
        <v>62</v>
      </c>
      <c r="H16" s="32" t="s">
        <v>63</v>
      </c>
      <c r="I16" s="33" t="s">
        <v>24</v>
      </c>
      <c r="J16" s="34" t="s">
        <v>37</v>
      </c>
      <c r="K16" s="33" t="s">
        <v>38</v>
      </c>
      <c r="L16" s="37" t="s">
        <v>64</v>
      </c>
      <c r="M16" s="33" t="s">
        <v>28</v>
      </c>
      <c r="N16" s="33">
        <v>7</v>
      </c>
      <c r="O16" s="33">
        <v>9</v>
      </c>
      <c r="P16" s="35">
        <v>0</v>
      </c>
      <c r="Q16" s="35">
        <v>0</v>
      </c>
      <c r="R16" s="35">
        <v>45347826</v>
      </c>
      <c r="S16" s="35">
        <v>14301768</v>
      </c>
    </row>
    <row r="17" spans="1:19">
      <c r="A17" s="30">
        <v>14</v>
      </c>
      <c r="B17" s="31">
        <v>0</v>
      </c>
      <c r="C17" s="31">
        <v>0</v>
      </c>
      <c r="F17" s="26">
        <v>14</v>
      </c>
      <c r="G17" s="26" t="s">
        <v>65</v>
      </c>
      <c r="H17" s="32" t="s">
        <v>66</v>
      </c>
      <c r="I17" s="33" t="s">
        <v>24</v>
      </c>
      <c r="J17" s="34" t="s">
        <v>31</v>
      </c>
      <c r="K17" s="33" t="s">
        <v>38</v>
      </c>
      <c r="L17" s="37" t="s">
        <v>64</v>
      </c>
      <c r="M17" s="33" t="s">
        <v>34</v>
      </c>
      <c r="N17" s="33">
        <v>4</v>
      </c>
      <c r="O17" s="33">
        <v>8</v>
      </c>
      <c r="P17" s="35">
        <v>0</v>
      </c>
      <c r="Q17" s="35">
        <v>0</v>
      </c>
      <c r="R17" s="35">
        <v>71453938</v>
      </c>
      <c r="S17" s="35">
        <v>38593802</v>
      </c>
    </row>
    <row r="18" spans="1:19">
      <c r="A18" s="30">
        <v>15</v>
      </c>
      <c r="B18" s="31">
        <v>32346156</v>
      </c>
      <c r="C18" s="31">
        <v>20000000</v>
      </c>
      <c r="F18" s="26">
        <v>15</v>
      </c>
      <c r="G18" s="26" t="s">
        <v>67</v>
      </c>
      <c r="H18" s="32" t="s">
        <v>68</v>
      </c>
      <c r="I18" s="33" t="s">
        <v>24</v>
      </c>
      <c r="J18" s="34" t="s">
        <v>56</v>
      </c>
      <c r="K18" s="36" t="s">
        <v>32</v>
      </c>
      <c r="L18" s="33" t="s">
        <v>33</v>
      </c>
      <c r="M18" s="33" t="s">
        <v>28</v>
      </c>
      <c r="N18" s="33">
        <v>9</v>
      </c>
      <c r="O18" s="33">
        <v>10</v>
      </c>
      <c r="P18" s="35">
        <v>20000000</v>
      </c>
      <c r="Q18" s="35">
        <v>32346156</v>
      </c>
      <c r="R18" s="35">
        <v>22346275</v>
      </c>
      <c r="S18" s="35">
        <v>73743047</v>
      </c>
    </row>
    <row r="19" spans="1:19">
      <c r="A19" s="30">
        <v>16</v>
      </c>
      <c r="B19" s="31">
        <v>0</v>
      </c>
      <c r="C19" s="31">
        <v>0</v>
      </c>
      <c r="F19" s="26">
        <v>16</v>
      </c>
      <c r="G19" s="26" t="s">
        <v>69</v>
      </c>
      <c r="H19" s="32" t="s">
        <v>70</v>
      </c>
      <c r="I19" s="33" t="s">
        <v>24</v>
      </c>
      <c r="J19" s="34" t="s">
        <v>25</v>
      </c>
      <c r="K19" s="33" t="s">
        <v>26</v>
      </c>
      <c r="L19" s="33" t="s">
        <v>27</v>
      </c>
      <c r="M19" s="33" t="s">
        <v>28</v>
      </c>
      <c r="N19" s="33">
        <v>4</v>
      </c>
      <c r="O19" s="33">
        <v>6</v>
      </c>
      <c r="P19" s="35">
        <v>0</v>
      </c>
      <c r="Q19" s="35">
        <v>0</v>
      </c>
      <c r="R19" s="35">
        <v>96357193</v>
      </c>
      <c r="S19" s="35">
        <v>67901582</v>
      </c>
    </row>
    <row r="20" spans="1:19">
      <c r="A20" s="30">
        <v>17</v>
      </c>
      <c r="B20" s="31">
        <v>72903049</v>
      </c>
      <c r="C20" s="31">
        <v>100000000</v>
      </c>
      <c r="F20" s="26">
        <v>17</v>
      </c>
      <c r="G20" s="26" t="s">
        <v>71</v>
      </c>
      <c r="H20" s="32" t="s">
        <v>72</v>
      </c>
      <c r="I20" s="33" t="s">
        <v>24</v>
      </c>
      <c r="J20" s="34" t="s">
        <v>31</v>
      </c>
      <c r="K20" s="33" t="s">
        <v>32</v>
      </c>
      <c r="L20" s="33" t="s">
        <v>33</v>
      </c>
      <c r="M20" s="33" t="s">
        <v>28</v>
      </c>
      <c r="N20" s="33">
        <v>5</v>
      </c>
      <c r="O20" s="33">
        <v>7</v>
      </c>
      <c r="P20" s="35">
        <v>100000000</v>
      </c>
      <c r="Q20" s="35">
        <v>72903049</v>
      </c>
      <c r="R20" s="35">
        <v>67375493</v>
      </c>
      <c r="S20" s="35">
        <v>4753995</v>
      </c>
    </row>
    <row r="21" spans="1:19">
      <c r="A21" s="30">
        <v>18</v>
      </c>
      <c r="B21" s="31">
        <v>0</v>
      </c>
      <c r="C21" s="31">
        <v>0</v>
      </c>
      <c r="F21" s="26">
        <v>18</v>
      </c>
      <c r="G21" s="26" t="s">
        <v>73</v>
      </c>
      <c r="H21" s="32" t="s">
        <v>74</v>
      </c>
      <c r="I21" s="33" t="s">
        <v>24</v>
      </c>
      <c r="J21" s="34" t="s">
        <v>25</v>
      </c>
      <c r="K21" s="33" t="s">
        <v>26</v>
      </c>
      <c r="L21" s="33" t="s">
        <v>27</v>
      </c>
      <c r="M21" s="33" t="s">
        <v>28</v>
      </c>
      <c r="N21" s="33">
        <v>6</v>
      </c>
      <c r="O21" s="33">
        <v>7</v>
      </c>
      <c r="P21" s="35">
        <v>0</v>
      </c>
      <c r="Q21" s="35">
        <v>0</v>
      </c>
      <c r="R21" s="35">
        <v>80671052</v>
      </c>
      <c r="S21" s="35">
        <v>58339670</v>
      </c>
    </row>
    <row r="22" spans="1:19">
      <c r="A22" s="30">
        <v>19</v>
      </c>
      <c r="B22" s="31">
        <v>0</v>
      </c>
      <c r="C22" s="31">
        <v>0</v>
      </c>
      <c r="F22" s="26">
        <v>19</v>
      </c>
      <c r="G22" s="26" t="s">
        <v>75</v>
      </c>
      <c r="H22" s="32" t="s">
        <v>76</v>
      </c>
      <c r="I22" s="42" t="s">
        <v>77</v>
      </c>
      <c r="J22" s="34" t="s">
        <v>56</v>
      </c>
      <c r="K22" s="33" t="s">
        <v>38</v>
      </c>
      <c r="L22" s="37" t="s">
        <v>64</v>
      </c>
      <c r="M22" s="33" t="s">
        <v>34</v>
      </c>
      <c r="N22" s="33">
        <v>9</v>
      </c>
      <c r="O22" s="33">
        <v>8</v>
      </c>
      <c r="P22" s="35">
        <v>0</v>
      </c>
      <c r="Q22" s="35">
        <v>0</v>
      </c>
      <c r="R22" s="35">
        <v>0</v>
      </c>
      <c r="S22" s="35">
        <v>44898366</v>
      </c>
    </row>
    <row r="23" spans="1:19">
      <c r="A23" s="30">
        <v>20</v>
      </c>
      <c r="B23" s="31">
        <v>96696256</v>
      </c>
      <c r="C23" s="31">
        <v>1000000</v>
      </c>
      <c r="F23" s="26">
        <v>20</v>
      </c>
      <c r="G23" s="26" t="s">
        <v>78</v>
      </c>
      <c r="H23" s="32" t="s">
        <v>79</v>
      </c>
      <c r="I23" s="33" t="s">
        <v>24</v>
      </c>
      <c r="J23" s="34" t="s">
        <v>31</v>
      </c>
      <c r="K23" s="36" t="s">
        <v>32</v>
      </c>
      <c r="L23" s="33" t="s">
        <v>42</v>
      </c>
      <c r="M23" s="33" t="s">
        <v>28</v>
      </c>
      <c r="N23" s="33">
        <v>5</v>
      </c>
      <c r="O23" s="33">
        <v>6</v>
      </c>
      <c r="P23" s="38">
        <v>1000000</v>
      </c>
      <c r="Q23" s="35">
        <v>96696256</v>
      </c>
      <c r="R23" s="35">
        <v>62106884</v>
      </c>
      <c r="S23" s="35">
        <v>85228190</v>
      </c>
    </row>
    <row r="24" spans="1:19">
      <c r="A24" s="30">
        <v>21</v>
      </c>
      <c r="B24" s="31">
        <v>51531809</v>
      </c>
      <c r="C24" s="31">
        <v>10000000</v>
      </c>
      <c r="F24" s="26">
        <v>21</v>
      </c>
      <c r="G24" s="26" t="s">
        <v>80</v>
      </c>
      <c r="H24" s="32" t="s">
        <v>81</v>
      </c>
      <c r="I24" s="33" t="s">
        <v>24</v>
      </c>
      <c r="J24" s="34" t="s">
        <v>31</v>
      </c>
      <c r="K24" s="36" t="s">
        <v>32</v>
      </c>
      <c r="L24" s="33" t="s">
        <v>42</v>
      </c>
      <c r="M24" s="33" t="s">
        <v>28</v>
      </c>
      <c r="N24" s="33">
        <v>6</v>
      </c>
      <c r="O24" s="33">
        <v>7</v>
      </c>
      <c r="P24" s="35">
        <v>10000000</v>
      </c>
      <c r="Q24" s="35">
        <v>51531809</v>
      </c>
      <c r="R24" s="35">
        <v>99819688</v>
      </c>
      <c r="S24" s="35">
        <v>24233431</v>
      </c>
    </row>
    <row r="25" spans="1:19">
      <c r="A25" s="30">
        <v>22</v>
      </c>
      <c r="B25" s="31">
        <v>0</v>
      </c>
      <c r="C25" s="31">
        <v>0</v>
      </c>
      <c r="F25" s="26">
        <v>22</v>
      </c>
      <c r="G25" s="26" t="s">
        <v>82</v>
      </c>
      <c r="H25" s="32" t="s">
        <v>83</v>
      </c>
      <c r="I25" s="33" t="s">
        <v>24</v>
      </c>
      <c r="J25" s="34" t="s">
        <v>53</v>
      </c>
      <c r="K25" s="33" t="s">
        <v>32</v>
      </c>
      <c r="L25" s="37" t="s">
        <v>33</v>
      </c>
      <c r="M25" s="33" t="s">
        <v>34</v>
      </c>
      <c r="N25" s="33">
        <v>6</v>
      </c>
      <c r="O25" s="33">
        <v>10</v>
      </c>
      <c r="P25" s="35">
        <v>0</v>
      </c>
      <c r="Q25" s="35">
        <v>0</v>
      </c>
      <c r="R25" s="35">
        <v>34214902</v>
      </c>
      <c r="S25" s="35">
        <v>24896611</v>
      </c>
    </row>
    <row r="26" spans="1:19">
      <c r="A26" s="30">
        <v>23</v>
      </c>
      <c r="B26" s="31">
        <v>0</v>
      </c>
      <c r="C26" s="31">
        <v>0</v>
      </c>
      <c r="F26" s="26">
        <v>23</v>
      </c>
      <c r="G26" s="26" t="s">
        <v>84</v>
      </c>
      <c r="H26" s="32" t="s">
        <v>85</v>
      </c>
      <c r="I26" s="37" t="s">
        <v>86</v>
      </c>
      <c r="J26" s="34" t="s">
        <v>56</v>
      </c>
      <c r="K26" s="33" t="s">
        <v>38</v>
      </c>
      <c r="L26" s="37" t="s">
        <v>39</v>
      </c>
      <c r="M26" s="33" t="s">
        <v>28</v>
      </c>
      <c r="N26" s="33">
        <v>8</v>
      </c>
      <c r="O26" s="33">
        <v>5</v>
      </c>
      <c r="P26" s="38">
        <v>0</v>
      </c>
      <c r="Q26" s="35">
        <v>0</v>
      </c>
      <c r="R26" s="35">
        <v>7121108</v>
      </c>
      <c r="S26" s="35">
        <v>6991703</v>
      </c>
    </row>
    <row r="27" spans="1:19">
      <c r="A27" s="30">
        <v>24</v>
      </c>
      <c r="B27" s="31">
        <v>93037614</v>
      </c>
      <c r="C27" s="31">
        <v>20000000</v>
      </c>
      <c r="F27" s="26">
        <v>24</v>
      </c>
      <c r="G27" s="26" t="s">
        <v>87</v>
      </c>
      <c r="H27" s="32" t="s">
        <v>88</v>
      </c>
      <c r="I27" s="33" t="s">
        <v>24</v>
      </c>
      <c r="J27" s="34" t="s">
        <v>53</v>
      </c>
      <c r="K27" s="36" t="s">
        <v>32</v>
      </c>
      <c r="L27" s="33" t="s">
        <v>33</v>
      </c>
      <c r="M27" s="33" t="s">
        <v>28</v>
      </c>
      <c r="N27" s="33">
        <v>7</v>
      </c>
      <c r="O27" s="33">
        <v>10</v>
      </c>
      <c r="P27" s="35">
        <v>20000000</v>
      </c>
      <c r="Q27" s="35">
        <v>93037614</v>
      </c>
      <c r="R27" s="35">
        <v>48185946</v>
      </c>
      <c r="S27" s="35">
        <v>75039300</v>
      </c>
    </row>
    <row r="28" spans="1:19">
      <c r="A28" s="30">
        <v>25</v>
      </c>
      <c r="B28" s="31">
        <v>62088180</v>
      </c>
      <c r="C28" s="31">
        <v>90000000</v>
      </c>
      <c r="F28" s="26">
        <v>25</v>
      </c>
      <c r="G28" s="26" t="s">
        <v>89</v>
      </c>
      <c r="H28" s="32" t="s">
        <v>90</v>
      </c>
      <c r="I28" s="33" t="s">
        <v>24</v>
      </c>
      <c r="J28" s="34" t="s">
        <v>31</v>
      </c>
      <c r="K28" s="36" t="s">
        <v>32</v>
      </c>
      <c r="L28" s="33" t="s">
        <v>33</v>
      </c>
      <c r="M28" s="33" t="s">
        <v>28</v>
      </c>
      <c r="N28" s="33">
        <v>9</v>
      </c>
      <c r="O28" s="33">
        <v>10</v>
      </c>
      <c r="P28" s="35">
        <v>90000000</v>
      </c>
      <c r="Q28" s="35">
        <v>62088180</v>
      </c>
      <c r="R28" s="35">
        <v>18047519</v>
      </c>
      <c r="S28" s="35">
        <v>3738158</v>
      </c>
    </row>
    <row r="29" spans="1:19">
      <c r="A29" s="30">
        <v>26</v>
      </c>
      <c r="B29" s="31">
        <v>1160848</v>
      </c>
      <c r="C29" s="31">
        <v>1000000</v>
      </c>
      <c r="F29" s="26">
        <v>26</v>
      </c>
      <c r="G29" s="26" t="s">
        <v>91</v>
      </c>
      <c r="H29" s="32" t="s">
        <v>92</v>
      </c>
      <c r="I29" s="33" t="s">
        <v>24</v>
      </c>
      <c r="J29" s="34" t="s">
        <v>56</v>
      </c>
      <c r="K29" s="36" t="s">
        <v>32</v>
      </c>
      <c r="L29" s="33" t="s">
        <v>33</v>
      </c>
      <c r="M29" s="33" t="s">
        <v>28</v>
      </c>
      <c r="N29" s="33">
        <v>3</v>
      </c>
      <c r="O29" s="33">
        <v>9</v>
      </c>
      <c r="P29" s="38">
        <v>1000000</v>
      </c>
      <c r="Q29" s="35">
        <v>1160848</v>
      </c>
      <c r="R29" s="35">
        <v>32268145</v>
      </c>
      <c r="S29" s="35">
        <v>13339687</v>
      </c>
    </row>
    <row r="30" spans="1:19">
      <c r="A30" s="30">
        <v>27</v>
      </c>
      <c r="B30" s="31">
        <v>0</v>
      </c>
      <c r="C30" s="31">
        <v>0</v>
      </c>
      <c r="F30" s="26">
        <v>27</v>
      </c>
      <c r="G30" s="26" t="s">
        <v>93</v>
      </c>
      <c r="H30" s="32" t="s">
        <v>94</v>
      </c>
      <c r="I30" s="33" t="s">
        <v>24</v>
      </c>
      <c r="J30" s="34" t="s">
        <v>31</v>
      </c>
      <c r="K30" s="33" t="s">
        <v>38</v>
      </c>
      <c r="L30" s="37" t="s">
        <v>39</v>
      </c>
      <c r="M30" s="33" t="s">
        <v>28</v>
      </c>
      <c r="N30" s="33">
        <v>6</v>
      </c>
      <c r="O30" s="33">
        <v>2</v>
      </c>
      <c r="P30" s="38">
        <v>0</v>
      </c>
      <c r="Q30" s="35">
        <v>0</v>
      </c>
      <c r="R30" s="35">
        <v>21224611</v>
      </c>
      <c r="S30" s="35">
        <v>62562457</v>
      </c>
    </row>
    <row r="31" spans="1:19">
      <c r="A31" s="30">
        <v>28</v>
      </c>
      <c r="B31" s="31">
        <v>0</v>
      </c>
      <c r="C31" s="31">
        <v>0</v>
      </c>
      <c r="F31" s="26">
        <v>28</v>
      </c>
      <c r="G31" s="26" t="s">
        <v>95</v>
      </c>
      <c r="H31" s="32" t="s">
        <v>96</v>
      </c>
      <c r="I31" s="33" t="s">
        <v>24</v>
      </c>
      <c r="J31" s="34" t="s">
        <v>56</v>
      </c>
      <c r="K31" s="33" t="s">
        <v>38</v>
      </c>
      <c r="L31" s="37" t="s">
        <v>39</v>
      </c>
      <c r="M31" s="33" t="s">
        <v>28</v>
      </c>
      <c r="N31" s="33">
        <v>9</v>
      </c>
      <c r="O31" s="33">
        <v>9</v>
      </c>
      <c r="P31" s="35">
        <v>0</v>
      </c>
      <c r="Q31" s="35">
        <v>0</v>
      </c>
      <c r="R31" s="35">
        <v>85434615</v>
      </c>
      <c r="S31" s="35">
        <v>79508333</v>
      </c>
    </row>
    <row r="32" spans="1:19">
      <c r="A32" s="30">
        <v>29</v>
      </c>
      <c r="B32" s="31">
        <v>23888885</v>
      </c>
      <c r="C32" s="31">
        <v>90000000</v>
      </c>
      <c r="F32" s="26">
        <v>29</v>
      </c>
      <c r="G32" s="26" t="s">
        <v>97</v>
      </c>
      <c r="H32" s="32" t="s">
        <v>98</v>
      </c>
      <c r="I32" s="33" t="s">
        <v>24</v>
      </c>
      <c r="J32" s="34" t="s">
        <v>31</v>
      </c>
      <c r="K32" s="36" t="s">
        <v>32</v>
      </c>
      <c r="L32" s="33" t="s">
        <v>42</v>
      </c>
      <c r="M32" s="33" t="s">
        <v>28</v>
      </c>
      <c r="N32" s="33">
        <v>8</v>
      </c>
      <c r="O32" s="33">
        <v>7</v>
      </c>
      <c r="P32" s="35">
        <v>90000000</v>
      </c>
      <c r="Q32" s="35">
        <v>23888885</v>
      </c>
      <c r="R32" s="35">
        <v>68725539</v>
      </c>
      <c r="S32" s="35">
        <v>78613526</v>
      </c>
    </row>
    <row r="33" spans="1:19">
      <c r="A33" s="30">
        <v>30</v>
      </c>
      <c r="B33" s="31">
        <v>23464528</v>
      </c>
      <c r="C33" s="31">
        <v>10000000</v>
      </c>
      <c r="F33" s="26">
        <v>30</v>
      </c>
      <c r="G33" s="26" t="s">
        <v>99</v>
      </c>
      <c r="H33" s="32" t="s">
        <v>100</v>
      </c>
      <c r="I33" s="39" t="s">
        <v>24</v>
      </c>
      <c r="J33" s="40" t="s">
        <v>56</v>
      </c>
      <c r="K33" s="43" t="s">
        <v>32</v>
      </c>
      <c r="L33" s="39" t="s">
        <v>33</v>
      </c>
      <c r="M33" s="39" t="s">
        <v>34</v>
      </c>
      <c r="N33" s="33">
        <v>8</v>
      </c>
      <c r="O33" s="39">
        <v>8</v>
      </c>
      <c r="P33" s="35">
        <v>10000000</v>
      </c>
      <c r="Q33" s="35">
        <v>23464528</v>
      </c>
      <c r="R33" s="35">
        <v>904543</v>
      </c>
      <c r="S33" s="35">
        <v>0</v>
      </c>
    </row>
    <row r="34" spans="1:19">
      <c r="A34" s="30">
        <v>31</v>
      </c>
      <c r="B34" s="31">
        <v>0</v>
      </c>
      <c r="C34" s="31">
        <v>0</v>
      </c>
      <c r="F34" s="26">
        <v>31</v>
      </c>
      <c r="G34" s="26" t="s">
        <v>101</v>
      </c>
      <c r="H34" s="32" t="s">
        <v>102</v>
      </c>
      <c r="I34" s="33" t="s">
        <v>24</v>
      </c>
      <c r="J34" s="34" t="s">
        <v>53</v>
      </c>
      <c r="K34" s="33" t="s">
        <v>38</v>
      </c>
      <c r="L34" s="37" t="s">
        <v>39</v>
      </c>
      <c r="M34" s="33" t="s">
        <v>28</v>
      </c>
      <c r="N34" s="33">
        <v>6</v>
      </c>
      <c r="O34" s="33">
        <v>8</v>
      </c>
      <c r="P34" s="35">
        <v>0</v>
      </c>
      <c r="Q34" s="35">
        <v>0</v>
      </c>
      <c r="R34" s="35">
        <v>66204884</v>
      </c>
      <c r="S34" s="35">
        <v>27801447</v>
      </c>
    </row>
    <row r="35" spans="1:19">
      <c r="A35" s="30">
        <v>32</v>
      </c>
      <c r="B35" s="31">
        <v>0</v>
      </c>
      <c r="C35" s="31">
        <v>0</v>
      </c>
      <c r="F35" s="26">
        <v>32</v>
      </c>
      <c r="G35" s="26" t="s">
        <v>103</v>
      </c>
      <c r="H35" s="32" t="s">
        <v>104</v>
      </c>
      <c r="I35" s="42" t="s">
        <v>77</v>
      </c>
      <c r="J35" s="34" t="s">
        <v>56</v>
      </c>
      <c r="K35" s="33" t="s">
        <v>38</v>
      </c>
      <c r="L35" s="37" t="s">
        <v>64</v>
      </c>
      <c r="M35" s="33" t="s">
        <v>34</v>
      </c>
      <c r="N35" s="33">
        <v>3</v>
      </c>
      <c r="O35" s="33">
        <v>5</v>
      </c>
      <c r="P35" s="35">
        <v>0</v>
      </c>
      <c r="Q35" s="35">
        <v>0</v>
      </c>
      <c r="R35" s="35">
        <v>30987169</v>
      </c>
      <c r="S35" s="35">
        <v>7339680</v>
      </c>
    </row>
    <row r="36" spans="1:19">
      <c r="A36" s="30">
        <v>33</v>
      </c>
      <c r="B36" s="31">
        <v>22390348</v>
      </c>
      <c r="C36" s="31">
        <v>10000000</v>
      </c>
      <c r="F36" s="26">
        <v>33</v>
      </c>
      <c r="G36" s="26" t="s">
        <v>105</v>
      </c>
      <c r="H36" s="32" t="s">
        <v>106</v>
      </c>
      <c r="I36" s="33" t="s">
        <v>24</v>
      </c>
      <c r="J36" s="34" t="s">
        <v>31</v>
      </c>
      <c r="K36" s="36" t="s">
        <v>32</v>
      </c>
      <c r="L36" s="33" t="s">
        <v>33</v>
      </c>
      <c r="M36" s="33" t="s">
        <v>28</v>
      </c>
      <c r="N36" s="33">
        <v>6</v>
      </c>
      <c r="O36" s="33">
        <v>7</v>
      </c>
      <c r="P36" s="35">
        <v>10000000</v>
      </c>
      <c r="Q36" s="35">
        <v>22390348</v>
      </c>
      <c r="R36" s="35">
        <v>24476166</v>
      </c>
      <c r="S36" s="35">
        <v>0</v>
      </c>
    </row>
    <row r="37" spans="1:19">
      <c r="A37" s="30">
        <v>34</v>
      </c>
      <c r="B37" s="31">
        <v>31670482</v>
      </c>
      <c r="C37" s="31">
        <v>20000000</v>
      </c>
      <c r="F37" s="26">
        <v>34</v>
      </c>
      <c r="G37" s="26" t="s">
        <v>107</v>
      </c>
      <c r="H37" s="32" t="s">
        <v>108</v>
      </c>
      <c r="I37" s="33" t="s">
        <v>24</v>
      </c>
      <c r="J37" s="34" t="s">
        <v>56</v>
      </c>
      <c r="K37" s="36" t="s">
        <v>32</v>
      </c>
      <c r="L37" s="33" t="s">
        <v>42</v>
      </c>
      <c r="M37" s="33" t="s">
        <v>28</v>
      </c>
      <c r="N37" s="33">
        <v>6</v>
      </c>
      <c r="O37" s="33">
        <v>10</v>
      </c>
      <c r="P37" s="35">
        <v>20000000</v>
      </c>
      <c r="Q37" s="35">
        <v>31670482</v>
      </c>
      <c r="R37" s="35">
        <v>15619630</v>
      </c>
      <c r="S37" s="35">
        <v>59838390</v>
      </c>
    </row>
    <row r="38" spans="1:19">
      <c r="A38" s="30">
        <v>35</v>
      </c>
      <c r="B38" s="31">
        <v>81056910</v>
      </c>
      <c r="C38" s="31">
        <v>20000000</v>
      </c>
      <c r="F38" s="26">
        <v>35</v>
      </c>
      <c r="G38" s="26" t="s">
        <v>109</v>
      </c>
      <c r="H38" s="32" t="s">
        <v>110</v>
      </c>
      <c r="I38" s="33" t="s">
        <v>24</v>
      </c>
      <c r="J38" s="34" t="s">
        <v>37</v>
      </c>
      <c r="K38" s="36" t="s">
        <v>32</v>
      </c>
      <c r="L38" s="33" t="s">
        <v>42</v>
      </c>
      <c r="M38" s="33" t="s">
        <v>28</v>
      </c>
      <c r="N38" s="33">
        <v>8</v>
      </c>
      <c r="O38" s="33">
        <v>5</v>
      </c>
      <c r="P38" s="35">
        <v>20000000</v>
      </c>
      <c r="Q38" s="35">
        <v>81056910</v>
      </c>
      <c r="R38" s="35">
        <v>96438403</v>
      </c>
      <c r="S38" s="35">
        <v>90723423</v>
      </c>
    </row>
    <row r="39" spans="1:19">
      <c r="A39" s="30">
        <v>36</v>
      </c>
      <c r="B39" s="31">
        <v>0</v>
      </c>
      <c r="C39" s="31">
        <v>0</v>
      </c>
      <c r="F39" s="26">
        <v>36</v>
      </c>
      <c r="G39" s="26" t="s">
        <v>111</v>
      </c>
      <c r="H39" s="32" t="s">
        <v>112</v>
      </c>
      <c r="I39" s="33" t="s">
        <v>24</v>
      </c>
      <c r="J39" s="34" t="s">
        <v>31</v>
      </c>
      <c r="K39" s="33" t="s">
        <v>26</v>
      </c>
      <c r="L39" s="33" t="s">
        <v>113</v>
      </c>
      <c r="M39" s="33" t="s">
        <v>28</v>
      </c>
      <c r="N39" s="33">
        <v>5</v>
      </c>
      <c r="O39" s="33">
        <v>7</v>
      </c>
      <c r="P39" s="38">
        <v>0</v>
      </c>
      <c r="Q39" s="35">
        <v>0</v>
      </c>
      <c r="R39" s="35">
        <v>0</v>
      </c>
      <c r="S39" s="35">
        <v>52936315</v>
      </c>
    </row>
    <row r="40" spans="1:19">
      <c r="A40" s="30">
        <v>37</v>
      </c>
      <c r="B40" s="31">
        <v>91413171</v>
      </c>
      <c r="C40" s="31">
        <v>30000000</v>
      </c>
      <c r="F40" s="26">
        <v>37</v>
      </c>
      <c r="G40" s="26" t="s">
        <v>114</v>
      </c>
      <c r="H40" s="32" t="s">
        <v>115</v>
      </c>
      <c r="I40" s="33" t="s">
        <v>24</v>
      </c>
      <c r="J40" s="34" t="s">
        <v>31</v>
      </c>
      <c r="K40" s="36" t="s">
        <v>32</v>
      </c>
      <c r="L40" s="33" t="s">
        <v>33</v>
      </c>
      <c r="M40" s="33" t="s">
        <v>28</v>
      </c>
      <c r="N40" s="33">
        <v>9</v>
      </c>
      <c r="O40" s="33">
        <v>7</v>
      </c>
      <c r="P40" s="35">
        <v>30000000</v>
      </c>
      <c r="Q40" s="35">
        <v>91413171</v>
      </c>
      <c r="R40" s="35">
        <v>13211402</v>
      </c>
      <c r="S40" s="35">
        <v>0</v>
      </c>
    </row>
    <row r="41" spans="1:19">
      <c r="A41" s="30">
        <v>38</v>
      </c>
      <c r="B41" s="31">
        <v>87347043</v>
      </c>
      <c r="C41" s="31">
        <v>1000000</v>
      </c>
      <c r="F41" s="26">
        <v>38</v>
      </c>
      <c r="G41" s="26" t="s">
        <v>116</v>
      </c>
      <c r="H41" s="32" t="s">
        <v>117</v>
      </c>
      <c r="I41" s="33" t="s">
        <v>24</v>
      </c>
      <c r="J41" s="34" t="s">
        <v>37</v>
      </c>
      <c r="K41" s="36" t="s">
        <v>32</v>
      </c>
      <c r="L41" s="33" t="s">
        <v>42</v>
      </c>
      <c r="M41" s="33" t="s">
        <v>28</v>
      </c>
      <c r="N41" s="33">
        <v>4</v>
      </c>
      <c r="O41" s="33">
        <v>7</v>
      </c>
      <c r="P41" s="38">
        <v>1000000</v>
      </c>
      <c r="Q41" s="35">
        <v>87347043</v>
      </c>
      <c r="R41" s="35">
        <v>50796112</v>
      </c>
      <c r="S41" s="35">
        <v>72757830</v>
      </c>
    </row>
    <row r="42" spans="1:19">
      <c r="A42" s="30">
        <v>39</v>
      </c>
      <c r="B42" s="31">
        <v>0</v>
      </c>
      <c r="C42" s="31">
        <v>0</v>
      </c>
      <c r="F42" s="26">
        <v>39</v>
      </c>
      <c r="G42" s="26" t="s">
        <v>118</v>
      </c>
      <c r="H42" s="32" t="s">
        <v>119</v>
      </c>
      <c r="I42" s="33" t="s">
        <v>24</v>
      </c>
      <c r="J42" s="34" t="s">
        <v>56</v>
      </c>
      <c r="K42" s="33" t="s">
        <v>38</v>
      </c>
      <c r="L42" s="37" t="s">
        <v>64</v>
      </c>
      <c r="M42" s="33" t="s">
        <v>28</v>
      </c>
      <c r="N42" s="33">
        <v>4</v>
      </c>
      <c r="O42" s="33">
        <v>9</v>
      </c>
      <c r="P42" s="35">
        <v>0</v>
      </c>
      <c r="Q42" s="35">
        <v>0</v>
      </c>
      <c r="R42" s="35">
        <v>38721754</v>
      </c>
      <c r="S42" s="35">
        <v>77230635</v>
      </c>
    </row>
    <row r="43" spans="1:19">
      <c r="A43" s="30">
        <v>40</v>
      </c>
      <c r="B43" s="31">
        <v>43538967</v>
      </c>
      <c r="C43" s="31">
        <v>10000000</v>
      </c>
      <c r="F43" s="26">
        <v>40</v>
      </c>
      <c r="G43" s="26" t="s">
        <v>120</v>
      </c>
      <c r="H43" s="32" t="s">
        <v>121</v>
      </c>
      <c r="I43" s="33" t="s">
        <v>24</v>
      </c>
      <c r="J43" s="34" t="s">
        <v>31</v>
      </c>
      <c r="K43" s="36" t="s">
        <v>32</v>
      </c>
      <c r="L43" s="33" t="s">
        <v>42</v>
      </c>
      <c r="M43" s="33" t="s">
        <v>28</v>
      </c>
      <c r="N43" s="33">
        <v>9</v>
      </c>
      <c r="O43" s="33">
        <v>5</v>
      </c>
      <c r="P43" s="35">
        <v>10000000</v>
      </c>
      <c r="Q43" s="35">
        <v>43538967</v>
      </c>
      <c r="R43" s="35">
        <v>5161300</v>
      </c>
      <c r="S43" s="35">
        <v>85417673</v>
      </c>
    </row>
    <row r="44" spans="1:19">
      <c r="A44" s="30">
        <v>41</v>
      </c>
      <c r="B44" s="31">
        <v>95899452</v>
      </c>
      <c r="C44" s="31">
        <v>1000000</v>
      </c>
      <c r="F44" s="26">
        <v>41</v>
      </c>
      <c r="G44" s="26" t="s">
        <v>122</v>
      </c>
      <c r="H44" s="32" t="s">
        <v>123</v>
      </c>
      <c r="I44" s="33" t="s">
        <v>24</v>
      </c>
      <c r="J44" s="34" t="s">
        <v>31</v>
      </c>
      <c r="K44" s="36" t="s">
        <v>32</v>
      </c>
      <c r="L44" s="33" t="s">
        <v>42</v>
      </c>
      <c r="M44" s="33" t="s">
        <v>34</v>
      </c>
      <c r="N44" s="33">
        <v>6</v>
      </c>
      <c r="O44" s="33">
        <v>10</v>
      </c>
      <c r="P44" s="38">
        <v>1000000</v>
      </c>
      <c r="Q44" s="35">
        <v>95899452</v>
      </c>
      <c r="R44" s="35">
        <v>2565664</v>
      </c>
      <c r="S44" s="35">
        <v>39602953</v>
      </c>
    </row>
    <row r="45" spans="1:19">
      <c r="A45" s="30">
        <v>42</v>
      </c>
      <c r="B45" s="31">
        <v>81347428</v>
      </c>
      <c r="C45" s="31">
        <v>1000000</v>
      </c>
      <c r="F45" s="26">
        <v>42</v>
      </c>
      <c r="G45" s="26" t="s">
        <v>124</v>
      </c>
      <c r="H45" s="32" t="s">
        <v>125</v>
      </c>
      <c r="I45" s="33" t="s">
        <v>24</v>
      </c>
      <c r="J45" s="34" t="s">
        <v>31</v>
      </c>
      <c r="K45" s="36" t="s">
        <v>32</v>
      </c>
      <c r="L45" s="33" t="s">
        <v>42</v>
      </c>
      <c r="M45" s="33" t="s">
        <v>34</v>
      </c>
      <c r="N45" s="33">
        <v>8</v>
      </c>
      <c r="O45" s="33">
        <v>8</v>
      </c>
      <c r="P45" s="38">
        <v>1000000</v>
      </c>
      <c r="Q45" s="35">
        <v>81347428</v>
      </c>
      <c r="R45" s="35">
        <v>10860215</v>
      </c>
      <c r="S45" s="35">
        <v>28637290</v>
      </c>
    </row>
    <row r="46" spans="1:19">
      <c r="A46" s="30">
        <v>43</v>
      </c>
      <c r="B46" s="31">
        <v>52442860</v>
      </c>
      <c r="C46" s="31">
        <v>30000000</v>
      </c>
      <c r="F46" s="26">
        <v>43</v>
      </c>
      <c r="G46" s="26" t="s">
        <v>126</v>
      </c>
      <c r="H46" s="32" t="s">
        <v>127</v>
      </c>
      <c r="I46" s="33" t="s">
        <v>24</v>
      </c>
      <c r="J46" s="34" t="s">
        <v>56</v>
      </c>
      <c r="K46" s="36" t="s">
        <v>32</v>
      </c>
      <c r="L46" s="33" t="s">
        <v>42</v>
      </c>
      <c r="M46" s="33" t="s">
        <v>34</v>
      </c>
      <c r="N46" s="33">
        <v>6</v>
      </c>
      <c r="O46" s="33">
        <v>10</v>
      </c>
      <c r="P46" s="35">
        <v>30000000</v>
      </c>
      <c r="Q46" s="35">
        <v>52442860</v>
      </c>
      <c r="R46" s="35">
        <v>2659881</v>
      </c>
      <c r="S46" s="35">
        <v>80287314</v>
      </c>
    </row>
    <row r="47" spans="1:19">
      <c r="A47" s="30">
        <v>44</v>
      </c>
      <c r="B47" s="31">
        <v>96199053</v>
      </c>
      <c r="C47" s="31">
        <v>10000000</v>
      </c>
      <c r="F47" s="26">
        <v>44</v>
      </c>
      <c r="G47" s="26" t="s">
        <v>128</v>
      </c>
      <c r="H47" s="32" t="s">
        <v>129</v>
      </c>
      <c r="I47" s="33" t="s">
        <v>24</v>
      </c>
      <c r="J47" s="34" t="s">
        <v>31</v>
      </c>
      <c r="K47" s="36" t="s">
        <v>32</v>
      </c>
      <c r="L47" s="33" t="s">
        <v>42</v>
      </c>
      <c r="M47" s="33" t="s">
        <v>34</v>
      </c>
      <c r="N47" s="33">
        <v>7</v>
      </c>
      <c r="O47" s="33">
        <v>5</v>
      </c>
      <c r="P47" s="35">
        <v>10000000</v>
      </c>
      <c r="Q47" s="35">
        <v>96199053</v>
      </c>
      <c r="R47" s="35">
        <v>31746355</v>
      </c>
      <c r="S47" s="35">
        <v>80063468</v>
      </c>
    </row>
    <row r="48" spans="1:19">
      <c r="A48" s="30">
        <v>45</v>
      </c>
      <c r="B48" s="31">
        <v>71783742</v>
      </c>
      <c r="C48" s="31">
        <v>1000000</v>
      </c>
      <c r="F48" s="26">
        <v>45</v>
      </c>
      <c r="G48" s="26" t="s">
        <v>130</v>
      </c>
      <c r="H48" s="32" t="s">
        <v>131</v>
      </c>
      <c r="I48" s="33" t="s">
        <v>24</v>
      </c>
      <c r="J48" s="34" t="s">
        <v>31</v>
      </c>
      <c r="K48" s="36" t="s">
        <v>32</v>
      </c>
      <c r="L48" s="33" t="s">
        <v>42</v>
      </c>
      <c r="M48" s="33" t="s">
        <v>28</v>
      </c>
      <c r="N48" s="33">
        <v>5</v>
      </c>
      <c r="O48" s="33">
        <v>7</v>
      </c>
      <c r="P48" s="38">
        <v>1000000</v>
      </c>
      <c r="Q48" s="35">
        <v>71783742</v>
      </c>
      <c r="R48" s="35">
        <v>64667814</v>
      </c>
      <c r="S48" s="35">
        <v>70653180</v>
      </c>
    </row>
    <row r="49" spans="1:19">
      <c r="A49" s="30">
        <v>46</v>
      </c>
      <c r="B49" s="31">
        <v>94913746</v>
      </c>
      <c r="C49" s="31">
        <v>90000000</v>
      </c>
      <c r="F49" s="26">
        <v>46</v>
      </c>
      <c r="G49" s="26" t="s">
        <v>132</v>
      </c>
      <c r="H49" s="32" t="s">
        <v>133</v>
      </c>
      <c r="I49" s="33" t="s">
        <v>24</v>
      </c>
      <c r="J49" s="34" t="s">
        <v>56</v>
      </c>
      <c r="K49" s="36" t="s">
        <v>32</v>
      </c>
      <c r="L49" s="33" t="s">
        <v>42</v>
      </c>
      <c r="M49" s="33" t="s">
        <v>28</v>
      </c>
      <c r="N49" s="33">
        <v>3</v>
      </c>
      <c r="O49" s="33">
        <v>8</v>
      </c>
      <c r="P49" s="35">
        <v>90000000</v>
      </c>
      <c r="Q49" s="35">
        <v>94913746</v>
      </c>
      <c r="R49" s="35">
        <v>74083223</v>
      </c>
      <c r="S49" s="35">
        <v>31617670</v>
      </c>
    </row>
    <row r="50" spans="1:19">
      <c r="A50" s="30">
        <v>47</v>
      </c>
      <c r="B50" s="31">
        <v>0</v>
      </c>
      <c r="C50" s="31">
        <v>0</v>
      </c>
      <c r="F50" s="26">
        <v>47</v>
      </c>
      <c r="G50" s="26" t="s">
        <v>134</v>
      </c>
      <c r="H50" s="32" t="s">
        <v>135</v>
      </c>
      <c r="I50" s="33" t="s">
        <v>24</v>
      </c>
      <c r="J50" s="34" t="s">
        <v>56</v>
      </c>
      <c r="K50" s="33" t="s">
        <v>38</v>
      </c>
      <c r="L50" s="37" t="s">
        <v>39</v>
      </c>
      <c r="M50" s="33" t="s">
        <v>28</v>
      </c>
      <c r="N50" s="33">
        <v>7</v>
      </c>
      <c r="O50" s="33">
        <v>9</v>
      </c>
      <c r="P50" s="35">
        <v>0</v>
      </c>
      <c r="Q50" s="35">
        <v>0</v>
      </c>
      <c r="R50" s="35">
        <v>67753952</v>
      </c>
      <c r="S50" s="35">
        <v>77205812</v>
      </c>
    </row>
    <row r="51" spans="1:19">
      <c r="A51" s="30">
        <v>48</v>
      </c>
      <c r="B51" s="31">
        <v>33477783</v>
      </c>
      <c r="C51" s="31">
        <v>30000000</v>
      </c>
      <c r="F51" s="26">
        <v>48</v>
      </c>
      <c r="G51" s="26" t="s">
        <v>136</v>
      </c>
      <c r="H51" s="32" t="s">
        <v>137</v>
      </c>
      <c r="I51" s="42" t="s">
        <v>77</v>
      </c>
      <c r="J51" s="34" t="s">
        <v>31</v>
      </c>
      <c r="K51" s="36" t="s">
        <v>32</v>
      </c>
      <c r="L51" s="33" t="s">
        <v>42</v>
      </c>
      <c r="M51" s="33" t="s">
        <v>34</v>
      </c>
      <c r="N51" s="33">
        <v>5</v>
      </c>
      <c r="O51" s="33">
        <v>6</v>
      </c>
      <c r="P51" s="35">
        <v>30000000</v>
      </c>
      <c r="Q51" s="35">
        <v>33477783</v>
      </c>
      <c r="R51" s="35">
        <v>0</v>
      </c>
      <c r="S51" s="35">
        <v>27651635</v>
      </c>
    </row>
    <row r="52" spans="1:19">
      <c r="A52" s="30">
        <v>49</v>
      </c>
      <c r="B52" s="31">
        <v>2702447</v>
      </c>
      <c r="C52" s="31">
        <v>50000000</v>
      </c>
      <c r="F52" s="26">
        <v>49</v>
      </c>
      <c r="G52" s="26" t="s">
        <v>138</v>
      </c>
      <c r="H52" s="32" t="s">
        <v>139</v>
      </c>
      <c r="I52" s="33" t="s">
        <v>24</v>
      </c>
      <c r="J52" s="34" t="s">
        <v>37</v>
      </c>
      <c r="K52" s="36" t="s">
        <v>32</v>
      </c>
      <c r="L52" s="33" t="s">
        <v>33</v>
      </c>
      <c r="M52" s="33" t="s">
        <v>34</v>
      </c>
      <c r="N52" s="33">
        <v>9</v>
      </c>
      <c r="O52" s="33">
        <v>9</v>
      </c>
      <c r="P52" s="35">
        <v>50000000</v>
      </c>
      <c r="Q52" s="35">
        <v>2702447</v>
      </c>
      <c r="R52" s="35">
        <v>0</v>
      </c>
      <c r="S52" s="35">
        <v>44671760</v>
      </c>
    </row>
    <row r="53" spans="1:19">
      <c r="A53" s="30">
        <v>50</v>
      </c>
      <c r="B53" s="31">
        <v>70787848</v>
      </c>
      <c r="C53" s="31">
        <v>50000000</v>
      </c>
      <c r="F53" s="26">
        <v>50</v>
      </c>
      <c r="G53" s="26" t="s">
        <v>140</v>
      </c>
      <c r="H53" s="32" t="s">
        <v>141</v>
      </c>
      <c r="I53" s="37" t="s">
        <v>142</v>
      </c>
      <c r="J53" s="34" t="s">
        <v>31</v>
      </c>
      <c r="K53" s="36" t="s">
        <v>32</v>
      </c>
      <c r="L53" s="33" t="s">
        <v>33</v>
      </c>
      <c r="M53" s="33" t="s">
        <v>28</v>
      </c>
      <c r="N53" s="33">
        <v>6</v>
      </c>
      <c r="O53" s="33">
        <v>8</v>
      </c>
      <c r="P53" s="35">
        <v>50000000</v>
      </c>
      <c r="Q53" s="35">
        <v>70787848</v>
      </c>
      <c r="R53" s="35">
        <v>33368202</v>
      </c>
      <c r="S53" s="35">
        <v>43277527</v>
      </c>
    </row>
    <row r="54" spans="1:19">
      <c r="A54" s="30">
        <v>51</v>
      </c>
      <c r="B54" s="31">
        <v>0</v>
      </c>
      <c r="C54" s="31">
        <v>0</v>
      </c>
      <c r="F54" s="26">
        <v>51</v>
      </c>
      <c r="G54" s="26" t="s">
        <v>143</v>
      </c>
      <c r="H54" s="32" t="s">
        <v>144</v>
      </c>
      <c r="I54" s="42" t="s">
        <v>77</v>
      </c>
      <c r="J54" s="34" t="s">
        <v>31</v>
      </c>
      <c r="K54" s="33" t="s">
        <v>38</v>
      </c>
      <c r="L54" s="37" t="s">
        <v>39</v>
      </c>
      <c r="M54" s="33" t="s">
        <v>34</v>
      </c>
      <c r="N54" s="33">
        <v>7</v>
      </c>
      <c r="O54" s="33">
        <v>5</v>
      </c>
      <c r="P54" s="35">
        <v>0</v>
      </c>
      <c r="Q54" s="35">
        <v>0</v>
      </c>
      <c r="R54" s="35">
        <v>46563396</v>
      </c>
      <c r="S54" s="35">
        <v>63313535</v>
      </c>
    </row>
    <row r="55" spans="1:19">
      <c r="A55" s="30">
        <v>52</v>
      </c>
      <c r="B55" s="31">
        <v>40064620</v>
      </c>
      <c r="C55" s="31">
        <v>20000000</v>
      </c>
      <c r="F55" s="26">
        <v>52</v>
      </c>
      <c r="G55" s="26" t="s">
        <v>145</v>
      </c>
      <c r="H55" s="32" t="s">
        <v>146</v>
      </c>
      <c r="I55" s="42" t="s">
        <v>147</v>
      </c>
      <c r="J55" s="34" t="s">
        <v>31</v>
      </c>
      <c r="K55" s="36" t="s">
        <v>32</v>
      </c>
      <c r="L55" s="33" t="s">
        <v>33</v>
      </c>
      <c r="M55" s="33" t="s">
        <v>28</v>
      </c>
      <c r="N55" s="33">
        <v>5</v>
      </c>
      <c r="O55" s="33">
        <v>6</v>
      </c>
      <c r="P55" s="35">
        <v>20000000</v>
      </c>
      <c r="Q55" s="35">
        <v>40064620</v>
      </c>
      <c r="R55" s="35">
        <v>98137438</v>
      </c>
      <c r="S55" s="35">
        <v>0</v>
      </c>
    </row>
    <row r="56" spans="1:19">
      <c r="A56" s="30">
        <v>53</v>
      </c>
      <c r="B56" s="31">
        <v>45289360</v>
      </c>
      <c r="C56" s="31">
        <v>30000000</v>
      </c>
      <c r="F56" s="26">
        <v>53</v>
      </c>
      <c r="G56" s="26" t="s">
        <v>148</v>
      </c>
      <c r="H56" s="32" t="s">
        <v>149</v>
      </c>
      <c r="I56" s="33" t="s">
        <v>24</v>
      </c>
      <c r="J56" s="34" t="s">
        <v>31</v>
      </c>
      <c r="K56" s="36" t="s">
        <v>32</v>
      </c>
      <c r="L56" s="33" t="s">
        <v>42</v>
      </c>
      <c r="M56" s="33" t="s">
        <v>28</v>
      </c>
      <c r="N56" s="33">
        <v>4</v>
      </c>
      <c r="O56" s="33">
        <v>6</v>
      </c>
      <c r="P56" s="35">
        <v>30000000</v>
      </c>
      <c r="Q56" s="35">
        <v>45289360</v>
      </c>
      <c r="R56" s="35">
        <v>0</v>
      </c>
      <c r="S56" s="35">
        <v>46980526</v>
      </c>
    </row>
    <row r="57" spans="1:19">
      <c r="A57" s="30">
        <v>54</v>
      </c>
      <c r="B57" s="31">
        <v>34397393</v>
      </c>
      <c r="C57" s="31">
        <v>30000000</v>
      </c>
      <c r="F57" s="26">
        <v>54</v>
      </c>
      <c r="G57" s="26" t="s">
        <v>150</v>
      </c>
      <c r="H57" s="32" t="s">
        <v>151</v>
      </c>
      <c r="I57" s="33" t="s">
        <v>24</v>
      </c>
      <c r="J57" s="34" t="s">
        <v>56</v>
      </c>
      <c r="K57" s="36" t="s">
        <v>32</v>
      </c>
      <c r="L57" s="33" t="s">
        <v>42</v>
      </c>
      <c r="M57" s="33" t="s">
        <v>28</v>
      </c>
      <c r="N57" s="33">
        <v>7</v>
      </c>
      <c r="O57" s="33">
        <v>5</v>
      </c>
      <c r="P57" s="35">
        <v>30000000</v>
      </c>
      <c r="Q57" s="35">
        <v>34397393</v>
      </c>
      <c r="R57" s="35">
        <v>72192037</v>
      </c>
      <c r="S57" s="35">
        <v>21247716</v>
      </c>
    </row>
    <row r="58" spans="1:19">
      <c r="A58" s="30">
        <v>55</v>
      </c>
      <c r="B58" s="31">
        <v>0</v>
      </c>
      <c r="C58" s="31">
        <v>0</v>
      </c>
      <c r="F58" s="26">
        <v>55</v>
      </c>
      <c r="G58" s="26" t="s">
        <v>152</v>
      </c>
      <c r="H58" s="32" t="s">
        <v>153</v>
      </c>
      <c r="I58" s="33" t="s">
        <v>24</v>
      </c>
      <c r="J58" s="34" t="s">
        <v>31</v>
      </c>
      <c r="K58" s="33" t="s">
        <v>38</v>
      </c>
      <c r="L58" s="37" t="s">
        <v>64</v>
      </c>
      <c r="M58" s="33" t="s">
        <v>34</v>
      </c>
      <c r="N58" s="33">
        <v>3</v>
      </c>
      <c r="O58" s="33">
        <v>9</v>
      </c>
      <c r="P58" s="35">
        <v>0</v>
      </c>
      <c r="Q58" s="35">
        <v>0</v>
      </c>
      <c r="R58" s="35">
        <v>69870077</v>
      </c>
      <c r="S58" s="35">
        <v>98441580</v>
      </c>
    </row>
    <row r="59" spans="1:19">
      <c r="A59" s="30">
        <v>56</v>
      </c>
      <c r="B59" s="31">
        <v>34126405</v>
      </c>
      <c r="C59" s="31">
        <v>1000000</v>
      </c>
      <c r="F59" s="26">
        <v>56</v>
      </c>
      <c r="G59" s="26" t="s">
        <v>154</v>
      </c>
      <c r="H59" s="32" t="s">
        <v>155</v>
      </c>
      <c r="I59" s="37" t="s">
        <v>156</v>
      </c>
      <c r="J59" s="34" t="s">
        <v>56</v>
      </c>
      <c r="K59" s="36" t="s">
        <v>32</v>
      </c>
      <c r="L59" s="33" t="s">
        <v>42</v>
      </c>
      <c r="M59" s="33" t="s">
        <v>28</v>
      </c>
      <c r="N59" s="33">
        <v>3</v>
      </c>
      <c r="O59" s="33">
        <v>6</v>
      </c>
      <c r="P59" s="38">
        <v>1000000</v>
      </c>
      <c r="Q59" s="35">
        <v>34126405</v>
      </c>
      <c r="R59" s="35">
        <v>88265167</v>
      </c>
      <c r="S59" s="35">
        <v>56002928</v>
      </c>
    </row>
    <row r="60" spans="1:19">
      <c r="A60" s="30">
        <v>57</v>
      </c>
      <c r="B60" s="31">
        <v>53008255</v>
      </c>
      <c r="C60" s="31">
        <v>1000000</v>
      </c>
      <c r="F60" s="26">
        <v>57</v>
      </c>
      <c r="G60" s="26" t="s">
        <v>157</v>
      </c>
      <c r="H60" s="32" t="s">
        <v>158</v>
      </c>
      <c r="I60" s="33" t="s">
        <v>24</v>
      </c>
      <c r="J60" s="34" t="s">
        <v>31</v>
      </c>
      <c r="K60" s="36" t="s">
        <v>32</v>
      </c>
      <c r="L60" s="33" t="s">
        <v>33</v>
      </c>
      <c r="M60" s="33" t="s">
        <v>28</v>
      </c>
      <c r="N60" s="33">
        <v>7</v>
      </c>
      <c r="O60" s="33">
        <v>10</v>
      </c>
      <c r="P60" s="38">
        <v>1000000</v>
      </c>
      <c r="Q60" s="35">
        <v>53008255</v>
      </c>
      <c r="R60" s="35">
        <v>46917910</v>
      </c>
      <c r="S60" s="35">
        <v>47557281</v>
      </c>
    </row>
    <row r="61" spans="1:19">
      <c r="A61" s="30">
        <v>58</v>
      </c>
      <c r="B61" s="31">
        <v>0</v>
      </c>
      <c r="C61" s="31">
        <v>0</v>
      </c>
      <c r="F61" s="26">
        <v>58</v>
      </c>
      <c r="G61" s="26" t="s">
        <v>159</v>
      </c>
      <c r="H61" s="32" t="s">
        <v>160</v>
      </c>
      <c r="I61" s="33" t="s">
        <v>24</v>
      </c>
      <c r="J61" s="34" t="s">
        <v>31</v>
      </c>
      <c r="K61" s="33" t="s">
        <v>38</v>
      </c>
      <c r="L61" s="37" t="s">
        <v>64</v>
      </c>
      <c r="M61" s="33" t="s">
        <v>28</v>
      </c>
      <c r="N61" s="33">
        <v>5</v>
      </c>
      <c r="O61" s="33">
        <v>9</v>
      </c>
      <c r="P61" s="35">
        <v>0</v>
      </c>
      <c r="Q61" s="35">
        <v>0</v>
      </c>
      <c r="R61" s="35">
        <v>0</v>
      </c>
      <c r="S61" s="35">
        <v>22675260</v>
      </c>
    </row>
    <row r="62" spans="1:19">
      <c r="A62" s="30">
        <v>59</v>
      </c>
      <c r="B62" s="31">
        <v>94688720</v>
      </c>
      <c r="C62" s="31">
        <v>100000000</v>
      </c>
      <c r="F62" s="26">
        <v>59</v>
      </c>
      <c r="G62" s="26" t="s">
        <v>161</v>
      </c>
      <c r="H62" s="32" t="s">
        <v>162</v>
      </c>
      <c r="I62" s="37" t="s">
        <v>163</v>
      </c>
      <c r="J62" s="34" t="s">
        <v>31</v>
      </c>
      <c r="K62" s="33" t="s">
        <v>32</v>
      </c>
      <c r="L62" s="33" t="s">
        <v>33</v>
      </c>
      <c r="M62" s="33" t="s">
        <v>28</v>
      </c>
      <c r="N62" s="33">
        <v>9</v>
      </c>
      <c r="O62" s="33">
        <v>5</v>
      </c>
      <c r="P62" s="35">
        <v>100000000</v>
      </c>
      <c r="Q62" s="35">
        <v>94688720</v>
      </c>
      <c r="R62" s="35">
        <v>86323763</v>
      </c>
      <c r="S62" s="35">
        <v>20929788</v>
      </c>
    </row>
    <row r="63" spans="1:19">
      <c r="A63" s="30">
        <v>60</v>
      </c>
      <c r="B63" s="31">
        <v>0</v>
      </c>
      <c r="C63" s="31">
        <v>0</v>
      </c>
      <c r="F63" s="26">
        <v>60</v>
      </c>
      <c r="G63" s="26" t="s">
        <v>164</v>
      </c>
      <c r="H63" s="32" t="s">
        <v>165</v>
      </c>
      <c r="I63" s="33" t="s">
        <v>24</v>
      </c>
      <c r="J63" s="34" t="s">
        <v>25</v>
      </c>
      <c r="K63" s="33" t="s">
        <v>26</v>
      </c>
      <c r="L63" s="33" t="s">
        <v>27</v>
      </c>
      <c r="M63" s="33" t="s">
        <v>28</v>
      </c>
      <c r="N63" s="33">
        <v>4</v>
      </c>
      <c r="O63" s="33">
        <v>8</v>
      </c>
      <c r="P63" s="35">
        <v>0</v>
      </c>
      <c r="Q63" s="35">
        <v>0</v>
      </c>
      <c r="R63" s="35">
        <v>96750826</v>
      </c>
      <c r="S63" s="35">
        <v>31435769</v>
      </c>
    </row>
    <row r="64" spans="1:19">
      <c r="A64" s="30">
        <v>61</v>
      </c>
      <c r="B64" s="31">
        <v>89686683</v>
      </c>
      <c r="C64" s="31">
        <v>10000000</v>
      </c>
      <c r="F64" s="26">
        <v>61</v>
      </c>
      <c r="G64" s="26" t="s">
        <v>166</v>
      </c>
      <c r="H64" s="32" t="s">
        <v>167</v>
      </c>
      <c r="I64" s="33" t="s">
        <v>24</v>
      </c>
      <c r="J64" s="34" t="s">
        <v>56</v>
      </c>
      <c r="K64" s="36" t="s">
        <v>32</v>
      </c>
      <c r="L64" s="33" t="s">
        <v>33</v>
      </c>
      <c r="M64" s="33" t="s">
        <v>28</v>
      </c>
      <c r="N64" s="33">
        <v>5</v>
      </c>
      <c r="O64" s="33">
        <v>10</v>
      </c>
      <c r="P64" s="35">
        <v>10000000</v>
      </c>
      <c r="Q64" s="35">
        <v>89686683</v>
      </c>
      <c r="R64" s="35">
        <v>62448793</v>
      </c>
      <c r="S64" s="35">
        <v>26812600</v>
      </c>
    </row>
    <row r="65" spans="1:19">
      <c r="A65" s="30">
        <v>62</v>
      </c>
      <c r="B65" s="31">
        <v>32890743</v>
      </c>
      <c r="C65" s="31">
        <v>30000000</v>
      </c>
      <c r="F65" s="26">
        <v>62</v>
      </c>
      <c r="G65" s="26" t="s">
        <v>168</v>
      </c>
      <c r="H65" s="32" t="s">
        <v>169</v>
      </c>
      <c r="I65" s="33" t="s">
        <v>24</v>
      </c>
      <c r="J65" s="34" t="s">
        <v>31</v>
      </c>
      <c r="K65" s="36" t="s">
        <v>32</v>
      </c>
      <c r="L65" s="33" t="s">
        <v>42</v>
      </c>
      <c r="M65" s="33" t="s">
        <v>28</v>
      </c>
      <c r="N65" s="33">
        <v>3</v>
      </c>
      <c r="O65" s="33">
        <v>10</v>
      </c>
      <c r="P65" s="35">
        <v>30000000</v>
      </c>
      <c r="Q65" s="35">
        <v>32890743</v>
      </c>
      <c r="R65" s="35">
        <v>0</v>
      </c>
      <c r="S65" s="35">
        <v>39864620</v>
      </c>
    </row>
    <row r="66" spans="1:19">
      <c r="A66" s="30">
        <v>63</v>
      </c>
      <c r="B66" s="31">
        <v>32370896</v>
      </c>
      <c r="C66" s="31">
        <v>10000000</v>
      </c>
      <c r="F66" s="26">
        <v>63</v>
      </c>
      <c r="G66" s="26" t="s">
        <v>170</v>
      </c>
      <c r="H66" s="32" t="s">
        <v>171</v>
      </c>
      <c r="I66" s="33" t="s">
        <v>24</v>
      </c>
      <c r="J66" s="34" t="s">
        <v>56</v>
      </c>
      <c r="K66" s="36" t="s">
        <v>32</v>
      </c>
      <c r="L66" s="33" t="s">
        <v>33</v>
      </c>
      <c r="M66" s="33" t="s">
        <v>28</v>
      </c>
      <c r="N66" s="33">
        <v>3</v>
      </c>
      <c r="O66" s="33">
        <v>10</v>
      </c>
      <c r="P66" s="35">
        <v>10000000</v>
      </c>
      <c r="Q66" s="35">
        <v>32370896</v>
      </c>
      <c r="R66" s="35">
        <v>96066942</v>
      </c>
      <c r="S66" s="35">
        <v>3767736</v>
      </c>
    </row>
    <row r="67" spans="1:19">
      <c r="A67" s="30">
        <v>64</v>
      </c>
      <c r="B67" s="31">
        <v>0</v>
      </c>
      <c r="C67" s="31">
        <v>0</v>
      </c>
      <c r="F67" s="26">
        <v>64</v>
      </c>
      <c r="G67" s="26" t="s">
        <v>172</v>
      </c>
      <c r="H67" s="32" t="s">
        <v>173</v>
      </c>
      <c r="I67" s="33" t="s">
        <v>24</v>
      </c>
      <c r="J67" s="34" t="s">
        <v>56</v>
      </c>
      <c r="K67" s="33" t="s">
        <v>38</v>
      </c>
      <c r="L67" s="37" t="s">
        <v>39</v>
      </c>
      <c r="M67" s="33" t="s">
        <v>28</v>
      </c>
      <c r="N67" s="33">
        <v>5</v>
      </c>
      <c r="O67" s="33">
        <v>5</v>
      </c>
      <c r="P67" s="35">
        <v>0</v>
      </c>
      <c r="Q67" s="35">
        <v>0</v>
      </c>
      <c r="R67" s="35">
        <v>24514428</v>
      </c>
      <c r="S67" s="35">
        <v>27890231</v>
      </c>
    </row>
    <row r="68" spans="1:19">
      <c r="A68" s="30">
        <v>65</v>
      </c>
      <c r="B68" s="31">
        <v>31953589</v>
      </c>
      <c r="C68" s="31">
        <v>10000000</v>
      </c>
      <c r="F68" s="26">
        <v>65</v>
      </c>
      <c r="G68" s="26" t="s">
        <v>174</v>
      </c>
      <c r="H68" s="32" t="s">
        <v>175</v>
      </c>
      <c r="I68" s="33" t="s">
        <v>24</v>
      </c>
      <c r="J68" s="34" t="s">
        <v>31</v>
      </c>
      <c r="K68" s="36" t="s">
        <v>32</v>
      </c>
      <c r="L68" s="33" t="s">
        <v>33</v>
      </c>
      <c r="M68" s="33" t="s">
        <v>34</v>
      </c>
      <c r="N68" s="33">
        <v>7</v>
      </c>
      <c r="O68" s="33">
        <v>7</v>
      </c>
      <c r="P68" s="35">
        <v>10000000</v>
      </c>
      <c r="Q68" s="35">
        <v>31953589</v>
      </c>
      <c r="R68" s="35">
        <v>40068224</v>
      </c>
      <c r="S68" s="35">
        <v>80951038</v>
      </c>
    </row>
    <row r="69" spans="1:19">
      <c r="A69" s="30">
        <v>66</v>
      </c>
      <c r="B69" s="31">
        <v>78205651</v>
      </c>
      <c r="C69" s="31">
        <v>50000000</v>
      </c>
      <c r="F69" s="26">
        <v>66</v>
      </c>
      <c r="G69" s="26" t="s">
        <v>176</v>
      </c>
      <c r="H69" s="32" t="s">
        <v>177</v>
      </c>
      <c r="I69" s="33" t="s">
        <v>24</v>
      </c>
      <c r="J69" s="34" t="s">
        <v>31</v>
      </c>
      <c r="K69" s="36" t="s">
        <v>32</v>
      </c>
      <c r="L69" s="33" t="s">
        <v>33</v>
      </c>
      <c r="M69" s="33" t="s">
        <v>28</v>
      </c>
      <c r="N69" s="33">
        <v>7</v>
      </c>
      <c r="O69" s="33">
        <v>5</v>
      </c>
      <c r="P69" s="35">
        <v>50000000</v>
      </c>
      <c r="Q69" s="35">
        <v>78205651</v>
      </c>
      <c r="R69" s="35">
        <v>62381180</v>
      </c>
      <c r="S69" s="35">
        <v>6508585</v>
      </c>
    </row>
    <row r="70" spans="1:19">
      <c r="A70" s="30">
        <v>67</v>
      </c>
      <c r="B70" s="31">
        <v>0</v>
      </c>
      <c r="C70" s="31">
        <v>0</v>
      </c>
      <c r="F70" s="26">
        <v>67</v>
      </c>
      <c r="G70" s="26" t="s">
        <v>178</v>
      </c>
      <c r="H70" s="32" t="s">
        <v>179</v>
      </c>
      <c r="I70" s="33" t="s">
        <v>24</v>
      </c>
      <c r="J70" s="34" t="s">
        <v>53</v>
      </c>
      <c r="K70" s="33" t="s">
        <v>38</v>
      </c>
      <c r="L70" s="37" t="s">
        <v>64</v>
      </c>
      <c r="M70" s="33" t="s">
        <v>28</v>
      </c>
      <c r="N70" s="33">
        <v>5</v>
      </c>
      <c r="O70" s="33">
        <v>4</v>
      </c>
      <c r="P70" s="35">
        <v>0</v>
      </c>
      <c r="Q70" s="35">
        <v>0</v>
      </c>
      <c r="R70" s="35">
        <v>34584522</v>
      </c>
      <c r="S70" s="35">
        <v>0</v>
      </c>
    </row>
    <row r="71" spans="1:19">
      <c r="A71" s="30">
        <v>68</v>
      </c>
      <c r="B71" s="31">
        <v>0</v>
      </c>
      <c r="C71" s="31">
        <v>0</v>
      </c>
      <c r="F71" s="26">
        <v>68</v>
      </c>
      <c r="G71" s="26" t="s">
        <v>180</v>
      </c>
      <c r="H71" s="32" t="s">
        <v>181</v>
      </c>
      <c r="I71" s="37" t="s">
        <v>182</v>
      </c>
      <c r="J71" s="34" t="s">
        <v>31</v>
      </c>
      <c r="K71" s="33" t="s">
        <v>26</v>
      </c>
      <c r="L71" s="33" t="s">
        <v>113</v>
      </c>
      <c r="M71" s="33" t="s">
        <v>28</v>
      </c>
      <c r="N71" s="33">
        <v>7</v>
      </c>
      <c r="O71" s="33">
        <v>7</v>
      </c>
      <c r="P71" s="35">
        <v>0</v>
      </c>
      <c r="Q71" s="35">
        <v>0</v>
      </c>
      <c r="R71" s="35">
        <v>76942676</v>
      </c>
      <c r="S71" s="35">
        <v>74216691</v>
      </c>
    </row>
    <row r="72" spans="1:19">
      <c r="A72" s="30">
        <v>69</v>
      </c>
      <c r="B72" s="31">
        <v>70270294</v>
      </c>
      <c r="C72" s="31">
        <v>5000000</v>
      </c>
      <c r="F72" s="26">
        <v>69</v>
      </c>
      <c r="G72" s="26" t="s">
        <v>183</v>
      </c>
      <c r="H72" s="32" t="s">
        <v>184</v>
      </c>
      <c r="I72" s="42" t="s">
        <v>77</v>
      </c>
      <c r="J72" s="34" t="s">
        <v>56</v>
      </c>
      <c r="K72" s="36" t="s">
        <v>32</v>
      </c>
      <c r="L72" s="33" t="s">
        <v>42</v>
      </c>
      <c r="M72" s="33" t="s">
        <v>34</v>
      </c>
      <c r="N72" s="33">
        <v>8</v>
      </c>
      <c r="O72" s="33">
        <v>9</v>
      </c>
      <c r="P72" s="35">
        <v>5000000</v>
      </c>
      <c r="Q72" s="35">
        <v>70270294</v>
      </c>
      <c r="R72" s="35">
        <v>19588762</v>
      </c>
      <c r="S72" s="35">
        <v>78634577</v>
      </c>
    </row>
    <row r="73" spans="1:19">
      <c r="A73" s="30">
        <v>70</v>
      </c>
      <c r="B73" s="31">
        <v>0</v>
      </c>
      <c r="C73" s="31">
        <v>0</v>
      </c>
      <c r="F73" s="26">
        <v>70</v>
      </c>
      <c r="G73" s="26" t="s">
        <v>185</v>
      </c>
      <c r="H73" s="32" t="s">
        <v>186</v>
      </c>
      <c r="I73" s="33" t="s">
        <v>24</v>
      </c>
      <c r="J73" s="34" t="s">
        <v>53</v>
      </c>
      <c r="K73" s="33" t="s">
        <v>38</v>
      </c>
      <c r="L73" s="37" t="s">
        <v>64</v>
      </c>
      <c r="M73" s="33" t="s">
        <v>28</v>
      </c>
      <c r="N73" s="33">
        <v>3</v>
      </c>
      <c r="O73" s="33">
        <v>5</v>
      </c>
      <c r="P73" s="35">
        <v>0</v>
      </c>
      <c r="Q73" s="35">
        <v>0</v>
      </c>
      <c r="R73" s="35">
        <v>85955846</v>
      </c>
      <c r="S73" s="35">
        <v>25891596</v>
      </c>
    </row>
    <row r="74" spans="1:19">
      <c r="A74" s="30">
        <v>71</v>
      </c>
      <c r="B74" s="31">
        <v>62745331</v>
      </c>
      <c r="C74" s="31">
        <v>20000000</v>
      </c>
      <c r="F74" s="26">
        <v>71</v>
      </c>
      <c r="G74" s="26" t="s">
        <v>187</v>
      </c>
      <c r="H74" s="32" t="s">
        <v>188</v>
      </c>
      <c r="I74" s="33" t="s">
        <v>24</v>
      </c>
      <c r="J74" s="34" t="s">
        <v>53</v>
      </c>
      <c r="K74" s="36" t="s">
        <v>32</v>
      </c>
      <c r="L74" s="33" t="s">
        <v>42</v>
      </c>
      <c r="M74" s="33" t="s">
        <v>34</v>
      </c>
      <c r="N74" s="33">
        <v>8</v>
      </c>
      <c r="O74" s="33">
        <v>10</v>
      </c>
      <c r="P74" s="35">
        <v>20000000</v>
      </c>
      <c r="Q74" s="35">
        <v>62745331</v>
      </c>
      <c r="R74" s="35">
        <v>39843357</v>
      </c>
      <c r="S74" s="35">
        <v>64840967</v>
      </c>
    </row>
    <row r="75" spans="1:19">
      <c r="A75" s="30">
        <v>72</v>
      </c>
      <c r="B75" s="31">
        <v>0</v>
      </c>
      <c r="C75" s="31">
        <v>0</v>
      </c>
      <c r="F75" s="26">
        <v>72</v>
      </c>
      <c r="G75" s="26" t="s">
        <v>189</v>
      </c>
      <c r="H75" s="32" t="s">
        <v>190</v>
      </c>
      <c r="I75" s="33" t="s">
        <v>24</v>
      </c>
      <c r="J75" s="34" t="s">
        <v>31</v>
      </c>
      <c r="K75" s="33" t="s">
        <v>38</v>
      </c>
      <c r="L75" s="37" t="s">
        <v>39</v>
      </c>
      <c r="M75" s="33" t="s">
        <v>28</v>
      </c>
      <c r="N75" s="33">
        <v>5</v>
      </c>
      <c r="O75" s="33">
        <v>7</v>
      </c>
      <c r="P75" s="35">
        <v>0</v>
      </c>
      <c r="Q75" s="35">
        <v>0</v>
      </c>
      <c r="R75" s="35">
        <v>82583322</v>
      </c>
      <c r="S75" s="35">
        <v>809058</v>
      </c>
    </row>
    <row r="76" spans="1:19">
      <c r="A76" s="30">
        <v>73</v>
      </c>
      <c r="B76" s="31">
        <v>59890317</v>
      </c>
      <c r="C76" s="31">
        <v>10000000</v>
      </c>
      <c r="F76" s="26">
        <v>73</v>
      </c>
      <c r="G76" s="26" t="s">
        <v>191</v>
      </c>
      <c r="H76" s="32" t="s">
        <v>192</v>
      </c>
      <c r="I76" s="33" t="s">
        <v>24</v>
      </c>
      <c r="J76" s="34" t="s">
        <v>31</v>
      </c>
      <c r="K76" s="36" t="s">
        <v>32</v>
      </c>
      <c r="L76" s="33" t="s">
        <v>42</v>
      </c>
      <c r="M76" s="33" t="s">
        <v>34</v>
      </c>
      <c r="N76" s="33">
        <v>6</v>
      </c>
      <c r="O76" s="33">
        <v>6</v>
      </c>
      <c r="P76" s="35">
        <v>10000000</v>
      </c>
      <c r="Q76" s="35">
        <v>59890317</v>
      </c>
      <c r="R76" s="35">
        <v>42451842</v>
      </c>
      <c r="S76" s="35">
        <v>0</v>
      </c>
    </row>
    <row r="77" spans="1:19">
      <c r="A77" s="30">
        <v>74</v>
      </c>
      <c r="B77" s="31">
        <v>97449662</v>
      </c>
      <c r="C77" s="31">
        <v>10000000</v>
      </c>
      <c r="F77" s="26">
        <v>74</v>
      </c>
      <c r="G77" s="26" t="s">
        <v>193</v>
      </c>
      <c r="H77" s="32" t="s">
        <v>194</v>
      </c>
      <c r="I77" s="33" t="s">
        <v>24</v>
      </c>
      <c r="J77" s="34" t="s">
        <v>53</v>
      </c>
      <c r="K77" s="36" t="s">
        <v>32</v>
      </c>
      <c r="L77" s="33" t="s">
        <v>33</v>
      </c>
      <c r="M77" s="33" t="s">
        <v>28</v>
      </c>
      <c r="N77" s="33">
        <v>3</v>
      </c>
      <c r="O77" s="33">
        <v>6</v>
      </c>
      <c r="P77" s="35">
        <v>10000000</v>
      </c>
      <c r="Q77" s="35">
        <v>97449662</v>
      </c>
      <c r="R77" s="35">
        <v>49624160</v>
      </c>
      <c r="S77" s="35">
        <v>17854677</v>
      </c>
    </row>
    <row r="78" spans="1:19">
      <c r="A78" s="30">
        <v>75</v>
      </c>
      <c r="B78" s="31">
        <v>0</v>
      </c>
      <c r="C78" s="31">
        <v>0</v>
      </c>
      <c r="F78" s="26">
        <v>75</v>
      </c>
      <c r="G78" s="26" t="s">
        <v>195</v>
      </c>
      <c r="H78" s="32" t="s">
        <v>196</v>
      </c>
      <c r="I78" s="33" t="s">
        <v>24</v>
      </c>
      <c r="J78" s="34" t="s">
        <v>37</v>
      </c>
      <c r="K78" s="33" t="s">
        <v>38</v>
      </c>
      <c r="L78" s="37" t="s">
        <v>39</v>
      </c>
      <c r="M78" s="33" t="s">
        <v>28</v>
      </c>
      <c r="N78" s="33">
        <v>8</v>
      </c>
      <c r="O78" s="33">
        <v>10</v>
      </c>
      <c r="P78" s="35">
        <v>0</v>
      </c>
      <c r="Q78" s="35">
        <v>0</v>
      </c>
      <c r="R78" s="35">
        <v>44422091</v>
      </c>
      <c r="S78" s="35">
        <v>8898260</v>
      </c>
    </row>
    <row r="79" spans="1:19">
      <c r="A79" s="30">
        <v>76</v>
      </c>
      <c r="B79" s="31">
        <v>0</v>
      </c>
      <c r="C79" s="31">
        <v>0</v>
      </c>
      <c r="F79" s="26">
        <v>76</v>
      </c>
      <c r="G79" s="26" t="s">
        <v>197</v>
      </c>
      <c r="H79" s="32" t="s">
        <v>198</v>
      </c>
      <c r="I79" s="37" t="s">
        <v>147</v>
      </c>
      <c r="J79" s="34" t="s">
        <v>31</v>
      </c>
      <c r="K79" s="33" t="s">
        <v>38</v>
      </c>
      <c r="L79" s="37" t="s">
        <v>64</v>
      </c>
      <c r="M79" s="33" t="s">
        <v>28</v>
      </c>
      <c r="N79" s="33">
        <v>5</v>
      </c>
      <c r="O79" s="33">
        <v>7</v>
      </c>
      <c r="P79" s="35">
        <v>0</v>
      </c>
      <c r="Q79" s="35">
        <v>0</v>
      </c>
      <c r="R79" s="35">
        <v>0</v>
      </c>
      <c r="S79" s="35">
        <v>63436099</v>
      </c>
    </row>
    <row r="80" spans="1:19">
      <c r="A80" s="30">
        <v>77</v>
      </c>
      <c r="B80" s="31">
        <v>99989764</v>
      </c>
      <c r="C80" s="31">
        <v>10000000</v>
      </c>
      <c r="F80" s="26">
        <v>77</v>
      </c>
      <c r="G80" s="26" t="s">
        <v>199</v>
      </c>
      <c r="H80" s="32" t="s">
        <v>200</v>
      </c>
      <c r="I80" s="33" t="s">
        <v>24</v>
      </c>
      <c r="J80" s="34" t="s">
        <v>31</v>
      </c>
      <c r="K80" s="36" t="s">
        <v>32</v>
      </c>
      <c r="L80" s="33" t="s">
        <v>33</v>
      </c>
      <c r="M80" s="33" t="s">
        <v>34</v>
      </c>
      <c r="N80" s="33">
        <v>8</v>
      </c>
      <c r="O80" s="33">
        <v>9</v>
      </c>
      <c r="P80" s="35">
        <v>10000000</v>
      </c>
      <c r="Q80" s="35">
        <v>99989764</v>
      </c>
      <c r="R80" s="35">
        <v>8030175</v>
      </c>
      <c r="S80" s="35">
        <v>37676206</v>
      </c>
    </row>
    <row r="81" spans="1:19">
      <c r="A81" s="30">
        <v>78</v>
      </c>
      <c r="B81" s="31">
        <v>0</v>
      </c>
      <c r="C81" s="31">
        <v>0</v>
      </c>
      <c r="F81" s="26">
        <v>78</v>
      </c>
      <c r="G81" s="26" t="s">
        <v>201</v>
      </c>
      <c r="H81" s="32" t="s">
        <v>202</v>
      </c>
      <c r="I81" s="33" t="s">
        <v>24</v>
      </c>
      <c r="J81" s="34" t="s">
        <v>31</v>
      </c>
      <c r="K81" s="33" t="s">
        <v>38</v>
      </c>
      <c r="L81" s="37" t="s">
        <v>64</v>
      </c>
      <c r="M81" s="33" t="s">
        <v>34</v>
      </c>
      <c r="N81" s="33">
        <v>4</v>
      </c>
      <c r="O81" s="33">
        <v>5</v>
      </c>
      <c r="P81" s="35">
        <v>0</v>
      </c>
      <c r="Q81" s="35">
        <v>0</v>
      </c>
      <c r="R81" s="35">
        <v>12862402</v>
      </c>
      <c r="S81" s="35">
        <v>68922404</v>
      </c>
    </row>
    <row r="82" spans="1:19">
      <c r="A82" s="30">
        <v>79</v>
      </c>
      <c r="B82" s="31">
        <v>0</v>
      </c>
      <c r="C82" s="31">
        <v>0</v>
      </c>
      <c r="F82" s="26">
        <v>79</v>
      </c>
      <c r="G82" s="26" t="s">
        <v>203</v>
      </c>
      <c r="H82" s="32" t="s">
        <v>204</v>
      </c>
      <c r="I82" s="33" t="s">
        <v>24</v>
      </c>
      <c r="J82" s="34" t="s">
        <v>56</v>
      </c>
      <c r="K82" s="33" t="s">
        <v>38</v>
      </c>
      <c r="L82" s="37" t="s">
        <v>64</v>
      </c>
      <c r="M82" s="33" t="s">
        <v>34</v>
      </c>
      <c r="N82" s="33">
        <v>9</v>
      </c>
      <c r="O82" s="33">
        <v>9</v>
      </c>
      <c r="P82" s="35">
        <v>0</v>
      </c>
      <c r="Q82" s="35">
        <v>0</v>
      </c>
      <c r="R82" s="35">
        <v>46914257</v>
      </c>
      <c r="S82" s="35">
        <v>43734508</v>
      </c>
    </row>
    <row r="83" spans="1:19">
      <c r="A83" s="30">
        <v>80</v>
      </c>
      <c r="B83" s="31">
        <v>0</v>
      </c>
      <c r="C83" s="31">
        <v>0</v>
      </c>
      <c r="F83" s="26">
        <v>80</v>
      </c>
      <c r="G83" s="26" t="s">
        <v>205</v>
      </c>
      <c r="H83" s="32" t="s">
        <v>206</v>
      </c>
      <c r="I83" s="44" t="s">
        <v>207</v>
      </c>
      <c r="J83" s="34" t="s">
        <v>25</v>
      </c>
      <c r="K83" s="33" t="s">
        <v>26</v>
      </c>
      <c r="L83" s="33" t="s">
        <v>27</v>
      </c>
      <c r="M83" s="33" t="s">
        <v>28</v>
      </c>
      <c r="N83" s="33">
        <v>6</v>
      </c>
      <c r="O83" s="33">
        <v>10</v>
      </c>
      <c r="P83" s="38">
        <v>0</v>
      </c>
      <c r="Q83" s="35">
        <v>0</v>
      </c>
      <c r="R83" s="35">
        <v>95212463</v>
      </c>
      <c r="S83" s="35">
        <v>0</v>
      </c>
    </row>
    <row r="84" spans="1:19">
      <c r="A84" s="30">
        <v>81</v>
      </c>
      <c r="B84" s="31">
        <v>32915397</v>
      </c>
      <c r="C84" s="31">
        <v>5000000</v>
      </c>
      <c r="F84" s="26">
        <v>81</v>
      </c>
      <c r="G84" s="26" t="s">
        <v>208</v>
      </c>
      <c r="H84" s="32" t="s">
        <v>209</v>
      </c>
      <c r="I84" s="37" t="s">
        <v>156</v>
      </c>
      <c r="J84" s="34" t="s">
        <v>31</v>
      </c>
      <c r="K84" s="36" t="s">
        <v>32</v>
      </c>
      <c r="L84" s="33" t="s">
        <v>33</v>
      </c>
      <c r="M84" s="33" t="s">
        <v>28</v>
      </c>
      <c r="N84" s="33">
        <v>3</v>
      </c>
      <c r="O84" s="33">
        <v>9</v>
      </c>
      <c r="P84" s="35">
        <v>5000000</v>
      </c>
      <c r="Q84" s="35">
        <v>32915397</v>
      </c>
      <c r="R84" s="35">
        <v>74493461</v>
      </c>
      <c r="S84" s="35">
        <v>151779</v>
      </c>
    </row>
    <row r="85" spans="1:19">
      <c r="A85" s="30">
        <v>82</v>
      </c>
      <c r="B85" s="31">
        <v>0</v>
      </c>
      <c r="C85" s="31">
        <v>0</v>
      </c>
      <c r="F85" s="26">
        <v>82</v>
      </c>
      <c r="G85" s="26" t="s">
        <v>210</v>
      </c>
      <c r="H85" s="32" t="s">
        <v>211</v>
      </c>
      <c r="I85" s="33" t="s">
        <v>24</v>
      </c>
      <c r="J85" s="34" t="s">
        <v>56</v>
      </c>
      <c r="K85" s="33" t="s">
        <v>38</v>
      </c>
      <c r="L85" s="37" t="s">
        <v>64</v>
      </c>
      <c r="M85" s="33" t="s">
        <v>28</v>
      </c>
      <c r="N85" s="33">
        <v>3</v>
      </c>
      <c r="O85" s="33">
        <v>7</v>
      </c>
      <c r="P85" s="35">
        <v>0</v>
      </c>
      <c r="Q85" s="35">
        <v>0</v>
      </c>
      <c r="R85" s="35">
        <v>43223505</v>
      </c>
      <c r="S85" s="35">
        <v>0</v>
      </c>
    </row>
    <row r="86" spans="1:19">
      <c r="A86" s="30">
        <v>83</v>
      </c>
      <c r="B86" s="31">
        <v>0</v>
      </c>
      <c r="C86" s="31">
        <v>0</v>
      </c>
      <c r="F86" s="26">
        <v>83</v>
      </c>
      <c r="G86" s="26" t="s">
        <v>212</v>
      </c>
      <c r="H86" s="32" t="s">
        <v>213</v>
      </c>
      <c r="I86" s="33" t="s">
        <v>24</v>
      </c>
      <c r="J86" s="34" t="s">
        <v>31</v>
      </c>
      <c r="K86" s="33" t="s">
        <v>38</v>
      </c>
      <c r="L86" s="37" t="s">
        <v>64</v>
      </c>
      <c r="M86" s="33" t="s">
        <v>28</v>
      </c>
      <c r="N86" s="33">
        <v>7</v>
      </c>
      <c r="O86" s="33">
        <v>10</v>
      </c>
      <c r="P86" s="35">
        <v>0</v>
      </c>
      <c r="Q86" s="35">
        <v>0</v>
      </c>
      <c r="R86" s="35">
        <v>14141858</v>
      </c>
      <c r="S86" s="35">
        <v>87162317</v>
      </c>
    </row>
    <row r="87" spans="1:19">
      <c r="A87" s="30">
        <v>84</v>
      </c>
      <c r="B87" s="31">
        <v>0</v>
      </c>
      <c r="C87" s="31">
        <v>0</v>
      </c>
      <c r="F87" s="26">
        <v>84</v>
      </c>
      <c r="G87" s="26" t="s">
        <v>214</v>
      </c>
      <c r="H87" s="32" t="s">
        <v>215</v>
      </c>
      <c r="I87" s="33" t="s">
        <v>24</v>
      </c>
      <c r="J87" s="34" t="s">
        <v>31</v>
      </c>
      <c r="K87" s="33" t="s">
        <v>38</v>
      </c>
      <c r="L87" s="37" t="s">
        <v>64</v>
      </c>
      <c r="M87" s="33" t="s">
        <v>28</v>
      </c>
      <c r="N87" s="33">
        <v>3</v>
      </c>
      <c r="O87" s="33">
        <v>7</v>
      </c>
      <c r="P87" s="35">
        <v>0</v>
      </c>
      <c r="Q87" s="35">
        <v>0</v>
      </c>
      <c r="R87" s="35">
        <v>29525162</v>
      </c>
      <c r="S87" s="35">
        <v>0</v>
      </c>
    </row>
    <row r="88" spans="1:19">
      <c r="A88" s="30">
        <v>85</v>
      </c>
      <c r="B88" s="31">
        <v>0</v>
      </c>
      <c r="C88" s="31">
        <v>0</v>
      </c>
      <c r="F88" s="26">
        <v>85</v>
      </c>
      <c r="G88" s="26" t="s">
        <v>216</v>
      </c>
      <c r="H88" s="32" t="s">
        <v>217</v>
      </c>
      <c r="I88" s="33" t="s">
        <v>24</v>
      </c>
      <c r="J88" s="34" t="s">
        <v>31</v>
      </c>
      <c r="K88" s="33" t="s">
        <v>38</v>
      </c>
      <c r="L88" s="37" t="s">
        <v>39</v>
      </c>
      <c r="M88" s="33" t="s">
        <v>34</v>
      </c>
      <c r="N88" s="33">
        <v>7</v>
      </c>
      <c r="O88" s="33">
        <v>4</v>
      </c>
      <c r="P88" s="35">
        <v>0</v>
      </c>
      <c r="Q88" s="35">
        <v>0</v>
      </c>
      <c r="R88" s="35">
        <v>29366791</v>
      </c>
      <c r="S88" s="35">
        <v>89805774</v>
      </c>
    </row>
    <row r="89" spans="1:19">
      <c r="A89" s="30">
        <v>86</v>
      </c>
      <c r="B89" s="31">
        <v>0</v>
      </c>
      <c r="C89" s="31">
        <v>0</v>
      </c>
      <c r="F89" s="26">
        <v>86</v>
      </c>
      <c r="G89" s="26" t="s">
        <v>218</v>
      </c>
      <c r="H89" s="32" t="s">
        <v>219</v>
      </c>
      <c r="I89" s="33" t="s">
        <v>24</v>
      </c>
      <c r="J89" s="34" t="s">
        <v>31</v>
      </c>
      <c r="K89" s="33" t="s">
        <v>38</v>
      </c>
      <c r="L89" s="37" t="s">
        <v>64</v>
      </c>
      <c r="M89" s="33" t="s">
        <v>34</v>
      </c>
      <c r="N89" s="33">
        <v>9</v>
      </c>
      <c r="O89" s="33">
        <v>5</v>
      </c>
      <c r="P89" s="35">
        <v>0</v>
      </c>
      <c r="Q89" s="35">
        <v>0</v>
      </c>
      <c r="R89" s="35">
        <v>73195518</v>
      </c>
      <c r="S89" s="35">
        <v>10695678</v>
      </c>
    </row>
    <row r="90" spans="1:19">
      <c r="A90" s="30">
        <v>87</v>
      </c>
      <c r="B90" s="31">
        <v>0</v>
      </c>
      <c r="C90" s="31">
        <v>0</v>
      </c>
      <c r="F90" s="26">
        <v>87</v>
      </c>
      <c r="G90" s="26" t="s">
        <v>220</v>
      </c>
      <c r="H90" s="32" t="s">
        <v>221</v>
      </c>
      <c r="I90" s="33" t="s">
        <v>24</v>
      </c>
      <c r="J90" s="34" t="s">
        <v>31</v>
      </c>
      <c r="K90" s="33" t="s">
        <v>38</v>
      </c>
      <c r="L90" s="37" t="s">
        <v>64</v>
      </c>
      <c r="M90" s="33" t="s">
        <v>28</v>
      </c>
      <c r="N90" s="33">
        <v>3</v>
      </c>
      <c r="O90" s="33">
        <v>6</v>
      </c>
      <c r="P90" s="35">
        <v>0</v>
      </c>
      <c r="Q90" s="35">
        <v>0</v>
      </c>
      <c r="R90" s="35">
        <v>1432950</v>
      </c>
      <c r="S90" s="35">
        <v>29672451</v>
      </c>
    </row>
    <row r="91" spans="1:19">
      <c r="A91" s="30">
        <v>88</v>
      </c>
      <c r="B91" s="31">
        <v>77159264</v>
      </c>
      <c r="C91" s="31">
        <v>1000000</v>
      </c>
      <c r="F91" s="26">
        <v>88</v>
      </c>
      <c r="G91" s="26" t="s">
        <v>222</v>
      </c>
      <c r="H91" s="32" t="s">
        <v>223</v>
      </c>
      <c r="I91" s="33" t="s">
        <v>24</v>
      </c>
      <c r="J91" s="34" t="s">
        <v>31</v>
      </c>
      <c r="K91" s="36" t="s">
        <v>32</v>
      </c>
      <c r="L91" s="33" t="s">
        <v>33</v>
      </c>
      <c r="M91" s="33" t="s">
        <v>34</v>
      </c>
      <c r="N91" s="33">
        <v>8</v>
      </c>
      <c r="O91" s="33">
        <v>7</v>
      </c>
      <c r="P91" s="38">
        <v>1000000</v>
      </c>
      <c r="Q91" s="35">
        <v>77159264</v>
      </c>
      <c r="R91" s="35">
        <v>0</v>
      </c>
      <c r="S91" s="35">
        <v>97234303</v>
      </c>
    </row>
    <row r="92" spans="1:19">
      <c r="A92" s="30">
        <v>89</v>
      </c>
      <c r="B92" s="31">
        <v>12451199</v>
      </c>
      <c r="C92" s="31">
        <v>100000000</v>
      </c>
      <c r="F92" s="26">
        <v>89</v>
      </c>
      <c r="G92" s="26" t="s">
        <v>224</v>
      </c>
      <c r="H92" s="32" t="s">
        <v>225</v>
      </c>
      <c r="I92" s="37" t="s">
        <v>156</v>
      </c>
      <c r="J92" s="34" t="s">
        <v>31</v>
      </c>
      <c r="K92" s="33" t="s">
        <v>32</v>
      </c>
      <c r="L92" s="33" t="s">
        <v>33</v>
      </c>
      <c r="M92" s="33" t="s">
        <v>28</v>
      </c>
      <c r="N92" s="33">
        <v>7</v>
      </c>
      <c r="O92" s="33">
        <v>10</v>
      </c>
      <c r="P92" s="35">
        <v>100000000</v>
      </c>
      <c r="Q92" s="35">
        <v>12451199</v>
      </c>
      <c r="R92" s="35">
        <v>74231711</v>
      </c>
      <c r="S92" s="35">
        <v>42951226</v>
      </c>
    </row>
    <row r="93" spans="1:19">
      <c r="A93" s="30">
        <v>90</v>
      </c>
      <c r="B93" s="31">
        <v>13287929</v>
      </c>
      <c r="C93" s="31">
        <v>90000000</v>
      </c>
      <c r="F93" s="26">
        <v>90</v>
      </c>
      <c r="G93" s="26" t="s">
        <v>226</v>
      </c>
      <c r="H93" s="32" t="s">
        <v>227</v>
      </c>
      <c r="I93" s="33" t="s">
        <v>24</v>
      </c>
      <c r="J93" s="34" t="s">
        <v>37</v>
      </c>
      <c r="K93" s="36" t="s">
        <v>32</v>
      </c>
      <c r="L93" s="33" t="s">
        <v>33</v>
      </c>
      <c r="M93" s="33" t="s">
        <v>34</v>
      </c>
      <c r="N93" s="33">
        <v>3</v>
      </c>
      <c r="O93" s="33">
        <v>9</v>
      </c>
      <c r="P93" s="35">
        <v>90000000</v>
      </c>
      <c r="Q93" s="35">
        <v>13287929</v>
      </c>
      <c r="R93" s="35">
        <v>27090183</v>
      </c>
      <c r="S93" s="35">
        <v>79518711</v>
      </c>
    </row>
    <row r="94" spans="1:19">
      <c r="A94" s="30">
        <v>91</v>
      </c>
      <c r="B94" s="31">
        <v>0</v>
      </c>
      <c r="C94" s="31">
        <v>0</v>
      </c>
      <c r="F94" s="26">
        <v>91</v>
      </c>
      <c r="G94" s="26" t="s">
        <v>228</v>
      </c>
      <c r="H94" s="32" t="s">
        <v>229</v>
      </c>
      <c r="I94" s="37" t="s">
        <v>156</v>
      </c>
      <c r="J94" s="34" t="s">
        <v>25</v>
      </c>
      <c r="K94" s="33" t="s">
        <v>26</v>
      </c>
      <c r="L94" s="33" t="s">
        <v>27</v>
      </c>
      <c r="M94" s="33" t="s">
        <v>28</v>
      </c>
      <c r="N94" s="33">
        <v>6</v>
      </c>
      <c r="O94" s="33">
        <v>5</v>
      </c>
      <c r="P94" s="38">
        <v>0</v>
      </c>
      <c r="Q94" s="35">
        <v>0</v>
      </c>
      <c r="R94" s="35">
        <v>20898506</v>
      </c>
      <c r="S94" s="35">
        <v>24525645</v>
      </c>
    </row>
    <row r="95" spans="1:19">
      <c r="A95" s="30">
        <v>92</v>
      </c>
      <c r="B95" s="31">
        <v>37959268</v>
      </c>
      <c r="C95" s="31">
        <v>5000000</v>
      </c>
      <c r="F95" s="26">
        <v>92</v>
      </c>
      <c r="G95" s="26" t="s">
        <v>230</v>
      </c>
      <c r="H95" s="32" t="s">
        <v>231</v>
      </c>
      <c r="I95" s="33" t="s">
        <v>24</v>
      </c>
      <c r="J95" s="34" t="s">
        <v>31</v>
      </c>
      <c r="K95" s="36" t="s">
        <v>32</v>
      </c>
      <c r="L95" s="33" t="s">
        <v>33</v>
      </c>
      <c r="M95" s="33" t="s">
        <v>28</v>
      </c>
      <c r="N95" s="33">
        <v>8</v>
      </c>
      <c r="O95" s="33">
        <v>7</v>
      </c>
      <c r="P95" s="35">
        <v>5000000</v>
      </c>
      <c r="Q95" s="35">
        <v>37959268</v>
      </c>
      <c r="R95" s="35">
        <v>69132389</v>
      </c>
      <c r="S95" s="35">
        <v>99564796</v>
      </c>
    </row>
    <row r="96" spans="1:19">
      <c r="A96" s="30">
        <v>93</v>
      </c>
      <c r="B96" s="31">
        <v>0</v>
      </c>
      <c r="C96" s="31">
        <v>0</v>
      </c>
      <c r="F96" s="26">
        <v>93</v>
      </c>
      <c r="G96" s="26" t="s">
        <v>232</v>
      </c>
      <c r="H96" s="32" t="s">
        <v>233</v>
      </c>
      <c r="I96" s="33" t="s">
        <v>24</v>
      </c>
      <c r="J96" s="34" t="s">
        <v>31</v>
      </c>
      <c r="K96" s="33" t="s">
        <v>38</v>
      </c>
      <c r="L96" s="37" t="s">
        <v>64</v>
      </c>
      <c r="M96" s="33" t="s">
        <v>34</v>
      </c>
      <c r="N96" s="33">
        <v>3</v>
      </c>
      <c r="O96" s="33">
        <v>6</v>
      </c>
      <c r="P96" s="35">
        <v>0</v>
      </c>
      <c r="Q96" s="35">
        <v>0</v>
      </c>
      <c r="R96" s="35">
        <v>26450622</v>
      </c>
      <c r="S96" s="35">
        <v>4227264</v>
      </c>
    </row>
    <row r="97" spans="1:19">
      <c r="A97" s="30">
        <v>94</v>
      </c>
      <c r="B97" s="31">
        <v>0</v>
      </c>
      <c r="C97" s="31">
        <v>0</v>
      </c>
      <c r="F97" s="26">
        <v>94</v>
      </c>
      <c r="G97" s="26" t="s">
        <v>234</v>
      </c>
      <c r="H97" s="32" t="s">
        <v>235</v>
      </c>
      <c r="I97" s="37" t="s">
        <v>236</v>
      </c>
      <c r="J97" s="34" t="s">
        <v>31</v>
      </c>
      <c r="K97" s="33" t="s">
        <v>38</v>
      </c>
      <c r="L97" s="37" t="s">
        <v>64</v>
      </c>
      <c r="M97" s="33" t="s">
        <v>34</v>
      </c>
      <c r="N97" s="33">
        <v>6</v>
      </c>
      <c r="O97" s="33">
        <v>5</v>
      </c>
      <c r="P97" s="35">
        <v>0</v>
      </c>
      <c r="Q97" s="35">
        <v>0</v>
      </c>
      <c r="R97" s="35">
        <v>0</v>
      </c>
      <c r="S97" s="35">
        <v>54376640</v>
      </c>
    </row>
    <row r="98" spans="1:19">
      <c r="A98" s="30">
        <v>95</v>
      </c>
      <c r="B98" s="31">
        <v>29991873</v>
      </c>
      <c r="C98" s="31">
        <v>90000000</v>
      </c>
      <c r="F98" s="26">
        <v>95</v>
      </c>
      <c r="G98" s="26" t="s">
        <v>237</v>
      </c>
      <c r="H98" s="32" t="s">
        <v>238</v>
      </c>
      <c r="I98" s="33" t="s">
        <v>24</v>
      </c>
      <c r="J98" s="34" t="s">
        <v>31</v>
      </c>
      <c r="K98" s="36" t="s">
        <v>32</v>
      </c>
      <c r="L98" s="33" t="s">
        <v>42</v>
      </c>
      <c r="M98" s="33" t="s">
        <v>28</v>
      </c>
      <c r="N98" s="33">
        <v>7</v>
      </c>
      <c r="O98" s="33">
        <v>9</v>
      </c>
      <c r="P98" s="35">
        <v>90000000</v>
      </c>
      <c r="Q98" s="35">
        <v>29991873</v>
      </c>
      <c r="R98" s="35">
        <v>39252741</v>
      </c>
      <c r="S98" s="35">
        <v>15542722</v>
      </c>
    </row>
    <row r="99" spans="1:19">
      <c r="A99" s="30">
        <v>96</v>
      </c>
      <c r="B99" s="31">
        <v>7303129</v>
      </c>
      <c r="C99" s="31">
        <v>10000000</v>
      </c>
      <c r="F99" s="26">
        <v>96</v>
      </c>
      <c r="G99" s="26" t="s">
        <v>239</v>
      </c>
      <c r="H99" s="32" t="s">
        <v>240</v>
      </c>
      <c r="I99" s="33" t="s">
        <v>24</v>
      </c>
      <c r="J99" s="34" t="s">
        <v>31</v>
      </c>
      <c r="K99" s="36" t="s">
        <v>32</v>
      </c>
      <c r="L99" s="33" t="s">
        <v>42</v>
      </c>
      <c r="M99" s="33" t="s">
        <v>28</v>
      </c>
      <c r="N99" s="33">
        <v>6</v>
      </c>
      <c r="O99" s="33">
        <v>10</v>
      </c>
      <c r="P99" s="35">
        <v>10000000</v>
      </c>
      <c r="Q99" s="35">
        <v>7303129</v>
      </c>
      <c r="R99" s="35">
        <v>3765621</v>
      </c>
      <c r="S99" s="35">
        <v>18125151</v>
      </c>
    </row>
    <row r="100" spans="1:19">
      <c r="A100" s="30">
        <v>97</v>
      </c>
      <c r="B100" s="31">
        <v>44457754</v>
      </c>
      <c r="C100" s="31">
        <v>30000000</v>
      </c>
      <c r="F100" s="26">
        <v>97</v>
      </c>
      <c r="G100" s="26" t="s">
        <v>241</v>
      </c>
      <c r="H100" s="32" t="s">
        <v>242</v>
      </c>
      <c r="I100" s="37" t="s">
        <v>77</v>
      </c>
      <c r="J100" s="34" t="s">
        <v>31</v>
      </c>
      <c r="K100" s="36" t="s">
        <v>32</v>
      </c>
      <c r="L100" s="33" t="s">
        <v>42</v>
      </c>
      <c r="M100" s="33" t="s">
        <v>28</v>
      </c>
      <c r="N100" s="33">
        <v>3</v>
      </c>
      <c r="O100" s="33">
        <v>9</v>
      </c>
      <c r="P100" s="35">
        <v>30000000</v>
      </c>
      <c r="Q100" s="35">
        <v>44457754</v>
      </c>
      <c r="R100" s="35">
        <v>0</v>
      </c>
      <c r="S100" s="35">
        <v>62249765</v>
      </c>
    </row>
    <row r="101" spans="1:19">
      <c r="A101" s="30">
        <v>98</v>
      </c>
      <c r="B101" s="31">
        <v>54467236</v>
      </c>
      <c r="C101" s="31">
        <v>10000000</v>
      </c>
      <c r="F101" s="26">
        <v>98</v>
      </c>
      <c r="G101" s="26" t="s">
        <v>243</v>
      </c>
      <c r="H101" s="32" t="s">
        <v>244</v>
      </c>
      <c r="I101" s="33" t="s">
        <v>24</v>
      </c>
      <c r="J101" s="34" t="s">
        <v>31</v>
      </c>
      <c r="K101" s="36" t="s">
        <v>32</v>
      </c>
      <c r="L101" s="33" t="s">
        <v>33</v>
      </c>
      <c r="M101" s="33" t="s">
        <v>28</v>
      </c>
      <c r="N101" s="33">
        <v>4</v>
      </c>
      <c r="O101" s="33">
        <v>10</v>
      </c>
      <c r="P101" s="35">
        <v>10000000</v>
      </c>
      <c r="Q101" s="35">
        <v>54467236</v>
      </c>
      <c r="R101" s="35">
        <v>0</v>
      </c>
      <c r="S101" s="35">
        <v>1234692</v>
      </c>
    </row>
    <row r="102" spans="1:19">
      <c r="A102" s="30">
        <v>99</v>
      </c>
      <c r="B102" s="31">
        <v>17991607</v>
      </c>
      <c r="C102" s="31">
        <v>10000000</v>
      </c>
      <c r="F102" s="26">
        <v>99</v>
      </c>
      <c r="G102" s="26" t="s">
        <v>245</v>
      </c>
      <c r="H102" s="32" t="s">
        <v>246</v>
      </c>
      <c r="I102" s="33" t="s">
        <v>24</v>
      </c>
      <c r="J102" s="34" t="s">
        <v>31</v>
      </c>
      <c r="K102" s="36" t="s">
        <v>32</v>
      </c>
      <c r="L102" s="33" t="s">
        <v>42</v>
      </c>
      <c r="M102" s="33" t="s">
        <v>28</v>
      </c>
      <c r="N102" s="33">
        <v>4</v>
      </c>
      <c r="O102" s="33">
        <v>10</v>
      </c>
      <c r="P102" s="35">
        <v>10000000</v>
      </c>
      <c r="Q102" s="35">
        <v>17991607</v>
      </c>
      <c r="R102" s="35">
        <v>0</v>
      </c>
      <c r="S102" s="35">
        <v>174626</v>
      </c>
    </row>
    <row r="103" spans="1:19">
      <c r="A103" s="30">
        <v>100</v>
      </c>
      <c r="B103" s="31">
        <v>0</v>
      </c>
      <c r="C103" s="31">
        <v>0</v>
      </c>
      <c r="F103" s="26">
        <v>100</v>
      </c>
      <c r="G103" s="26" t="s">
        <v>247</v>
      </c>
      <c r="H103" s="32" t="s">
        <v>248</v>
      </c>
      <c r="I103" s="33" t="s">
        <v>24</v>
      </c>
      <c r="J103" s="34" t="s">
        <v>31</v>
      </c>
      <c r="K103" s="33" t="s">
        <v>38</v>
      </c>
      <c r="L103" s="37" t="s">
        <v>39</v>
      </c>
      <c r="M103" s="33" t="s">
        <v>28</v>
      </c>
      <c r="N103" s="33">
        <v>5</v>
      </c>
      <c r="O103" s="33">
        <v>10</v>
      </c>
      <c r="P103" s="35">
        <v>0</v>
      </c>
      <c r="Q103" s="35">
        <v>0</v>
      </c>
      <c r="R103" s="35">
        <v>24965127</v>
      </c>
      <c r="S103" s="35">
        <v>41129782</v>
      </c>
    </row>
    <row r="104" spans="1:19">
      <c r="A104" s="30">
        <v>101</v>
      </c>
      <c r="B104" s="31">
        <v>87347043</v>
      </c>
      <c r="C104" s="31">
        <v>1000000</v>
      </c>
      <c r="F104" s="26">
        <v>101</v>
      </c>
      <c r="G104" s="26" t="s">
        <v>73</v>
      </c>
      <c r="H104" s="32" t="s">
        <v>158</v>
      </c>
      <c r="I104" s="33" t="s">
        <v>24</v>
      </c>
      <c r="J104" s="34" t="s">
        <v>37</v>
      </c>
      <c r="K104" s="33" t="s">
        <v>32</v>
      </c>
      <c r="L104" s="37" t="s">
        <v>42</v>
      </c>
      <c r="M104" s="33" t="s">
        <v>28</v>
      </c>
      <c r="N104" s="33">
        <v>6</v>
      </c>
      <c r="O104" s="33">
        <v>7</v>
      </c>
      <c r="P104" s="35">
        <v>1000000</v>
      </c>
      <c r="Q104" s="35">
        <v>87347043</v>
      </c>
      <c r="R104" s="35">
        <v>50796112</v>
      </c>
      <c r="S104" s="35">
        <v>72757830</v>
      </c>
    </row>
    <row r="105" spans="1:19">
      <c r="A105" s="30">
        <v>102</v>
      </c>
      <c r="B105" s="31">
        <v>0</v>
      </c>
      <c r="C105" s="31">
        <v>0</v>
      </c>
      <c r="F105" s="26">
        <v>102</v>
      </c>
      <c r="G105" s="26" t="s">
        <v>75</v>
      </c>
      <c r="H105" s="32" t="s">
        <v>123</v>
      </c>
      <c r="I105" s="33" t="s">
        <v>24</v>
      </c>
      <c r="J105" s="34" t="s">
        <v>56</v>
      </c>
      <c r="K105" s="33" t="s">
        <v>38</v>
      </c>
      <c r="L105" s="37" t="s">
        <v>64</v>
      </c>
      <c r="M105" s="33" t="s">
        <v>28</v>
      </c>
      <c r="N105" s="33">
        <v>9</v>
      </c>
      <c r="O105" s="33">
        <v>7</v>
      </c>
      <c r="P105" s="35">
        <v>0</v>
      </c>
      <c r="Q105" s="35">
        <v>0</v>
      </c>
      <c r="R105" s="35">
        <v>38721754</v>
      </c>
      <c r="S105" s="35">
        <v>77230635</v>
      </c>
    </row>
    <row r="106" spans="1:19">
      <c r="A106" s="30">
        <v>103</v>
      </c>
      <c r="B106" s="31">
        <v>43538967</v>
      </c>
      <c r="C106" s="31">
        <v>10000000</v>
      </c>
      <c r="F106" s="26">
        <v>103</v>
      </c>
      <c r="G106" s="26" t="s">
        <v>78</v>
      </c>
      <c r="H106" s="32" t="s">
        <v>129</v>
      </c>
      <c r="I106" s="33" t="s">
        <v>24</v>
      </c>
      <c r="J106" s="34" t="s">
        <v>31</v>
      </c>
      <c r="K106" s="33" t="s">
        <v>32</v>
      </c>
      <c r="L106" s="37" t="s">
        <v>42</v>
      </c>
      <c r="M106" s="33" t="s">
        <v>28</v>
      </c>
      <c r="N106" s="33">
        <v>5</v>
      </c>
      <c r="O106" s="33">
        <v>7</v>
      </c>
      <c r="P106" s="35">
        <v>10000000</v>
      </c>
      <c r="Q106" s="35">
        <v>43538967</v>
      </c>
      <c r="R106" s="35">
        <v>5161300</v>
      </c>
      <c r="S106" s="35">
        <v>85417673</v>
      </c>
    </row>
    <row r="107" spans="1:19">
      <c r="A107" s="30">
        <v>104</v>
      </c>
      <c r="B107" s="31">
        <v>95899452</v>
      </c>
      <c r="C107" s="31">
        <v>1000000</v>
      </c>
      <c r="F107" s="26">
        <v>104</v>
      </c>
      <c r="G107" s="26" t="s">
        <v>80</v>
      </c>
      <c r="H107" s="32" t="s">
        <v>119</v>
      </c>
      <c r="I107" s="33" t="s">
        <v>86</v>
      </c>
      <c r="J107" s="34" t="s">
        <v>31</v>
      </c>
      <c r="K107" s="33" t="s">
        <v>32</v>
      </c>
      <c r="L107" s="37" t="s">
        <v>42</v>
      </c>
      <c r="M107" s="33" t="s">
        <v>34</v>
      </c>
      <c r="N107" s="33">
        <v>6</v>
      </c>
      <c r="O107" s="33">
        <v>9</v>
      </c>
      <c r="P107" s="35">
        <v>1000000</v>
      </c>
      <c r="Q107" s="35">
        <v>95899452</v>
      </c>
      <c r="R107" s="35">
        <v>2565664</v>
      </c>
      <c r="S107" s="35">
        <v>39602953</v>
      </c>
    </row>
    <row r="108" spans="1:19">
      <c r="A108" s="30">
        <v>105</v>
      </c>
      <c r="B108" s="31">
        <v>81347428</v>
      </c>
      <c r="C108" s="31">
        <v>1000000</v>
      </c>
      <c r="F108" s="26">
        <v>105</v>
      </c>
      <c r="G108" s="26" t="s">
        <v>82</v>
      </c>
      <c r="H108" s="32" t="s">
        <v>68</v>
      </c>
      <c r="I108" s="33" t="s">
        <v>24</v>
      </c>
      <c r="J108" s="34" t="s">
        <v>31</v>
      </c>
      <c r="K108" s="33" t="s">
        <v>32</v>
      </c>
      <c r="L108" s="37" t="s">
        <v>42</v>
      </c>
      <c r="M108" s="33" t="s">
        <v>34</v>
      </c>
      <c r="N108" s="33">
        <v>6</v>
      </c>
      <c r="O108" s="33">
        <v>5</v>
      </c>
      <c r="P108" s="35">
        <v>1000000</v>
      </c>
      <c r="Q108" s="35">
        <v>81347428</v>
      </c>
      <c r="R108" s="35">
        <v>10860215</v>
      </c>
      <c r="S108" s="35">
        <v>28637290</v>
      </c>
    </row>
    <row r="109" spans="1:19">
      <c r="A109" s="30">
        <v>106</v>
      </c>
      <c r="B109" s="31">
        <v>52442860</v>
      </c>
      <c r="C109" s="31">
        <v>30000000</v>
      </c>
      <c r="F109" s="26">
        <v>106</v>
      </c>
      <c r="G109" s="26" t="s">
        <v>84</v>
      </c>
      <c r="H109" s="32" t="s">
        <v>190</v>
      </c>
      <c r="I109" s="33" t="s">
        <v>24</v>
      </c>
      <c r="J109" s="34" t="s">
        <v>56</v>
      </c>
      <c r="K109" s="33" t="s">
        <v>32</v>
      </c>
      <c r="L109" s="37" t="s">
        <v>42</v>
      </c>
      <c r="M109" s="33" t="s">
        <v>34</v>
      </c>
      <c r="N109" s="33">
        <v>8</v>
      </c>
      <c r="O109" s="33">
        <v>10</v>
      </c>
      <c r="P109" s="35">
        <v>30000000</v>
      </c>
      <c r="Q109" s="35">
        <v>52442860</v>
      </c>
      <c r="R109" s="35">
        <v>2659881</v>
      </c>
      <c r="S109" s="35">
        <v>80287314</v>
      </c>
    </row>
    <row r="110" spans="1:19">
      <c r="A110" s="30">
        <v>107</v>
      </c>
      <c r="B110" s="31">
        <v>96199053</v>
      </c>
      <c r="C110" s="31">
        <v>10000000</v>
      </c>
      <c r="F110" s="26">
        <v>107</v>
      </c>
      <c r="G110" s="26" t="s">
        <v>87</v>
      </c>
      <c r="H110" s="32" t="s">
        <v>184</v>
      </c>
      <c r="I110" s="33" t="s">
        <v>24</v>
      </c>
      <c r="J110" s="34" t="s">
        <v>31</v>
      </c>
      <c r="K110" s="33" t="s">
        <v>32</v>
      </c>
      <c r="L110" s="37" t="s">
        <v>42</v>
      </c>
      <c r="M110" s="33" t="s">
        <v>34</v>
      </c>
      <c r="N110" s="33">
        <v>7</v>
      </c>
      <c r="O110" s="33">
        <v>8</v>
      </c>
      <c r="P110" s="35">
        <v>10000000</v>
      </c>
      <c r="Q110" s="35">
        <v>96199053</v>
      </c>
      <c r="R110" s="35">
        <v>31746355</v>
      </c>
      <c r="S110" s="35">
        <v>80063468</v>
      </c>
    </row>
    <row r="111" spans="1:19">
      <c r="A111" s="30">
        <v>108</v>
      </c>
      <c r="B111" s="31">
        <v>71783742</v>
      </c>
      <c r="C111" s="31">
        <v>1000000</v>
      </c>
      <c r="F111" s="26">
        <v>108</v>
      </c>
      <c r="G111" s="26" t="s">
        <v>89</v>
      </c>
      <c r="H111" s="32" t="s">
        <v>110</v>
      </c>
      <c r="I111" s="33" t="s">
        <v>24</v>
      </c>
      <c r="J111" s="34" t="s">
        <v>31</v>
      </c>
      <c r="K111" s="33" t="s">
        <v>32</v>
      </c>
      <c r="L111" s="37" t="s">
        <v>42</v>
      </c>
      <c r="M111" s="33" t="s">
        <v>28</v>
      </c>
      <c r="N111" s="33">
        <v>9</v>
      </c>
      <c r="O111" s="33">
        <v>10</v>
      </c>
      <c r="P111" s="35">
        <v>1000000</v>
      </c>
      <c r="Q111" s="35">
        <v>71783742</v>
      </c>
      <c r="R111" s="35">
        <v>64667814</v>
      </c>
      <c r="S111" s="35">
        <v>70653180</v>
      </c>
    </row>
    <row r="112" spans="1:19">
      <c r="A112" s="30">
        <v>109</v>
      </c>
      <c r="B112" s="31">
        <v>94913746</v>
      </c>
      <c r="C112" s="31">
        <v>90000000</v>
      </c>
      <c r="F112" s="26">
        <v>109</v>
      </c>
      <c r="G112" s="26" t="s">
        <v>91</v>
      </c>
      <c r="H112" s="32" t="s">
        <v>177</v>
      </c>
      <c r="I112" s="33" t="s">
        <v>24</v>
      </c>
      <c r="J112" s="34" t="s">
        <v>56</v>
      </c>
      <c r="K112" s="33" t="s">
        <v>32</v>
      </c>
      <c r="L112" s="37" t="s">
        <v>42</v>
      </c>
      <c r="M112" s="33" t="s">
        <v>28</v>
      </c>
      <c r="N112" s="33">
        <v>3</v>
      </c>
      <c r="O112" s="33">
        <v>5</v>
      </c>
      <c r="P112" s="35">
        <v>90000000</v>
      </c>
      <c r="Q112" s="35">
        <v>94913746</v>
      </c>
      <c r="R112" s="35">
        <v>74083223</v>
      </c>
      <c r="S112" s="35">
        <v>31617670</v>
      </c>
    </row>
    <row r="113" spans="1:19">
      <c r="A113" s="30">
        <v>110</v>
      </c>
      <c r="B113" s="31">
        <v>0</v>
      </c>
      <c r="C113" s="31">
        <v>0</v>
      </c>
      <c r="F113" s="26">
        <v>110</v>
      </c>
      <c r="G113" s="26" t="s">
        <v>93</v>
      </c>
      <c r="H113" s="32" t="s">
        <v>151</v>
      </c>
      <c r="I113" s="33" t="s">
        <v>24</v>
      </c>
      <c r="J113" s="34" t="s">
        <v>56</v>
      </c>
      <c r="K113" s="33" t="s">
        <v>38</v>
      </c>
      <c r="L113" s="37" t="s">
        <v>39</v>
      </c>
      <c r="M113" s="33" t="s">
        <v>28</v>
      </c>
      <c r="N113" s="33">
        <v>6</v>
      </c>
      <c r="O113" s="33">
        <v>7</v>
      </c>
      <c r="P113" s="35">
        <v>0</v>
      </c>
      <c r="Q113" s="35">
        <v>0</v>
      </c>
      <c r="R113" s="35">
        <v>67753952</v>
      </c>
      <c r="S113" s="35">
        <v>77205812</v>
      </c>
    </row>
    <row r="114" spans="1:19">
      <c r="A114" s="30">
        <v>111</v>
      </c>
      <c r="B114" s="31">
        <v>33477783</v>
      </c>
      <c r="C114" s="31">
        <v>30000000</v>
      </c>
      <c r="F114" s="26">
        <v>111</v>
      </c>
      <c r="G114" s="26" t="s">
        <v>95</v>
      </c>
      <c r="H114" s="32" t="s">
        <v>231</v>
      </c>
      <c r="I114" s="33" t="s">
        <v>24</v>
      </c>
      <c r="J114" s="34" t="s">
        <v>31</v>
      </c>
      <c r="K114" s="33" t="s">
        <v>32</v>
      </c>
      <c r="L114" s="37" t="s">
        <v>42</v>
      </c>
      <c r="M114" s="33" t="s">
        <v>34</v>
      </c>
      <c r="N114" s="33">
        <v>9</v>
      </c>
      <c r="O114" s="33">
        <v>8</v>
      </c>
      <c r="P114" s="35">
        <v>30000000</v>
      </c>
      <c r="Q114" s="35">
        <v>33477783</v>
      </c>
      <c r="R114" s="35">
        <v>0</v>
      </c>
      <c r="S114" s="35">
        <v>27651635</v>
      </c>
    </row>
    <row r="115" spans="1:19">
      <c r="A115" s="30">
        <v>112</v>
      </c>
      <c r="B115" s="31">
        <v>2702447</v>
      </c>
      <c r="C115" s="31">
        <v>50000000</v>
      </c>
      <c r="F115" s="26">
        <v>112</v>
      </c>
      <c r="G115" s="26" t="s">
        <v>97</v>
      </c>
      <c r="H115" s="32" t="s">
        <v>240</v>
      </c>
      <c r="I115" s="33" t="s">
        <v>24</v>
      </c>
      <c r="J115" s="34" t="s">
        <v>37</v>
      </c>
      <c r="K115" s="33" t="s">
        <v>32</v>
      </c>
      <c r="L115" s="37" t="s">
        <v>33</v>
      </c>
      <c r="M115" s="33" t="s">
        <v>34</v>
      </c>
      <c r="N115" s="33">
        <v>8</v>
      </c>
      <c r="O115" s="33">
        <v>9</v>
      </c>
      <c r="P115" s="35">
        <v>50000000</v>
      </c>
      <c r="Q115" s="35">
        <v>2702447</v>
      </c>
      <c r="R115" s="35">
        <v>0</v>
      </c>
      <c r="S115" s="35">
        <v>44671760</v>
      </c>
    </row>
    <row r="116" spans="1:19">
      <c r="A116" s="30">
        <v>113</v>
      </c>
      <c r="B116" s="31">
        <v>70787848</v>
      </c>
      <c r="C116" s="31">
        <v>50000000</v>
      </c>
      <c r="F116" s="26">
        <v>113</v>
      </c>
      <c r="G116" s="26" t="s">
        <v>99</v>
      </c>
      <c r="H116" s="32" t="s">
        <v>229</v>
      </c>
      <c r="I116" s="33" t="s">
        <v>77</v>
      </c>
      <c r="J116" s="34" t="s">
        <v>31</v>
      </c>
      <c r="K116" s="33" t="s">
        <v>32</v>
      </c>
      <c r="L116" s="37" t="s">
        <v>33</v>
      </c>
      <c r="M116" s="33" t="s">
        <v>28</v>
      </c>
      <c r="N116" s="33">
        <v>8</v>
      </c>
      <c r="O116" s="33">
        <v>6</v>
      </c>
      <c r="P116" s="35">
        <v>50000000</v>
      </c>
      <c r="Q116" s="35">
        <v>70787848</v>
      </c>
      <c r="R116" s="35">
        <v>33368202</v>
      </c>
      <c r="S116" s="35">
        <v>43277527</v>
      </c>
    </row>
    <row r="117" spans="1:19">
      <c r="A117" s="30">
        <v>114</v>
      </c>
      <c r="B117" s="31">
        <v>0</v>
      </c>
      <c r="C117" s="31">
        <v>0</v>
      </c>
      <c r="F117" s="26">
        <v>114</v>
      </c>
      <c r="G117" s="26" t="s">
        <v>101</v>
      </c>
      <c r="H117" s="32" t="s">
        <v>23</v>
      </c>
      <c r="I117" s="33" t="s">
        <v>24</v>
      </c>
      <c r="J117" s="34" t="s">
        <v>31</v>
      </c>
      <c r="K117" s="33" t="s">
        <v>38</v>
      </c>
      <c r="L117" s="37" t="s">
        <v>39</v>
      </c>
      <c r="M117" s="33" t="s">
        <v>34</v>
      </c>
      <c r="N117" s="33">
        <v>6</v>
      </c>
      <c r="O117" s="33">
        <v>9</v>
      </c>
      <c r="P117" s="35">
        <v>0</v>
      </c>
      <c r="Q117" s="35">
        <v>0</v>
      </c>
      <c r="R117" s="35">
        <v>46563396</v>
      </c>
      <c r="S117" s="35">
        <v>63313535</v>
      </c>
    </row>
    <row r="118" spans="1:19">
      <c r="A118" s="30">
        <v>115</v>
      </c>
      <c r="B118" s="31">
        <v>40064620</v>
      </c>
      <c r="C118" s="31">
        <v>20000000</v>
      </c>
      <c r="F118" s="26">
        <v>115</v>
      </c>
      <c r="G118" s="26" t="s">
        <v>103</v>
      </c>
      <c r="H118" s="32" t="s">
        <v>209</v>
      </c>
      <c r="I118" s="33" t="s">
        <v>24</v>
      </c>
      <c r="J118" s="34" t="s">
        <v>31</v>
      </c>
      <c r="K118" s="33" t="s">
        <v>32</v>
      </c>
      <c r="L118" s="37" t="s">
        <v>33</v>
      </c>
      <c r="M118" s="33" t="s">
        <v>28</v>
      </c>
      <c r="N118" s="33">
        <v>3</v>
      </c>
      <c r="O118" s="33">
        <v>8</v>
      </c>
      <c r="P118" s="35">
        <v>20000000</v>
      </c>
      <c r="Q118" s="35">
        <v>40064620</v>
      </c>
      <c r="R118" s="35">
        <v>98137438</v>
      </c>
      <c r="S118" s="35">
        <v>0</v>
      </c>
    </row>
    <row r="119" spans="1:19">
      <c r="A119" s="30">
        <v>116</v>
      </c>
      <c r="B119" s="31">
        <v>45289360</v>
      </c>
      <c r="C119" s="31">
        <v>30000000</v>
      </c>
      <c r="F119" s="26">
        <v>116</v>
      </c>
      <c r="G119" s="26" t="s">
        <v>105</v>
      </c>
      <c r="H119" s="32" t="s">
        <v>186</v>
      </c>
      <c r="I119" s="33" t="s">
        <v>24</v>
      </c>
      <c r="J119" s="34" t="s">
        <v>31</v>
      </c>
      <c r="K119" s="33" t="s">
        <v>32</v>
      </c>
      <c r="L119" s="37" t="s">
        <v>42</v>
      </c>
      <c r="M119" s="33" t="s">
        <v>28</v>
      </c>
      <c r="N119" s="33">
        <v>6</v>
      </c>
      <c r="O119" s="33">
        <v>5</v>
      </c>
      <c r="P119" s="35">
        <v>30000000</v>
      </c>
      <c r="Q119" s="35">
        <v>45289360</v>
      </c>
      <c r="R119" s="35">
        <v>0</v>
      </c>
      <c r="S119" s="35">
        <v>46980526</v>
      </c>
    </row>
    <row r="120" spans="1:19">
      <c r="A120" s="30">
        <v>117</v>
      </c>
      <c r="B120" s="31">
        <v>34397393</v>
      </c>
      <c r="C120" s="31">
        <v>30000000</v>
      </c>
      <c r="F120" s="26">
        <v>117</v>
      </c>
      <c r="G120" s="26" t="s">
        <v>107</v>
      </c>
      <c r="H120" s="32" t="s">
        <v>41</v>
      </c>
      <c r="I120" s="33" t="s">
        <v>24</v>
      </c>
      <c r="J120" s="34" t="s">
        <v>56</v>
      </c>
      <c r="K120" s="33" t="s">
        <v>32</v>
      </c>
      <c r="L120" s="37" t="s">
        <v>42</v>
      </c>
      <c r="M120" s="33" t="s">
        <v>28</v>
      </c>
      <c r="N120" s="33">
        <v>6</v>
      </c>
      <c r="O120" s="33">
        <v>6</v>
      </c>
      <c r="P120" s="35">
        <v>30000000</v>
      </c>
      <c r="Q120" s="35">
        <v>34397393</v>
      </c>
      <c r="R120" s="35">
        <v>72192037</v>
      </c>
      <c r="S120" s="35">
        <v>21247716</v>
      </c>
    </row>
    <row r="121" spans="1:19">
      <c r="A121" s="30">
        <v>118</v>
      </c>
      <c r="B121" s="31">
        <v>0</v>
      </c>
      <c r="C121" s="31">
        <v>0</v>
      </c>
      <c r="F121" s="26">
        <v>118</v>
      </c>
      <c r="G121" s="26" t="s">
        <v>109</v>
      </c>
      <c r="H121" s="32" t="s">
        <v>92</v>
      </c>
      <c r="I121" s="33" t="s">
        <v>24</v>
      </c>
      <c r="J121" s="34" t="s">
        <v>31</v>
      </c>
      <c r="K121" s="33" t="s">
        <v>38</v>
      </c>
      <c r="L121" s="37" t="s">
        <v>64</v>
      </c>
      <c r="M121" s="33" t="s">
        <v>34</v>
      </c>
      <c r="N121" s="33">
        <v>8</v>
      </c>
      <c r="O121" s="33">
        <v>6</v>
      </c>
      <c r="P121" s="35">
        <v>0</v>
      </c>
      <c r="Q121" s="35">
        <v>0</v>
      </c>
      <c r="R121" s="35">
        <v>69870077</v>
      </c>
      <c r="S121" s="35">
        <v>98441580</v>
      </c>
    </row>
    <row r="122" spans="1:19">
      <c r="A122" s="30">
        <v>119</v>
      </c>
      <c r="B122" s="31">
        <v>34126405</v>
      </c>
      <c r="C122" s="31">
        <v>1000000</v>
      </c>
      <c r="F122" s="26">
        <v>119</v>
      </c>
      <c r="G122" s="26" t="s">
        <v>111</v>
      </c>
      <c r="H122" s="32" t="s">
        <v>81</v>
      </c>
      <c r="I122" s="33" t="s">
        <v>24</v>
      </c>
      <c r="J122" s="34" t="s">
        <v>56</v>
      </c>
      <c r="K122" s="33" t="s">
        <v>32</v>
      </c>
      <c r="L122" s="37" t="s">
        <v>42</v>
      </c>
      <c r="M122" s="33" t="s">
        <v>28</v>
      </c>
      <c r="N122" s="33">
        <v>5</v>
      </c>
      <c r="O122" s="33">
        <v>5</v>
      </c>
      <c r="P122" s="35">
        <v>1000000</v>
      </c>
      <c r="Q122" s="35">
        <v>34126405</v>
      </c>
      <c r="R122" s="35">
        <v>88265167</v>
      </c>
      <c r="S122" s="35">
        <v>56002928</v>
      </c>
    </row>
    <row r="123" spans="1:19">
      <c r="A123" s="30">
        <v>120</v>
      </c>
      <c r="B123" s="31">
        <v>53008255</v>
      </c>
      <c r="C123" s="31">
        <v>1000000</v>
      </c>
      <c r="F123" s="26">
        <v>120</v>
      </c>
      <c r="G123" s="26" t="s">
        <v>114</v>
      </c>
      <c r="H123" s="32" t="s">
        <v>233</v>
      </c>
      <c r="I123" s="33" t="s">
        <v>24</v>
      </c>
      <c r="J123" s="34" t="s">
        <v>31</v>
      </c>
      <c r="K123" s="33" t="s">
        <v>32</v>
      </c>
      <c r="L123" s="37" t="s">
        <v>33</v>
      </c>
      <c r="M123" s="33" t="s">
        <v>28</v>
      </c>
      <c r="N123" s="33">
        <v>9</v>
      </c>
      <c r="O123" s="33">
        <v>9</v>
      </c>
      <c r="P123" s="35">
        <v>1000000</v>
      </c>
      <c r="Q123" s="35">
        <v>53008255</v>
      </c>
      <c r="R123" s="35">
        <v>46917910</v>
      </c>
      <c r="S123" s="35">
        <v>47557281</v>
      </c>
    </row>
    <row r="124" spans="1:19">
      <c r="A124" s="30">
        <v>121</v>
      </c>
      <c r="B124" s="31">
        <v>0</v>
      </c>
      <c r="C124" s="31">
        <v>0</v>
      </c>
      <c r="F124" s="26">
        <v>121</v>
      </c>
      <c r="G124" s="26" t="s">
        <v>116</v>
      </c>
      <c r="H124" s="32" t="s">
        <v>70</v>
      </c>
      <c r="I124" s="33" t="s">
        <v>24</v>
      </c>
      <c r="J124" s="34" t="s">
        <v>31</v>
      </c>
      <c r="K124" s="33" t="s">
        <v>38</v>
      </c>
      <c r="L124" s="37" t="s">
        <v>64</v>
      </c>
      <c r="M124" s="33" t="s">
        <v>28</v>
      </c>
      <c r="N124" s="33">
        <v>4</v>
      </c>
      <c r="O124" s="33">
        <v>6</v>
      </c>
      <c r="P124" s="35">
        <v>0</v>
      </c>
      <c r="Q124" s="35">
        <v>0</v>
      </c>
      <c r="R124" s="35">
        <v>0</v>
      </c>
      <c r="S124" s="35">
        <v>22675260</v>
      </c>
    </row>
    <row r="125" spans="1:19">
      <c r="A125" s="30">
        <v>122</v>
      </c>
      <c r="B125" s="31">
        <v>94688720</v>
      </c>
      <c r="C125" s="31">
        <v>100000000</v>
      </c>
      <c r="F125" s="26">
        <v>122</v>
      </c>
      <c r="G125" s="26" t="s">
        <v>118</v>
      </c>
      <c r="H125" s="32" t="s">
        <v>213</v>
      </c>
      <c r="I125" s="33" t="s">
        <v>24</v>
      </c>
      <c r="J125" s="34" t="s">
        <v>31</v>
      </c>
      <c r="K125" s="33" t="s">
        <v>32</v>
      </c>
      <c r="L125" s="37" t="s">
        <v>33</v>
      </c>
      <c r="M125" s="33" t="s">
        <v>28</v>
      </c>
      <c r="N125" s="33">
        <v>4</v>
      </c>
      <c r="O125" s="33">
        <v>10</v>
      </c>
      <c r="P125" s="35">
        <v>100000000</v>
      </c>
      <c r="Q125" s="35">
        <v>94688720</v>
      </c>
      <c r="R125" s="35">
        <v>86323763</v>
      </c>
      <c r="S125" s="35">
        <v>20929788</v>
      </c>
    </row>
    <row r="126" spans="1:19">
      <c r="A126" s="30">
        <v>123</v>
      </c>
      <c r="B126" s="31">
        <v>0</v>
      </c>
      <c r="C126" s="31">
        <v>0</v>
      </c>
      <c r="F126" s="26">
        <v>123</v>
      </c>
      <c r="G126" s="26" t="s">
        <v>120</v>
      </c>
      <c r="H126" s="32" t="s">
        <v>202</v>
      </c>
      <c r="I126" s="33" t="s">
        <v>24</v>
      </c>
      <c r="J126" s="34" t="s">
        <v>25</v>
      </c>
      <c r="K126" s="33" t="s">
        <v>26</v>
      </c>
      <c r="L126" s="37" t="s">
        <v>27</v>
      </c>
      <c r="M126" s="33" t="s">
        <v>28</v>
      </c>
      <c r="N126" s="33">
        <v>9</v>
      </c>
      <c r="O126" s="33">
        <v>9</v>
      </c>
      <c r="P126" s="35">
        <v>0</v>
      </c>
      <c r="Q126" s="35">
        <v>0</v>
      </c>
      <c r="R126" s="35">
        <v>96750826</v>
      </c>
      <c r="S126" s="35">
        <v>31435769</v>
      </c>
    </row>
    <row r="127" spans="1:19">
      <c r="A127" s="30">
        <v>124</v>
      </c>
      <c r="B127" s="31">
        <v>89686683</v>
      </c>
      <c r="C127" s="31">
        <v>10000000</v>
      </c>
      <c r="F127" s="26">
        <v>124</v>
      </c>
      <c r="G127" s="26" t="s">
        <v>122</v>
      </c>
      <c r="H127" s="32" t="s">
        <v>167</v>
      </c>
      <c r="I127" s="33" t="s">
        <v>24</v>
      </c>
      <c r="J127" s="34" t="s">
        <v>56</v>
      </c>
      <c r="K127" s="33" t="s">
        <v>32</v>
      </c>
      <c r="L127" s="37" t="s">
        <v>33</v>
      </c>
      <c r="M127" s="33" t="s">
        <v>28</v>
      </c>
      <c r="N127" s="33">
        <v>6</v>
      </c>
      <c r="O127" s="33">
        <v>5</v>
      </c>
      <c r="P127" s="35">
        <v>10000000</v>
      </c>
      <c r="Q127" s="35">
        <v>89686683</v>
      </c>
      <c r="R127" s="35">
        <v>62448793</v>
      </c>
      <c r="S127" s="35">
        <v>26812600</v>
      </c>
    </row>
    <row r="128" spans="1:19">
      <c r="A128" s="30">
        <v>125</v>
      </c>
      <c r="B128" s="31">
        <v>32890743</v>
      </c>
      <c r="C128" s="31">
        <v>30000000</v>
      </c>
      <c r="F128" s="26">
        <v>125</v>
      </c>
      <c r="G128" s="26" t="s">
        <v>124</v>
      </c>
      <c r="H128" s="32" t="s">
        <v>76</v>
      </c>
      <c r="I128" s="33" t="s">
        <v>24</v>
      </c>
      <c r="J128" s="34" t="s">
        <v>31</v>
      </c>
      <c r="K128" s="33" t="s">
        <v>32</v>
      </c>
      <c r="L128" s="37" t="s">
        <v>42</v>
      </c>
      <c r="M128" s="33" t="s">
        <v>28</v>
      </c>
      <c r="N128" s="33">
        <v>8</v>
      </c>
      <c r="O128" s="33">
        <v>8</v>
      </c>
      <c r="P128" s="35">
        <v>30000000</v>
      </c>
      <c r="Q128" s="35">
        <v>32890743</v>
      </c>
      <c r="R128" s="35">
        <v>0</v>
      </c>
      <c r="S128" s="35">
        <v>39864620</v>
      </c>
    </row>
    <row r="129" spans="1:19">
      <c r="A129" s="30">
        <v>126</v>
      </c>
      <c r="B129" s="31">
        <v>32370896</v>
      </c>
      <c r="C129" s="31">
        <v>10000000</v>
      </c>
      <c r="F129" s="26">
        <v>126</v>
      </c>
      <c r="G129" s="26" t="s">
        <v>126</v>
      </c>
      <c r="H129" s="32" t="s">
        <v>242</v>
      </c>
      <c r="I129" s="33" t="s">
        <v>24</v>
      </c>
      <c r="J129" s="34" t="s">
        <v>56</v>
      </c>
      <c r="K129" s="33" t="s">
        <v>32</v>
      </c>
      <c r="L129" s="37" t="s">
        <v>33</v>
      </c>
      <c r="M129" s="33" t="s">
        <v>28</v>
      </c>
      <c r="N129" s="33">
        <v>6</v>
      </c>
      <c r="O129" s="33">
        <v>10</v>
      </c>
      <c r="P129" s="35">
        <v>10000000</v>
      </c>
      <c r="Q129" s="35">
        <v>32370896</v>
      </c>
      <c r="R129" s="35">
        <v>96066942</v>
      </c>
      <c r="S129" s="35">
        <v>3767736</v>
      </c>
    </row>
    <row r="130" spans="1:19">
      <c r="A130" s="30">
        <v>127</v>
      </c>
      <c r="B130" s="31">
        <v>0</v>
      </c>
      <c r="C130" s="31">
        <v>0</v>
      </c>
      <c r="F130" s="26">
        <v>127</v>
      </c>
      <c r="G130" s="26" t="s">
        <v>128</v>
      </c>
      <c r="H130" s="32" t="s">
        <v>223</v>
      </c>
      <c r="I130" s="33" t="s">
        <v>24</v>
      </c>
      <c r="J130" s="34" t="s">
        <v>56</v>
      </c>
      <c r="K130" s="33" t="s">
        <v>38</v>
      </c>
      <c r="L130" s="37" t="s">
        <v>39</v>
      </c>
      <c r="M130" s="33" t="s">
        <v>28</v>
      </c>
      <c r="N130" s="33">
        <v>7</v>
      </c>
      <c r="O130" s="33">
        <v>10</v>
      </c>
      <c r="P130" s="35">
        <v>0</v>
      </c>
      <c r="Q130" s="35">
        <v>0</v>
      </c>
      <c r="R130" s="35">
        <v>24514428</v>
      </c>
      <c r="S130" s="35">
        <v>27890231</v>
      </c>
    </row>
    <row r="131" spans="1:19">
      <c r="A131" s="30">
        <v>128</v>
      </c>
      <c r="B131" s="31">
        <v>31953589</v>
      </c>
      <c r="C131" s="31">
        <v>10000000</v>
      </c>
      <c r="F131" s="26">
        <v>128</v>
      </c>
      <c r="G131" s="26" t="s">
        <v>130</v>
      </c>
      <c r="H131" s="32" t="s">
        <v>198</v>
      </c>
      <c r="I131" s="33" t="s">
        <v>24</v>
      </c>
      <c r="J131" s="34" t="s">
        <v>31</v>
      </c>
      <c r="K131" s="33" t="s">
        <v>32</v>
      </c>
      <c r="L131" s="37" t="s">
        <v>33</v>
      </c>
      <c r="M131" s="33" t="s">
        <v>34</v>
      </c>
      <c r="N131" s="33">
        <v>5</v>
      </c>
      <c r="O131" s="33">
        <v>10</v>
      </c>
      <c r="P131" s="35">
        <v>10000000</v>
      </c>
      <c r="Q131" s="35">
        <v>31953589</v>
      </c>
      <c r="R131" s="35">
        <v>40068224</v>
      </c>
      <c r="S131" s="35">
        <v>80951038</v>
      </c>
    </row>
    <row r="132" spans="1:19">
      <c r="A132" s="30">
        <v>129</v>
      </c>
      <c r="B132" s="31">
        <v>78205651</v>
      </c>
      <c r="C132" s="31">
        <v>50000000</v>
      </c>
      <c r="F132" s="26">
        <v>129</v>
      </c>
      <c r="G132" s="26" t="s">
        <v>132</v>
      </c>
      <c r="H132" s="32" t="s">
        <v>160</v>
      </c>
      <c r="I132" s="33" t="s">
        <v>77</v>
      </c>
      <c r="J132" s="34" t="s">
        <v>31</v>
      </c>
      <c r="K132" s="33" t="s">
        <v>32</v>
      </c>
      <c r="L132" s="37" t="s">
        <v>33</v>
      </c>
      <c r="M132" s="33" t="s">
        <v>28</v>
      </c>
      <c r="N132" s="33">
        <v>3</v>
      </c>
      <c r="O132" s="33">
        <v>5</v>
      </c>
      <c r="P132" s="35">
        <v>50000000</v>
      </c>
      <c r="Q132" s="35">
        <v>78205651</v>
      </c>
      <c r="R132" s="35">
        <v>62381180</v>
      </c>
      <c r="S132" s="35">
        <v>6508585</v>
      </c>
    </row>
    <row r="133" spans="1:19">
      <c r="A133" s="30">
        <v>130</v>
      </c>
      <c r="B133" s="31">
        <v>0</v>
      </c>
      <c r="C133" s="31">
        <v>0</v>
      </c>
      <c r="F133" s="26">
        <v>130</v>
      </c>
      <c r="G133" s="26" t="s">
        <v>134</v>
      </c>
      <c r="H133" s="32" t="s">
        <v>48</v>
      </c>
      <c r="I133" s="33" t="s">
        <v>24</v>
      </c>
      <c r="J133" s="34" t="s">
        <v>53</v>
      </c>
      <c r="K133" s="33" t="s">
        <v>38</v>
      </c>
      <c r="L133" s="37" t="s">
        <v>64</v>
      </c>
      <c r="M133" s="33" t="s">
        <v>28</v>
      </c>
      <c r="N133" s="33">
        <v>7</v>
      </c>
      <c r="O133" s="33">
        <v>7</v>
      </c>
      <c r="P133" s="35">
        <v>0</v>
      </c>
      <c r="Q133" s="35">
        <v>0</v>
      </c>
      <c r="R133" s="35">
        <v>34584522</v>
      </c>
      <c r="S133" s="35">
        <v>0</v>
      </c>
    </row>
    <row r="134" spans="1:19">
      <c r="A134" s="30">
        <v>131</v>
      </c>
      <c r="B134" s="31">
        <v>0</v>
      </c>
      <c r="C134" s="31">
        <v>0</v>
      </c>
      <c r="F134" s="26">
        <v>131</v>
      </c>
      <c r="G134" s="26" t="s">
        <v>136</v>
      </c>
      <c r="H134" s="32" t="s">
        <v>246</v>
      </c>
      <c r="I134" s="33" t="s">
        <v>142</v>
      </c>
      <c r="J134" s="34" t="s">
        <v>31</v>
      </c>
      <c r="K134" s="33" t="s">
        <v>26</v>
      </c>
      <c r="L134" s="37" t="s">
        <v>113</v>
      </c>
      <c r="M134" s="33" t="s">
        <v>28</v>
      </c>
      <c r="N134" s="33">
        <v>5</v>
      </c>
      <c r="O134" s="33">
        <v>5</v>
      </c>
      <c r="P134" s="35">
        <v>0</v>
      </c>
      <c r="Q134" s="35">
        <v>0</v>
      </c>
      <c r="R134" s="35">
        <v>76942676</v>
      </c>
      <c r="S134" s="35">
        <v>74216691</v>
      </c>
    </row>
    <row r="135" spans="1:19">
      <c r="A135" s="30">
        <v>132</v>
      </c>
      <c r="B135" s="31">
        <v>70270294</v>
      </c>
      <c r="C135" s="31">
        <v>5000000</v>
      </c>
      <c r="F135" s="26">
        <v>132</v>
      </c>
      <c r="G135" s="26" t="s">
        <v>138</v>
      </c>
      <c r="H135" s="32" t="s">
        <v>235</v>
      </c>
      <c r="I135" s="33" t="s">
        <v>77</v>
      </c>
      <c r="J135" s="34" t="s">
        <v>56</v>
      </c>
      <c r="K135" s="33" t="s">
        <v>32</v>
      </c>
      <c r="L135" s="37" t="s">
        <v>42</v>
      </c>
      <c r="M135" s="33" t="s">
        <v>34</v>
      </c>
      <c r="N135" s="33">
        <v>9</v>
      </c>
      <c r="O135" s="33">
        <v>4</v>
      </c>
      <c r="P135" s="35">
        <v>5000000</v>
      </c>
      <c r="Q135" s="35">
        <v>70270294</v>
      </c>
      <c r="R135" s="35">
        <v>19588762</v>
      </c>
      <c r="S135" s="35">
        <v>78634577</v>
      </c>
    </row>
    <row r="136" spans="1:19">
      <c r="A136" s="30">
        <v>133</v>
      </c>
      <c r="B136" s="31">
        <v>0</v>
      </c>
      <c r="C136" s="31">
        <v>0</v>
      </c>
      <c r="F136" s="26">
        <v>133</v>
      </c>
      <c r="G136" s="26" t="s">
        <v>140</v>
      </c>
      <c r="H136" s="32" t="s">
        <v>137</v>
      </c>
      <c r="I136" s="33" t="s">
        <v>147</v>
      </c>
      <c r="J136" s="34" t="s">
        <v>53</v>
      </c>
      <c r="K136" s="33" t="s">
        <v>38</v>
      </c>
      <c r="L136" s="37" t="s">
        <v>64</v>
      </c>
      <c r="M136" s="33" t="s">
        <v>28</v>
      </c>
      <c r="N136" s="33">
        <v>6</v>
      </c>
      <c r="O136" s="33">
        <v>7</v>
      </c>
      <c r="P136" s="35">
        <v>0</v>
      </c>
      <c r="Q136" s="35">
        <v>0</v>
      </c>
      <c r="R136" s="35">
        <v>85955846</v>
      </c>
      <c r="S136" s="35">
        <v>25891596</v>
      </c>
    </row>
    <row r="137" spans="1:19">
      <c r="A137" s="30">
        <v>134</v>
      </c>
      <c r="B137" s="31">
        <v>62745331</v>
      </c>
      <c r="C137" s="31">
        <v>20000000</v>
      </c>
      <c r="F137" s="26">
        <v>134</v>
      </c>
      <c r="G137" s="26" t="s">
        <v>143</v>
      </c>
      <c r="H137" s="32" t="s">
        <v>112</v>
      </c>
      <c r="I137" s="33" t="s">
        <v>24</v>
      </c>
      <c r="J137" s="34" t="s">
        <v>53</v>
      </c>
      <c r="K137" s="33" t="s">
        <v>32</v>
      </c>
      <c r="L137" s="37" t="s">
        <v>42</v>
      </c>
      <c r="M137" s="33" t="s">
        <v>34</v>
      </c>
      <c r="N137" s="33">
        <v>7</v>
      </c>
      <c r="O137" s="33">
        <v>9</v>
      </c>
      <c r="P137" s="35">
        <v>20000000</v>
      </c>
      <c r="Q137" s="35">
        <v>62745331</v>
      </c>
      <c r="R137" s="35">
        <v>39843357</v>
      </c>
      <c r="S137" s="35">
        <v>64840967</v>
      </c>
    </row>
    <row r="138" spans="1:19">
      <c r="A138" s="30">
        <v>135</v>
      </c>
      <c r="B138" s="31">
        <v>0</v>
      </c>
      <c r="C138" s="31">
        <v>0</v>
      </c>
      <c r="F138" s="26">
        <v>135</v>
      </c>
      <c r="G138" s="26" t="s">
        <v>145</v>
      </c>
      <c r="H138" s="32" t="s">
        <v>149</v>
      </c>
      <c r="I138" s="33" t="s">
        <v>24</v>
      </c>
      <c r="J138" s="34" t="s">
        <v>31</v>
      </c>
      <c r="K138" s="33" t="s">
        <v>38</v>
      </c>
      <c r="L138" s="37" t="s">
        <v>39</v>
      </c>
      <c r="M138" s="33" t="s">
        <v>28</v>
      </c>
      <c r="N138" s="33">
        <v>5</v>
      </c>
      <c r="O138" s="33">
        <v>5</v>
      </c>
      <c r="P138" s="35">
        <v>0</v>
      </c>
      <c r="Q138" s="35">
        <v>0</v>
      </c>
      <c r="R138" s="35">
        <v>82583322</v>
      </c>
      <c r="S138" s="35">
        <v>809058</v>
      </c>
    </row>
    <row r="139" spans="1:19">
      <c r="A139" s="30">
        <v>136</v>
      </c>
      <c r="B139" s="31">
        <v>59890317</v>
      </c>
      <c r="C139" s="31">
        <v>10000000</v>
      </c>
      <c r="F139" s="26">
        <v>136</v>
      </c>
      <c r="G139" s="26" t="s">
        <v>148</v>
      </c>
      <c r="H139" s="32" t="s">
        <v>139</v>
      </c>
      <c r="I139" s="33" t="s">
        <v>24</v>
      </c>
      <c r="J139" s="34" t="s">
        <v>31</v>
      </c>
      <c r="K139" s="33" t="s">
        <v>32</v>
      </c>
      <c r="L139" s="37" t="s">
        <v>42</v>
      </c>
      <c r="M139" s="33" t="s">
        <v>34</v>
      </c>
      <c r="N139" s="33">
        <v>4</v>
      </c>
      <c r="O139" s="33">
        <v>10</v>
      </c>
      <c r="P139" s="35">
        <v>10000000</v>
      </c>
      <c r="Q139" s="35">
        <v>59890317</v>
      </c>
      <c r="R139" s="35">
        <v>42451842</v>
      </c>
      <c r="S139" s="35">
        <v>0</v>
      </c>
    </row>
    <row r="140" spans="1:19">
      <c r="A140" s="30">
        <v>137</v>
      </c>
      <c r="B140" s="31">
        <v>97449662</v>
      </c>
      <c r="C140" s="31">
        <v>10000000</v>
      </c>
      <c r="F140" s="26">
        <v>137</v>
      </c>
      <c r="G140" s="26" t="s">
        <v>150</v>
      </c>
      <c r="H140" s="32" t="s">
        <v>244</v>
      </c>
      <c r="I140" s="33" t="s">
        <v>156</v>
      </c>
      <c r="J140" s="34" t="s">
        <v>53</v>
      </c>
      <c r="K140" s="33" t="s">
        <v>32</v>
      </c>
      <c r="L140" s="37" t="s">
        <v>33</v>
      </c>
      <c r="M140" s="33" t="s">
        <v>28</v>
      </c>
      <c r="N140" s="33">
        <v>7</v>
      </c>
      <c r="O140" s="33">
        <v>7</v>
      </c>
      <c r="P140" s="35">
        <v>10000000</v>
      </c>
      <c r="Q140" s="35">
        <v>97449662</v>
      </c>
      <c r="R140" s="35">
        <v>49624160</v>
      </c>
      <c r="S140" s="35">
        <v>17854677</v>
      </c>
    </row>
    <row r="141" spans="1:19">
      <c r="A141" s="30">
        <v>138</v>
      </c>
      <c r="B141" s="31">
        <v>0</v>
      </c>
      <c r="C141" s="31">
        <v>0</v>
      </c>
      <c r="F141" s="26">
        <v>138</v>
      </c>
      <c r="G141" s="26" t="s">
        <v>152</v>
      </c>
      <c r="H141" s="32" t="s">
        <v>169</v>
      </c>
      <c r="I141" s="33" t="s">
        <v>24</v>
      </c>
      <c r="J141" s="34" t="s">
        <v>37</v>
      </c>
      <c r="K141" s="33" t="s">
        <v>38</v>
      </c>
      <c r="L141" s="37" t="s">
        <v>39</v>
      </c>
      <c r="M141" s="33" t="s">
        <v>28</v>
      </c>
      <c r="N141" s="33">
        <v>3</v>
      </c>
      <c r="O141" s="33">
        <v>6</v>
      </c>
      <c r="P141" s="35">
        <v>0</v>
      </c>
      <c r="Q141" s="35">
        <v>0</v>
      </c>
      <c r="R141" s="35">
        <v>44422091</v>
      </c>
      <c r="S141" s="35">
        <v>8898260</v>
      </c>
    </row>
    <row r="142" spans="1:19">
      <c r="A142" s="30">
        <v>139</v>
      </c>
      <c r="B142" s="31">
        <v>0</v>
      </c>
      <c r="C142" s="31">
        <v>0</v>
      </c>
      <c r="F142" s="26">
        <v>139</v>
      </c>
      <c r="G142" s="26" t="s">
        <v>154</v>
      </c>
      <c r="H142" s="32" t="s">
        <v>98</v>
      </c>
      <c r="I142" s="33" t="s">
        <v>24</v>
      </c>
      <c r="J142" s="34" t="s">
        <v>31</v>
      </c>
      <c r="K142" s="33" t="s">
        <v>38</v>
      </c>
      <c r="L142" s="37" t="s">
        <v>64</v>
      </c>
      <c r="M142" s="33" t="s">
        <v>28</v>
      </c>
      <c r="N142" s="33">
        <v>3</v>
      </c>
      <c r="O142" s="33">
        <v>6</v>
      </c>
      <c r="P142" s="35">
        <v>0</v>
      </c>
      <c r="Q142" s="35">
        <v>0</v>
      </c>
      <c r="R142" s="35">
        <v>0</v>
      </c>
      <c r="S142" s="35">
        <v>63436099</v>
      </c>
    </row>
    <row r="143" spans="1:19">
      <c r="A143" s="30">
        <v>140</v>
      </c>
      <c r="B143" s="31">
        <v>99989764</v>
      </c>
      <c r="C143" s="31">
        <v>10000000</v>
      </c>
      <c r="F143" s="26">
        <v>140</v>
      </c>
      <c r="G143" s="26" t="s">
        <v>157</v>
      </c>
      <c r="H143" s="32" t="s">
        <v>181</v>
      </c>
      <c r="I143" s="33" t="s">
        <v>163</v>
      </c>
      <c r="J143" s="34" t="s">
        <v>31</v>
      </c>
      <c r="K143" s="33" t="s">
        <v>32</v>
      </c>
      <c r="L143" s="37" t="s">
        <v>33</v>
      </c>
      <c r="M143" s="33" t="s">
        <v>34</v>
      </c>
      <c r="N143" s="33">
        <v>7</v>
      </c>
      <c r="O143" s="33">
        <v>10</v>
      </c>
      <c r="P143" s="35">
        <v>10000000</v>
      </c>
      <c r="Q143" s="35">
        <v>99989764</v>
      </c>
      <c r="R143" s="35">
        <v>8030175</v>
      </c>
      <c r="S143" s="35">
        <v>37676206</v>
      </c>
    </row>
    <row r="144" spans="1:19">
      <c r="A144" s="30">
        <v>141</v>
      </c>
      <c r="B144" s="31">
        <v>0</v>
      </c>
      <c r="C144" s="31">
        <v>0</v>
      </c>
      <c r="F144" s="26">
        <v>141</v>
      </c>
      <c r="G144" s="26" t="s">
        <v>159</v>
      </c>
      <c r="H144" s="32" t="s">
        <v>162</v>
      </c>
      <c r="I144" s="33" t="s">
        <v>24</v>
      </c>
      <c r="J144" s="34" t="s">
        <v>31</v>
      </c>
      <c r="K144" s="33" t="s">
        <v>38</v>
      </c>
      <c r="L144" s="37" t="s">
        <v>64</v>
      </c>
      <c r="M144" s="33" t="s">
        <v>34</v>
      </c>
      <c r="N144" s="33">
        <v>5</v>
      </c>
      <c r="O144" s="33">
        <v>7</v>
      </c>
      <c r="P144" s="35">
        <v>0</v>
      </c>
      <c r="Q144" s="35">
        <v>0</v>
      </c>
      <c r="R144" s="35">
        <v>12862402</v>
      </c>
      <c r="S144" s="35">
        <v>68922404</v>
      </c>
    </row>
    <row r="145" spans="1:19">
      <c r="A145" s="30">
        <v>142</v>
      </c>
      <c r="B145" s="31">
        <v>0</v>
      </c>
      <c r="C145" s="31">
        <v>0</v>
      </c>
      <c r="F145" s="26">
        <v>142</v>
      </c>
      <c r="G145" s="26" t="s">
        <v>161</v>
      </c>
      <c r="H145" s="32" t="s">
        <v>72</v>
      </c>
      <c r="I145" s="33" t="s">
        <v>24</v>
      </c>
      <c r="J145" s="34" t="s">
        <v>56</v>
      </c>
      <c r="K145" s="33" t="s">
        <v>38</v>
      </c>
      <c r="L145" s="37" t="s">
        <v>64</v>
      </c>
      <c r="M145" s="33" t="s">
        <v>34</v>
      </c>
      <c r="N145" s="33">
        <v>9</v>
      </c>
      <c r="O145" s="33">
        <v>9</v>
      </c>
      <c r="P145" s="35">
        <v>0</v>
      </c>
      <c r="Q145" s="35">
        <v>0</v>
      </c>
      <c r="R145" s="35">
        <v>46914257</v>
      </c>
      <c r="S145" s="35">
        <v>43734508</v>
      </c>
    </row>
    <row r="146" spans="1:19">
      <c r="A146" s="30">
        <v>143</v>
      </c>
      <c r="B146" s="31">
        <v>0</v>
      </c>
      <c r="C146" s="31">
        <v>0</v>
      </c>
      <c r="F146" s="26">
        <v>143</v>
      </c>
      <c r="G146" s="26" t="s">
        <v>164</v>
      </c>
      <c r="H146" s="32" t="s">
        <v>104</v>
      </c>
      <c r="I146" s="33" t="s">
        <v>24</v>
      </c>
      <c r="J146" s="34" t="s">
        <v>25</v>
      </c>
      <c r="K146" s="33" t="s">
        <v>26</v>
      </c>
      <c r="L146" s="37" t="s">
        <v>27</v>
      </c>
      <c r="M146" s="33" t="s">
        <v>28</v>
      </c>
      <c r="N146" s="33">
        <v>4</v>
      </c>
      <c r="O146" s="33">
        <v>5</v>
      </c>
      <c r="P146" s="35">
        <v>0</v>
      </c>
      <c r="Q146" s="35">
        <v>0</v>
      </c>
      <c r="R146" s="35">
        <v>95212463</v>
      </c>
      <c r="S146" s="35">
        <v>0</v>
      </c>
    </row>
    <row r="147" spans="1:19">
      <c r="A147" s="30">
        <v>144</v>
      </c>
      <c r="B147" s="31">
        <v>32915397</v>
      </c>
      <c r="C147" s="31">
        <v>5000000</v>
      </c>
      <c r="F147" s="26">
        <v>144</v>
      </c>
      <c r="G147" s="26" t="s">
        <v>166</v>
      </c>
      <c r="H147" s="32" t="s">
        <v>248</v>
      </c>
      <c r="I147" s="33" t="s">
        <v>24</v>
      </c>
      <c r="J147" s="34" t="s">
        <v>31</v>
      </c>
      <c r="K147" s="33" t="s">
        <v>32</v>
      </c>
      <c r="L147" s="37" t="s">
        <v>33</v>
      </c>
      <c r="M147" s="33" t="s">
        <v>28</v>
      </c>
      <c r="N147" s="33">
        <v>5</v>
      </c>
      <c r="O147" s="33">
        <v>9</v>
      </c>
      <c r="P147" s="35">
        <v>5000000</v>
      </c>
      <c r="Q147" s="35">
        <v>32915397</v>
      </c>
      <c r="R147" s="35">
        <v>74493461</v>
      </c>
      <c r="S147" s="35">
        <v>151779</v>
      </c>
    </row>
    <row r="148" spans="1:19">
      <c r="A148" s="30">
        <v>145</v>
      </c>
      <c r="B148" s="31">
        <v>0</v>
      </c>
      <c r="C148" s="31">
        <v>0</v>
      </c>
      <c r="F148" s="26">
        <v>145</v>
      </c>
      <c r="G148" s="26" t="s">
        <v>168</v>
      </c>
      <c r="H148" s="32" t="s">
        <v>61</v>
      </c>
      <c r="I148" s="33" t="s">
        <v>24</v>
      </c>
      <c r="J148" s="34" t="s">
        <v>56</v>
      </c>
      <c r="K148" s="33" t="s">
        <v>38</v>
      </c>
      <c r="L148" s="37" t="s">
        <v>64</v>
      </c>
      <c r="M148" s="33" t="s">
        <v>28</v>
      </c>
      <c r="N148" s="33">
        <v>3</v>
      </c>
      <c r="O148" s="33">
        <v>10</v>
      </c>
      <c r="P148" s="35">
        <v>0</v>
      </c>
      <c r="Q148" s="35">
        <v>0</v>
      </c>
      <c r="R148" s="35">
        <v>43223505</v>
      </c>
      <c r="S148" s="35">
        <v>0</v>
      </c>
    </row>
    <row r="149" spans="1:19">
      <c r="A149" s="30">
        <v>146</v>
      </c>
      <c r="B149" s="31">
        <v>0</v>
      </c>
      <c r="C149" s="31">
        <v>0</v>
      </c>
      <c r="F149" s="26">
        <v>146</v>
      </c>
      <c r="G149" s="26" t="s">
        <v>170</v>
      </c>
      <c r="H149" s="32" t="s">
        <v>188</v>
      </c>
      <c r="I149" s="33" t="s">
        <v>24</v>
      </c>
      <c r="J149" s="34" t="s">
        <v>31</v>
      </c>
      <c r="K149" s="33" t="s">
        <v>38</v>
      </c>
      <c r="L149" s="37" t="s">
        <v>64</v>
      </c>
      <c r="M149" s="33" t="s">
        <v>28</v>
      </c>
      <c r="N149" s="33">
        <v>3</v>
      </c>
      <c r="O149" s="33">
        <v>9</v>
      </c>
      <c r="P149" s="35">
        <v>0</v>
      </c>
      <c r="Q149" s="35">
        <v>0</v>
      </c>
      <c r="R149" s="35">
        <v>14141858</v>
      </c>
      <c r="S149" s="35">
        <v>87162317</v>
      </c>
    </row>
    <row r="150" spans="1:19">
      <c r="A150" s="30">
        <v>147</v>
      </c>
      <c r="B150" s="31">
        <v>0</v>
      </c>
      <c r="C150" s="31">
        <v>0</v>
      </c>
      <c r="F150" s="26">
        <v>147</v>
      </c>
      <c r="G150" s="26" t="s">
        <v>172</v>
      </c>
      <c r="H150" s="32" t="s">
        <v>141</v>
      </c>
      <c r="I150" s="33" t="s">
        <v>24</v>
      </c>
      <c r="J150" s="34" t="s">
        <v>31</v>
      </c>
      <c r="K150" s="33" t="s">
        <v>38</v>
      </c>
      <c r="L150" s="37" t="s">
        <v>64</v>
      </c>
      <c r="M150" s="33" t="s">
        <v>28</v>
      </c>
      <c r="N150" s="33">
        <v>5</v>
      </c>
      <c r="O150" s="33">
        <v>7</v>
      </c>
      <c r="P150" s="35">
        <v>0</v>
      </c>
      <c r="Q150" s="35">
        <v>0</v>
      </c>
      <c r="R150" s="35">
        <v>29525162</v>
      </c>
      <c r="S150" s="35">
        <v>0</v>
      </c>
    </row>
    <row r="151" spans="1:19">
      <c r="A151" s="30">
        <v>148</v>
      </c>
      <c r="B151" s="31">
        <v>0</v>
      </c>
      <c r="C151" s="31">
        <v>0</v>
      </c>
      <c r="F151" s="26">
        <v>148</v>
      </c>
      <c r="G151" s="26" t="s">
        <v>174</v>
      </c>
      <c r="H151" s="32" t="s">
        <v>83</v>
      </c>
      <c r="I151" s="33" t="s">
        <v>24</v>
      </c>
      <c r="J151" s="34" t="s">
        <v>31</v>
      </c>
      <c r="K151" s="33" t="s">
        <v>38</v>
      </c>
      <c r="L151" s="37" t="s">
        <v>39</v>
      </c>
      <c r="M151" s="33" t="s">
        <v>34</v>
      </c>
      <c r="N151" s="33">
        <v>7</v>
      </c>
      <c r="O151" s="33">
        <v>10</v>
      </c>
      <c r="P151" s="35">
        <v>0</v>
      </c>
      <c r="Q151" s="35">
        <v>0</v>
      </c>
      <c r="R151" s="35">
        <v>29366791</v>
      </c>
      <c r="S151" s="35">
        <v>89805774</v>
      </c>
    </row>
    <row r="152" spans="1:19">
      <c r="A152" s="30">
        <v>149</v>
      </c>
      <c r="B152" s="31">
        <v>0</v>
      </c>
      <c r="C152" s="31">
        <v>0</v>
      </c>
      <c r="F152" s="26">
        <v>149</v>
      </c>
      <c r="G152" s="26" t="s">
        <v>176</v>
      </c>
      <c r="H152" s="32" t="s">
        <v>30</v>
      </c>
      <c r="I152" s="33" t="s">
        <v>182</v>
      </c>
      <c r="J152" s="34" t="s">
        <v>31</v>
      </c>
      <c r="K152" s="33" t="s">
        <v>38</v>
      </c>
      <c r="L152" s="37" t="s">
        <v>64</v>
      </c>
      <c r="M152" s="33" t="s">
        <v>34</v>
      </c>
      <c r="N152" s="33">
        <v>7</v>
      </c>
      <c r="O152" s="33">
        <v>7</v>
      </c>
      <c r="P152" s="35">
        <v>0</v>
      </c>
      <c r="Q152" s="35">
        <v>0</v>
      </c>
      <c r="R152" s="35">
        <v>73195518</v>
      </c>
      <c r="S152" s="35">
        <v>10695678</v>
      </c>
    </row>
    <row r="153" spans="1:19">
      <c r="A153" s="30">
        <v>150</v>
      </c>
      <c r="B153" s="31">
        <v>0</v>
      </c>
      <c r="C153" s="31">
        <v>0</v>
      </c>
      <c r="F153" s="26">
        <v>150</v>
      </c>
      <c r="G153" s="26" t="s">
        <v>178</v>
      </c>
      <c r="H153" s="32" t="s">
        <v>204</v>
      </c>
      <c r="I153" s="33" t="s">
        <v>77</v>
      </c>
      <c r="J153" s="34" t="s">
        <v>31</v>
      </c>
      <c r="K153" s="33" t="s">
        <v>38</v>
      </c>
      <c r="L153" s="37" t="s">
        <v>64</v>
      </c>
      <c r="M153" s="33" t="s">
        <v>28</v>
      </c>
      <c r="N153" s="33">
        <v>5</v>
      </c>
      <c r="O153" s="33">
        <v>4</v>
      </c>
      <c r="P153" s="35">
        <v>0</v>
      </c>
      <c r="Q153" s="35">
        <v>0</v>
      </c>
      <c r="R153" s="35">
        <v>1432950</v>
      </c>
      <c r="S153" s="35">
        <v>29672451</v>
      </c>
    </row>
    <row r="154" spans="1:19">
      <c r="A154" s="30">
        <v>151</v>
      </c>
      <c r="B154" s="31">
        <v>77159264</v>
      </c>
      <c r="C154" s="31">
        <v>1000000</v>
      </c>
      <c r="F154" s="26">
        <v>151</v>
      </c>
      <c r="G154" s="26" t="s">
        <v>180</v>
      </c>
      <c r="H154" s="32" t="s">
        <v>121</v>
      </c>
      <c r="I154" s="33" t="s">
        <v>24</v>
      </c>
      <c r="J154" s="34" t="s">
        <v>31</v>
      </c>
      <c r="K154" s="33" t="s">
        <v>32</v>
      </c>
      <c r="L154" s="37" t="s">
        <v>33</v>
      </c>
      <c r="M154" s="33" t="s">
        <v>34</v>
      </c>
      <c r="N154" s="33">
        <v>7</v>
      </c>
      <c r="O154" s="33">
        <v>5</v>
      </c>
      <c r="P154" s="35">
        <v>1000000</v>
      </c>
      <c r="Q154" s="35">
        <v>77159264</v>
      </c>
      <c r="R154" s="35">
        <v>0</v>
      </c>
      <c r="S154" s="35">
        <v>97234303</v>
      </c>
    </row>
    <row r="155" spans="1:19">
      <c r="A155" s="30">
        <v>152</v>
      </c>
      <c r="B155" s="31">
        <v>12451199</v>
      </c>
      <c r="C155" s="31">
        <v>100000000</v>
      </c>
      <c r="F155" s="26">
        <v>152</v>
      </c>
      <c r="G155" s="26" t="s">
        <v>183</v>
      </c>
      <c r="H155" s="32" t="s">
        <v>85</v>
      </c>
      <c r="I155" s="33" t="s">
        <v>24</v>
      </c>
      <c r="J155" s="34" t="s">
        <v>31</v>
      </c>
      <c r="K155" s="33" t="s">
        <v>32</v>
      </c>
      <c r="L155" s="37" t="s">
        <v>33</v>
      </c>
      <c r="M155" s="33" t="s">
        <v>28</v>
      </c>
      <c r="N155" s="33">
        <v>8</v>
      </c>
      <c r="O155" s="33">
        <v>6</v>
      </c>
      <c r="P155" s="35">
        <v>100000000</v>
      </c>
      <c r="Q155" s="35">
        <v>12451199</v>
      </c>
      <c r="R155" s="35">
        <v>74231711</v>
      </c>
      <c r="S155" s="35">
        <v>42951226</v>
      </c>
    </row>
    <row r="156" spans="1:19">
      <c r="A156" s="30">
        <v>153</v>
      </c>
      <c r="B156" s="31">
        <v>13287929</v>
      </c>
      <c r="C156" s="31">
        <v>90000000</v>
      </c>
      <c r="F156" s="26">
        <v>153</v>
      </c>
      <c r="G156" s="26" t="s">
        <v>185</v>
      </c>
      <c r="H156" s="32" t="s">
        <v>88</v>
      </c>
      <c r="I156" s="33" t="s">
        <v>24</v>
      </c>
      <c r="J156" s="34" t="s">
        <v>37</v>
      </c>
      <c r="K156" s="33" t="s">
        <v>32</v>
      </c>
      <c r="L156" s="37" t="s">
        <v>33</v>
      </c>
      <c r="M156" s="33" t="s">
        <v>34</v>
      </c>
      <c r="N156" s="33">
        <v>3</v>
      </c>
      <c r="O156" s="33">
        <v>7</v>
      </c>
      <c r="P156" s="35">
        <v>90000000</v>
      </c>
      <c r="Q156" s="35">
        <v>13287929</v>
      </c>
      <c r="R156" s="35">
        <v>27090183</v>
      </c>
      <c r="S156" s="35">
        <v>79518711</v>
      </c>
    </row>
    <row r="157" spans="1:19">
      <c r="A157" s="30">
        <v>154</v>
      </c>
      <c r="B157" s="31">
        <v>0</v>
      </c>
      <c r="C157" s="31">
        <v>0</v>
      </c>
      <c r="F157" s="26">
        <v>154</v>
      </c>
      <c r="G157" s="26" t="s">
        <v>187</v>
      </c>
      <c r="H157" s="32" t="s">
        <v>225</v>
      </c>
      <c r="I157" s="33" t="s">
        <v>24</v>
      </c>
      <c r="J157" s="34" t="s">
        <v>25</v>
      </c>
      <c r="K157" s="33" t="s">
        <v>26</v>
      </c>
      <c r="L157" s="37" t="s">
        <v>27</v>
      </c>
      <c r="M157" s="33" t="s">
        <v>28</v>
      </c>
      <c r="N157" s="33">
        <v>8</v>
      </c>
      <c r="O157" s="33">
        <v>10</v>
      </c>
      <c r="P157" s="35">
        <v>0</v>
      </c>
      <c r="Q157" s="35">
        <v>0</v>
      </c>
      <c r="R157" s="35">
        <v>20898506</v>
      </c>
      <c r="S157" s="35">
        <v>24525645</v>
      </c>
    </row>
    <row r="158" spans="1:19">
      <c r="A158" s="30">
        <v>155</v>
      </c>
      <c r="B158" s="31">
        <v>37959268</v>
      </c>
      <c r="C158" s="31">
        <v>5000000</v>
      </c>
      <c r="F158" s="26">
        <v>155</v>
      </c>
      <c r="G158" s="26" t="s">
        <v>189</v>
      </c>
      <c r="H158" s="32" t="s">
        <v>74</v>
      </c>
      <c r="I158" s="33" t="s">
        <v>24</v>
      </c>
      <c r="J158" s="34" t="s">
        <v>31</v>
      </c>
      <c r="K158" s="33" t="s">
        <v>32</v>
      </c>
      <c r="L158" s="37" t="s">
        <v>33</v>
      </c>
      <c r="M158" s="33" t="s">
        <v>28</v>
      </c>
      <c r="N158" s="33">
        <v>5</v>
      </c>
      <c r="O158" s="33">
        <v>9</v>
      </c>
      <c r="P158" s="35">
        <v>5000000</v>
      </c>
      <c r="Q158" s="35">
        <v>37959268</v>
      </c>
      <c r="R158" s="35">
        <v>69132389</v>
      </c>
      <c r="S158" s="35">
        <v>99564796</v>
      </c>
    </row>
    <row r="159" spans="1:19">
      <c r="A159" s="30">
        <v>156</v>
      </c>
      <c r="B159" s="31">
        <v>0</v>
      </c>
      <c r="C159" s="31">
        <v>0</v>
      </c>
      <c r="F159" s="26">
        <v>156</v>
      </c>
      <c r="G159" s="26" t="s">
        <v>191</v>
      </c>
      <c r="H159" s="32" t="s">
        <v>131</v>
      </c>
      <c r="I159" s="33" t="s">
        <v>24</v>
      </c>
      <c r="J159" s="34" t="s">
        <v>31</v>
      </c>
      <c r="K159" s="33" t="s">
        <v>38</v>
      </c>
      <c r="L159" s="37" t="s">
        <v>64</v>
      </c>
      <c r="M159" s="33" t="s">
        <v>34</v>
      </c>
      <c r="N159" s="33">
        <v>6</v>
      </c>
      <c r="O159" s="33">
        <v>5</v>
      </c>
      <c r="P159" s="35">
        <v>0</v>
      </c>
      <c r="Q159" s="35">
        <v>0</v>
      </c>
      <c r="R159" s="35">
        <v>26450622</v>
      </c>
      <c r="S159" s="35">
        <v>4227264</v>
      </c>
    </row>
    <row r="160" spans="1:19">
      <c r="A160" s="30">
        <v>157</v>
      </c>
      <c r="B160" s="31">
        <v>0</v>
      </c>
      <c r="C160" s="31">
        <v>0</v>
      </c>
      <c r="F160" s="26">
        <v>157</v>
      </c>
      <c r="G160" s="26" t="s">
        <v>193</v>
      </c>
      <c r="H160" s="32" t="s">
        <v>52</v>
      </c>
      <c r="I160" s="33" t="s">
        <v>147</v>
      </c>
      <c r="J160" s="34" t="s">
        <v>31</v>
      </c>
      <c r="K160" s="33" t="s">
        <v>38</v>
      </c>
      <c r="L160" s="37" t="s">
        <v>64</v>
      </c>
      <c r="M160" s="33" t="s">
        <v>34</v>
      </c>
      <c r="N160" s="33">
        <v>3</v>
      </c>
      <c r="O160" s="33">
        <v>7</v>
      </c>
      <c r="P160" s="35">
        <v>0</v>
      </c>
      <c r="Q160" s="35">
        <v>0</v>
      </c>
      <c r="R160" s="35">
        <v>0</v>
      </c>
      <c r="S160" s="35">
        <v>54376640</v>
      </c>
    </row>
    <row r="161" spans="1:19">
      <c r="A161" s="30">
        <v>158</v>
      </c>
      <c r="B161" s="31">
        <v>29991873</v>
      </c>
      <c r="C161" s="31">
        <v>90000000</v>
      </c>
      <c r="F161" s="26">
        <v>158</v>
      </c>
      <c r="G161" s="26" t="s">
        <v>195</v>
      </c>
      <c r="H161" s="32" t="s">
        <v>55</v>
      </c>
      <c r="I161" s="33" t="s">
        <v>24</v>
      </c>
      <c r="J161" s="34" t="s">
        <v>31</v>
      </c>
      <c r="K161" s="33" t="s">
        <v>32</v>
      </c>
      <c r="L161" s="37" t="s">
        <v>42</v>
      </c>
      <c r="M161" s="33" t="s">
        <v>28</v>
      </c>
      <c r="N161" s="33">
        <v>8</v>
      </c>
      <c r="O161" s="33">
        <v>6</v>
      </c>
      <c r="P161" s="35">
        <v>90000000</v>
      </c>
      <c r="Q161" s="35">
        <v>29991873</v>
      </c>
      <c r="R161" s="35">
        <v>39252741</v>
      </c>
      <c r="S161" s="35">
        <v>15542722</v>
      </c>
    </row>
    <row r="162" spans="1:19">
      <c r="A162" s="30">
        <v>159</v>
      </c>
      <c r="B162" s="31">
        <v>7303129</v>
      </c>
      <c r="C162" s="31">
        <v>10000000</v>
      </c>
      <c r="F162" s="26">
        <v>159</v>
      </c>
      <c r="G162" s="26" t="s">
        <v>197</v>
      </c>
      <c r="H162" s="32" t="s">
        <v>106</v>
      </c>
      <c r="I162" s="33" t="s">
        <v>24</v>
      </c>
      <c r="J162" s="34" t="s">
        <v>31</v>
      </c>
      <c r="K162" s="33" t="s">
        <v>32</v>
      </c>
      <c r="L162" s="37" t="s">
        <v>42</v>
      </c>
      <c r="M162" s="33" t="s">
        <v>28</v>
      </c>
      <c r="N162" s="33">
        <v>5</v>
      </c>
      <c r="O162" s="33">
        <v>5</v>
      </c>
      <c r="P162" s="35">
        <v>10000000</v>
      </c>
      <c r="Q162" s="35">
        <v>7303129</v>
      </c>
      <c r="R162" s="35">
        <v>3765621</v>
      </c>
      <c r="S162" s="35">
        <v>18125151</v>
      </c>
    </row>
    <row r="163" spans="1:19">
      <c r="A163" s="30">
        <v>160</v>
      </c>
      <c r="B163" s="31">
        <v>44457754</v>
      </c>
      <c r="C163" s="31">
        <v>30000000</v>
      </c>
      <c r="F163" s="26">
        <v>160</v>
      </c>
      <c r="G163" s="26" t="s">
        <v>199</v>
      </c>
      <c r="H163" s="32" t="s">
        <v>100</v>
      </c>
      <c r="I163" s="33" t="s">
        <v>24</v>
      </c>
      <c r="J163" s="34" t="s">
        <v>31</v>
      </c>
      <c r="K163" s="33" t="s">
        <v>32</v>
      </c>
      <c r="L163" s="37" t="s">
        <v>42</v>
      </c>
      <c r="M163" s="33" t="s">
        <v>28</v>
      </c>
      <c r="N163" s="33">
        <v>8</v>
      </c>
      <c r="O163" s="33">
        <v>9</v>
      </c>
      <c r="P163" s="35">
        <v>30000000</v>
      </c>
      <c r="Q163" s="35">
        <v>44457754</v>
      </c>
      <c r="R163" s="35">
        <v>0</v>
      </c>
      <c r="S163" s="35">
        <v>62249765</v>
      </c>
    </row>
    <row r="164" spans="1:19">
      <c r="A164" s="30">
        <v>161</v>
      </c>
      <c r="B164" s="31">
        <v>54467236</v>
      </c>
      <c r="C164" s="31">
        <v>10000000</v>
      </c>
      <c r="F164" s="26">
        <v>161</v>
      </c>
      <c r="G164" s="26" t="s">
        <v>201</v>
      </c>
      <c r="H164" s="32" t="s">
        <v>146</v>
      </c>
      <c r="I164" s="33" t="s">
        <v>207</v>
      </c>
      <c r="J164" s="34" t="s">
        <v>31</v>
      </c>
      <c r="K164" s="33" t="s">
        <v>32</v>
      </c>
      <c r="L164" s="37" t="s">
        <v>33</v>
      </c>
      <c r="M164" s="33" t="s">
        <v>28</v>
      </c>
      <c r="N164" s="33">
        <v>4</v>
      </c>
      <c r="O164" s="33">
        <v>10</v>
      </c>
      <c r="P164" s="35">
        <v>10000000</v>
      </c>
      <c r="Q164" s="35">
        <v>54467236</v>
      </c>
      <c r="R164" s="35">
        <v>0</v>
      </c>
      <c r="S164" s="35">
        <v>1234692</v>
      </c>
    </row>
    <row r="165" spans="1:19">
      <c r="A165" s="30">
        <v>162</v>
      </c>
      <c r="B165" s="31">
        <v>17991607</v>
      </c>
      <c r="C165" s="31">
        <v>10000000</v>
      </c>
      <c r="F165" s="26">
        <v>162</v>
      </c>
      <c r="G165" s="26" t="s">
        <v>203</v>
      </c>
      <c r="H165" s="32" t="s">
        <v>215</v>
      </c>
      <c r="I165" s="33" t="s">
        <v>156</v>
      </c>
      <c r="J165" s="34" t="s">
        <v>31</v>
      </c>
      <c r="K165" s="33" t="s">
        <v>32</v>
      </c>
      <c r="L165" s="37" t="s">
        <v>42</v>
      </c>
      <c r="M165" s="33" t="s">
        <v>28</v>
      </c>
      <c r="N165" s="33">
        <v>9</v>
      </c>
      <c r="O165" s="33">
        <v>9</v>
      </c>
      <c r="P165" s="35">
        <v>10000000</v>
      </c>
      <c r="Q165" s="35">
        <v>17991607</v>
      </c>
      <c r="R165" s="35">
        <v>0</v>
      </c>
      <c r="S165" s="35">
        <v>174626</v>
      </c>
    </row>
    <row r="166" spans="1:19">
      <c r="A166" s="30">
        <v>163</v>
      </c>
      <c r="B166" s="31">
        <v>0</v>
      </c>
      <c r="C166" s="31">
        <v>0</v>
      </c>
      <c r="F166" s="26">
        <v>163</v>
      </c>
      <c r="G166" s="26" t="s">
        <v>205</v>
      </c>
      <c r="H166" s="32" t="s">
        <v>115</v>
      </c>
      <c r="I166" s="33" t="s">
        <v>24</v>
      </c>
      <c r="J166" s="34" t="s">
        <v>31</v>
      </c>
      <c r="K166" s="33" t="s">
        <v>38</v>
      </c>
      <c r="L166" s="37" t="s">
        <v>39</v>
      </c>
      <c r="M166" s="33" t="s">
        <v>28</v>
      </c>
      <c r="N166" s="33">
        <v>6</v>
      </c>
      <c r="O166" s="33">
        <v>10</v>
      </c>
      <c r="P166" s="35">
        <v>0</v>
      </c>
      <c r="Q166" s="35">
        <v>0</v>
      </c>
      <c r="R166" s="35">
        <v>24965127</v>
      </c>
      <c r="S166" s="35">
        <v>41129782</v>
      </c>
    </row>
    <row r="167" spans="1:19">
      <c r="A167" s="30">
        <v>164</v>
      </c>
      <c r="B167" s="31">
        <v>87347043</v>
      </c>
      <c r="C167" s="31">
        <v>1000000</v>
      </c>
      <c r="F167" s="26">
        <v>164</v>
      </c>
      <c r="G167" s="26" t="s">
        <v>208</v>
      </c>
      <c r="H167" s="32" t="s">
        <v>206</v>
      </c>
      <c r="I167" s="33" t="s">
        <v>24</v>
      </c>
      <c r="J167" s="34" t="s">
        <v>37</v>
      </c>
      <c r="K167" s="33" t="s">
        <v>32</v>
      </c>
      <c r="L167" s="37" t="s">
        <v>42</v>
      </c>
      <c r="M167" s="33" t="s">
        <v>28</v>
      </c>
      <c r="N167" s="33">
        <v>3</v>
      </c>
      <c r="O167" s="33">
        <v>10</v>
      </c>
      <c r="P167" s="35">
        <v>1000000</v>
      </c>
      <c r="Q167" s="35">
        <v>87347043</v>
      </c>
      <c r="R167" s="35">
        <v>50796112</v>
      </c>
      <c r="S167" s="35">
        <v>72757830</v>
      </c>
    </row>
    <row r="168" spans="1:19">
      <c r="A168" s="30">
        <v>165</v>
      </c>
      <c r="B168" s="31">
        <v>0</v>
      </c>
      <c r="C168" s="31">
        <v>0</v>
      </c>
      <c r="F168" s="26">
        <v>165</v>
      </c>
      <c r="G168" s="26" t="s">
        <v>210</v>
      </c>
      <c r="H168" s="32" t="s">
        <v>192</v>
      </c>
      <c r="I168" s="33" t="s">
        <v>24</v>
      </c>
      <c r="J168" s="34" t="s">
        <v>56</v>
      </c>
      <c r="K168" s="33" t="s">
        <v>38</v>
      </c>
      <c r="L168" s="37" t="s">
        <v>64</v>
      </c>
      <c r="M168" s="33" t="s">
        <v>28</v>
      </c>
      <c r="N168" s="33">
        <v>3</v>
      </c>
      <c r="O168" s="33">
        <v>10</v>
      </c>
      <c r="P168" s="35">
        <v>0</v>
      </c>
      <c r="Q168" s="35">
        <v>0</v>
      </c>
      <c r="R168" s="35">
        <v>38721754</v>
      </c>
      <c r="S168" s="35">
        <v>77230635</v>
      </c>
    </row>
    <row r="169" spans="1:19">
      <c r="A169" s="30">
        <v>166</v>
      </c>
      <c r="B169" s="31">
        <v>43538967</v>
      </c>
      <c r="C169" s="31">
        <v>10000000</v>
      </c>
      <c r="F169" s="26">
        <v>166</v>
      </c>
      <c r="G169" s="26" t="s">
        <v>212</v>
      </c>
      <c r="H169" s="32" t="s">
        <v>211</v>
      </c>
      <c r="I169" s="33" t="s">
        <v>24</v>
      </c>
      <c r="J169" s="34" t="s">
        <v>31</v>
      </c>
      <c r="K169" s="33" t="s">
        <v>32</v>
      </c>
      <c r="L169" s="37" t="s">
        <v>42</v>
      </c>
      <c r="M169" s="33" t="s">
        <v>28</v>
      </c>
      <c r="N169" s="33">
        <v>7</v>
      </c>
      <c r="O169" s="33">
        <v>7</v>
      </c>
      <c r="P169" s="35">
        <v>10000000</v>
      </c>
      <c r="Q169" s="35">
        <v>43538967</v>
      </c>
      <c r="R169" s="35">
        <v>5161300</v>
      </c>
      <c r="S169" s="35">
        <v>85417673</v>
      </c>
    </row>
    <row r="170" spans="1:19">
      <c r="A170" s="30">
        <v>167</v>
      </c>
      <c r="B170" s="31">
        <v>95899452</v>
      </c>
      <c r="C170" s="31">
        <v>1000000</v>
      </c>
      <c r="F170" s="26">
        <v>167</v>
      </c>
      <c r="G170" s="26" t="s">
        <v>214</v>
      </c>
      <c r="H170" s="32" t="s">
        <v>36</v>
      </c>
      <c r="I170" s="33" t="s">
        <v>24</v>
      </c>
      <c r="J170" s="34" t="s">
        <v>31</v>
      </c>
      <c r="K170" s="33" t="s">
        <v>32</v>
      </c>
      <c r="L170" s="37" t="s">
        <v>42</v>
      </c>
      <c r="M170" s="33" t="s">
        <v>34</v>
      </c>
      <c r="N170" s="33">
        <v>3</v>
      </c>
      <c r="O170" s="33">
        <v>7</v>
      </c>
      <c r="P170" s="35">
        <v>1000000</v>
      </c>
      <c r="Q170" s="35">
        <v>95899452</v>
      </c>
      <c r="R170" s="35">
        <v>2565664</v>
      </c>
      <c r="S170" s="35">
        <v>39602953</v>
      </c>
    </row>
    <row r="171" spans="1:19">
      <c r="A171" s="30">
        <v>168</v>
      </c>
      <c r="B171" s="31">
        <v>81347428</v>
      </c>
      <c r="C171" s="31">
        <v>1000000</v>
      </c>
      <c r="F171" s="26">
        <v>168</v>
      </c>
      <c r="G171" s="26" t="s">
        <v>216</v>
      </c>
      <c r="H171" s="32" t="s">
        <v>179</v>
      </c>
      <c r="I171" s="33" t="s">
        <v>24</v>
      </c>
      <c r="J171" s="34" t="s">
        <v>31</v>
      </c>
      <c r="K171" s="33" t="s">
        <v>32</v>
      </c>
      <c r="L171" s="37" t="s">
        <v>42</v>
      </c>
      <c r="M171" s="33" t="s">
        <v>34</v>
      </c>
      <c r="N171" s="33">
        <v>7</v>
      </c>
      <c r="O171" s="33">
        <v>7</v>
      </c>
      <c r="P171" s="35">
        <v>1000000</v>
      </c>
      <c r="Q171" s="35">
        <v>81347428</v>
      </c>
      <c r="R171" s="35">
        <v>10860215</v>
      </c>
      <c r="S171" s="35">
        <v>28637290</v>
      </c>
    </row>
    <row r="172" spans="1:19">
      <c r="A172" s="30">
        <v>169</v>
      </c>
      <c r="B172" s="31">
        <v>52442860</v>
      </c>
      <c r="C172" s="31">
        <v>30000000</v>
      </c>
      <c r="F172" s="26">
        <v>169</v>
      </c>
      <c r="G172" s="26" t="s">
        <v>218</v>
      </c>
      <c r="H172" s="32" t="s">
        <v>127</v>
      </c>
      <c r="I172" s="33" t="s">
        <v>24</v>
      </c>
      <c r="J172" s="34" t="s">
        <v>56</v>
      </c>
      <c r="K172" s="33" t="s">
        <v>32</v>
      </c>
      <c r="L172" s="37" t="s">
        <v>42</v>
      </c>
      <c r="M172" s="33" t="s">
        <v>34</v>
      </c>
      <c r="N172" s="33">
        <v>9</v>
      </c>
      <c r="O172" s="33">
        <v>9</v>
      </c>
      <c r="P172" s="35">
        <v>30000000</v>
      </c>
      <c r="Q172" s="35">
        <v>52442860</v>
      </c>
      <c r="R172" s="35">
        <v>2659881</v>
      </c>
      <c r="S172" s="35">
        <v>80287314</v>
      </c>
    </row>
    <row r="173" spans="1:19">
      <c r="A173" s="30">
        <v>170</v>
      </c>
      <c r="B173" s="31">
        <v>96199053</v>
      </c>
      <c r="C173" s="31">
        <v>10000000</v>
      </c>
      <c r="F173" s="26">
        <v>170</v>
      </c>
      <c r="G173" s="26" t="s">
        <v>220</v>
      </c>
      <c r="H173" s="32" t="s">
        <v>135</v>
      </c>
      <c r="I173" s="33" t="s">
        <v>156</v>
      </c>
      <c r="J173" s="34" t="s">
        <v>31</v>
      </c>
      <c r="K173" s="33" t="s">
        <v>32</v>
      </c>
      <c r="L173" s="37" t="s">
        <v>42</v>
      </c>
      <c r="M173" s="33" t="s">
        <v>34</v>
      </c>
      <c r="N173" s="33">
        <v>3</v>
      </c>
      <c r="O173" s="33">
        <v>5</v>
      </c>
      <c r="P173" s="35">
        <v>10000000</v>
      </c>
      <c r="Q173" s="35">
        <v>96199053</v>
      </c>
      <c r="R173" s="35">
        <v>31746355</v>
      </c>
      <c r="S173" s="35">
        <v>80063468</v>
      </c>
    </row>
    <row r="174" spans="1:19">
      <c r="A174" s="30">
        <v>171</v>
      </c>
      <c r="B174" s="31">
        <v>71783742</v>
      </c>
      <c r="C174" s="31">
        <v>1000000</v>
      </c>
      <c r="F174" s="26">
        <v>171</v>
      </c>
      <c r="G174" s="26" t="s">
        <v>222</v>
      </c>
      <c r="H174" s="32" t="s">
        <v>133</v>
      </c>
      <c r="I174" s="33" t="s">
        <v>24</v>
      </c>
      <c r="J174" s="34" t="s">
        <v>31</v>
      </c>
      <c r="K174" s="33" t="s">
        <v>32</v>
      </c>
      <c r="L174" s="37" t="s">
        <v>42</v>
      </c>
      <c r="M174" s="33" t="s">
        <v>28</v>
      </c>
      <c r="N174" s="33">
        <v>8</v>
      </c>
      <c r="O174" s="33">
        <v>10</v>
      </c>
      <c r="P174" s="35">
        <v>1000000</v>
      </c>
      <c r="Q174" s="35">
        <v>71783742</v>
      </c>
      <c r="R174" s="35">
        <v>64667814</v>
      </c>
      <c r="S174" s="35">
        <v>70653180</v>
      </c>
    </row>
    <row r="175" spans="1:19">
      <c r="A175" s="30">
        <v>172</v>
      </c>
      <c r="B175" s="31">
        <v>94913746</v>
      </c>
      <c r="C175" s="31">
        <v>90000000</v>
      </c>
      <c r="F175" s="26">
        <v>172</v>
      </c>
      <c r="G175" s="26" t="s">
        <v>224</v>
      </c>
      <c r="H175" s="32" t="s">
        <v>153</v>
      </c>
      <c r="I175" s="33" t="s">
        <v>156</v>
      </c>
      <c r="J175" s="34" t="s">
        <v>56</v>
      </c>
      <c r="K175" s="33" t="s">
        <v>32</v>
      </c>
      <c r="L175" s="37" t="s">
        <v>42</v>
      </c>
      <c r="M175" s="33" t="s">
        <v>28</v>
      </c>
      <c r="N175" s="33">
        <v>7</v>
      </c>
      <c r="O175" s="33">
        <v>8</v>
      </c>
      <c r="P175" s="35">
        <v>90000000</v>
      </c>
      <c r="Q175" s="35">
        <v>94913746</v>
      </c>
      <c r="R175" s="35">
        <v>74083223</v>
      </c>
      <c r="S175" s="35">
        <v>31617670</v>
      </c>
    </row>
    <row r="176" spans="1:19">
      <c r="A176" s="30">
        <v>173</v>
      </c>
      <c r="B176" s="31">
        <v>0</v>
      </c>
      <c r="C176" s="31">
        <v>0</v>
      </c>
      <c r="F176" s="26">
        <v>173</v>
      </c>
      <c r="G176" s="26" t="s">
        <v>226</v>
      </c>
      <c r="H176" s="32" t="s">
        <v>94</v>
      </c>
      <c r="I176" s="33" t="s">
        <v>24</v>
      </c>
      <c r="J176" s="34" t="s">
        <v>56</v>
      </c>
      <c r="K176" s="33" t="s">
        <v>38</v>
      </c>
      <c r="L176" s="37" t="s">
        <v>39</v>
      </c>
      <c r="M176" s="33" t="s">
        <v>28</v>
      </c>
      <c r="N176" s="33">
        <v>3</v>
      </c>
      <c r="O176" s="33">
        <v>10</v>
      </c>
      <c r="P176" s="35">
        <v>0</v>
      </c>
      <c r="Q176" s="35">
        <v>0</v>
      </c>
      <c r="R176" s="35">
        <v>67753952</v>
      </c>
      <c r="S176" s="35">
        <v>77205812</v>
      </c>
    </row>
    <row r="177" spans="1:19">
      <c r="A177" s="30">
        <v>174</v>
      </c>
      <c r="B177" s="31">
        <v>33477783</v>
      </c>
      <c r="C177" s="31">
        <v>30000000</v>
      </c>
      <c r="F177" s="26">
        <v>174</v>
      </c>
      <c r="G177" s="26" t="s">
        <v>228</v>
      </c>
      <c r="H177" s="32" t="s">
        <v>46</v>
      </c>
      <c r="I177" s="33" t="s">
        <v>24</v>
      </c>
      <c r="J177" s="34" t="s">
        <v>31</v>
      </c>
      <c r="K177" s="33" t="s">
        <v>32</v>
      </c>
      <c r="L177" s="37" t="s">
        <v>42</v>
      </c>
      <c r="M177" s="33" t="s">
        <v>34</v>
      </c>
      <c r="N177" s="33">
        <v>6</v>
      </c>
      <c r="O177" s="33">
        <v>5</v>
      </c>
      <c r="P177" s="35">
        <v>30000000</v>
      </c>
      <c r="Q177" s="35">
        <v>33477783</v>
      </c>
      <c r="R177" s="35">
        <v>0</v>
      </c>
      <c r="S177" s="35">
        <v>27651635</v>
      </c>
    </row>
    <row r="178" spans="1:19">
      <c r="A178" s="30">
        <v>175</v>
      </c>
      <c r="B178" s="31">
        <v>2702447</v>
      </c>
      <c r="C178" s="31">
        <v>50000000</v>
      </c>
      <c r="F178" s="26">
        <v>175</v>
      </c>
      <c r="G178" s="26" t="s">
        <v>230</v>
      </c>
      <c r="H178" s="32" t="s">
        <v>79</v>
      </c>
      <c r="I178" s="33" t="s">
        <v>236</v>
      </c>
      <c r="J178" s="34" t="s">
        <v>37</v>
      </c>
      <c r="K178" s="33" t="s">
        <v>32</v>
      </c>
      <c r="L178" s="37" t="s">
        <v>33</v>
      </c>
      <c r="M178" s="33" t="s">
        <v>34</v>
      </c>
      <c r="N178" s="33">
        <v>8</v>
      </c>
      <c r="O178" s="33">
        <v>7</v>
      </c>
      <c r="P178" s="35">
        <v>50000000</v>
      </c>
      <c r="Q178" s="35">
        <v>2702447</v>
      </c>
      <c r="R178" s="35">
        <v>0</v>
      </c>
      <c r="S178" s="35">
        <v>44671760</v>
      </c>
    </row>
    <row r="179" spans="1:19">
      <c r="A179" s="30">
        <v>176</v>
      </c>
      <c r="B179" s="31">
        <v>70787848</v>
      </c>
      <c r="C179" s="31">
        <v>50000000</v>
      </c>
      <c r="F179" s="26">
        <v>176</v>
      </c>
      <c r="G179" s="26" t="s">
        <v>232</v>
      </c>
      <c r="H179" s="32" t="s">
        <v>108</v>
      </c>
      <c r="I179" s="33" t="s">
        <v>24</v>
      </c>
      <c r="J179" s="34" t="s">
        <v>31</v>
      </c>
      <c r="K179" s="33" t="s">
        <v>32</v>
      </c>
      <c r="L179" s="37" t="s">
        <v>33</v>
      </c>
      <c r="M179" s="33" t="s">
        <v>28</v>
      </c>
      <c r="N179" s="33">
        <v>3</v>
      </c>
      <c r="O179" s="33">
        <v>8</v>
      </c>
      <c r="P179" s="35">
        <v>50000000</v>
      </c>
      <c r="Q179" s="35">
        <v>70787848</v>
      </c>
      <c r="R179" s="35">
        <v>33368202</v>
      </c>
      <c r="S179" s="35">
        <v>43277527</v>
      </c>
    </row>
    <row r="180" spans="1:19">
      <c r="A180" s="30">
        <v>177</v>
      </c>
      <c r="B180" s="31">
        <v>0</v>
      </c>
      <c r="C180" s="31">
        <v>0</v>
      </c>
      <c r="F180" s="26">
        <v>177</v>
      </c>
      <c r="G180" s="26" t="s">
        <v>234</v>
      </c>
      <c r="H180" s="32" t="s">
        <v>227</v>
      </c>
      <c r="I180" s="33" t="s">
        <v>24</v>
      </c>
      <c r="J180" s="34" t="s">
        <v>31</v>
      </c>
      <c r="K180" s="33" t="s">
        <v>38</v>
      </c>
      <c r="L180" s="37" t="s">
        <v>39</v>
      </c>
      <c r="M180" s="33" t="s">
        <v>34</v>
      </c>
      <c r="N180" s="33">
        <v>6</v>
      </c>
      <c r="O180" s="33">
        <v>9</v>
      </c>
      <c r="P180" s="35">
        <v>0</v>
      </c>
      <c r="Q180" s="35">
        <v>0</v>
      </c>
      <c r="R180" s="35">
        <v>46563396</v>
      </c>
      <c r="S180" s="35">
        <v>63313535</v>
      </c>
    </row>
    <row r="181" spans="1:19">
      <c r="A181" s="30">
        <v>178</v>
      </c>
      <c r="B181" s="31">
        <v>40064620</v>
      </c>
      <c r="C181" s="31">
        <v>20000000</v>
      </c>
      <c r="F181" s="26">
        <v>178</v>
      </c>
      <c r="G181" s="26" t="s">
        <v>237</v>
      </c>
      <c r="H181" s="32" t="s">
        <v>58</v>
      </c>
      <c r="I181" s="33" t="s">
        <v>77</v>
      </c>
      <c r="J181" s="34" t="s">
        <v>31</v>
      </c>
      <c r="K181" s="33" t="s">
        <v>32</v>
      </c>
      <c r="L181" s="37" t="s">
        <v>33</v>
      </c>
      <c r="M181" s="33" t="s">
        <v>28</v>
      </c>
      <c r="N181" s="33">
        <v>7</v>
      </c>
      <c r="O181" s="33">
        <v>6</v>
      </c>
      <c r="P181" s="35">
        <v>20000000</v>
      </c>
      <c r="Q181" s="35">
        <v>40064620</v>
      </c>
      <c r="R181" s="35">
        <v>98137438</v>
      </c>
      <c r="S181" s="35">
        <v>0</v>
      </c>
    </row>
    <row r="182" spans="1:19">
      <c r="A182" s="30">
        <v>179</v>
      </c>
      <c r="B182" s="31">
        <v>45289360</v>
      </c>
      <c r="C182" s="31">
        <v>30000000</v>
      </c>
      <c r="F182" s="26">
        <v>179</v>
      </c>
      <c r="G182" s="26" t="s">
        <v>239</v>
      </c>
      <c r="H182" s="32" t="s">
        <v>200</v>
      </c>
      <c r="I182" s="33" t="s">
        <v>24</v>
      </c>
      <c r="J182" s="34" t="s">
        <v>31</v>
      </c>
      <c r="K182" s="33" t="s">
        <v>32</v>
      </c>
      <c r="L182" s="37" t="s">
        <v>42</v>
      </c>
      <c r="M182" s="33" t="s">
        <v>28</v>
      </c>
      <c r="N182" s="33">
        <v>6</v>
      </c>
      <c r="O182" s="33">
        <v>9</v>
      </c>
      <c r="P182" s="35">
        <v>30000000</v>
      </c>
      <c r="Q182" s="35">
        <v>45289360</v>
      </c>
      <c r="R182" s="35">
        <v>0</v>
      </c>
      <c r="S182" s="35">
        <v>46980526</v>
      </c>
    </row>
    <row r="183" spans="1:19">
      <c r="A183" s="30">
        <v>180</v>
      </c>
      <c r="B183" s="31">
        <v>34397393</v>
      </c>
      <c r="C183" s="31">
        <v>30000000</v>
      </c>
      <c r="F183" s="26">
        <v>180</v>
      </c>
      <c r="G183" s="26" t="s">
        <v>241</v>
      </c>
      <c r="H183" s="32" t="s">
        <v>102</v>
      </c>
      <c r="I183" s="33" t="s">
        <v>24</v>
      </c>
      <c r="J183" s="34" t="s">
        <v>56</v>
      </c>
      <c r="K183" s="33" t="s">
        <v>32</v>
      </c>
      <c r="L183" s="37" t="s">
        <v>42</v>
      </c>
      <c r="M183" s="33" t="s">
        <v>28</v>
      </c>
      <c r="N183" s="33">
        <v>3</v>
      </c>
      <c r="O183" s="33">
        <v>8</v>
      </c>
      <c r="P183" s="35">
        <v>30000000</v>
      </c>
      <c r="Q183" s="35">
        <v>34397393</v>
      </c>
      <c r="R183" s="35">
        <v>72192037</v>
      </c>
      <c r="S183" s="35">
        <v>21247716</v>
      </c>
    </row>
    <row r="184" spans="1:19">
      <c r="A184" s="30">
        <v>181</v>
      </c>
      <c r="B184" s="31">
        <v>0</v>
      </c>
      <c r="C184" s="31">
        <v>0</v>
      </c>
      <c r="F184" s="26">
        <v>181</v>
      </c>
      <c r="G184" s="26" t="s">
        <v>243</v>
      </c>
      <c r="H184" s="32" t="s">
        <v>165</v>
      </c>
      <c r="I184" s="33" t="s">
        <v>24</v>
      </c>
      <c r="J184" s="34" t="s">
        <v>31</v>
      </c>
      <c r="K184" s="33" t="s">
        <v>38</v>
      </c>
      <c r="L184" s="37" t="s">
        <v>64</v>
      </c>
      <c r="M184" s="33" t="s">
        <v>34</v>
      </c>
      <c r="N184" s="33">
        <v>4</v>
      </c>
      <c r="O184" s="33">
        <v>5</v>
      </c>
      <c r="P184" s="35">
        <v>0</v>
      </c>
      <c r="Q184" s="35">
        <v>0</v>
      </c>
      <c r="R184" s="35">
        <v>69870077</v>
      </c>
      <c r="S184" s="35">
        <v>98441580</v>
      </c>
    </row>
    <row r="185" spans="1:19">
      <c r="A185" s="30">
        <v>182</v>
      </c>
      <c r="B185" s="31">
        <v>34126405</v>
      </c>
      <c r="C185" s="31">
        <v>1000000</v>
      </c>
      <c r="F185" s="26">
        <v>182</v>
      </c>
      <c r="G185" s="26" t="s">
        <v>245</v>
      </c>
      <c r="H185" s="32" t="s">
        <v>238</v>
      </c>
      <c r="I185" s="33" t="s">
        <v>24</v>
      </c>
      <c r="J185" s="34" t="s">
        <v>56</v>
      </c>
      <c r="K185" s="33" t="s">
        <v>32</v>
      </c>
      <c r="L185" s="37" t="s">
        <v>42</v>
      </c>
      <c r="M185" s="33" t="s">
        <v>28</v>
      </c>
      <c r="N185" s="33">
        <v>4</v>
      </c>
      <c r="O185" s="33">
        <v>6</v>
      </c>
      <c r="P185" s="35">
        <v>1000000</v>
      </c>
      <c r="Q185" s="35">
        <v>34126405</v>
      </c>
      <c r="R185" s="35">
        <v>88265167</v>
      </c>
      <c r="S185" s="35">
        <v>56002928</v>
      </c>
    </row>
    <row r="186" spans="1:19">
      <c r="A186" s="30">
        <v>183</v>
      </c>
      <c r="B186" s="31">
        <v>53008255</v>
      </c>
      <c r="C186" s="31">
        <v>1000000</v>
      </c>
      <c r="F186" s="26">
        <v>183</v>
      </c>
      <c r="G186" s="26" t="s">
        <v>247</v>
      </c>
      <c r="H186" s="32" t="s">
        <v>217</v>
      </c>
      <c r="I186" s="33" t="s">
        <v>24</v>
      </c>
      <c r="J186" s="34" t="s">
        <v>31</v>
      </c>
      <c r="K186" s="33" t="s">
        <v>32</v>
      </c>
      <c r="L186" s="37" t="s">
        <v>33</v>
      </c>
      <c r="M186" s="33" t="s">
        <v>28</v>
      </c>
      <c r="N186" s="33">
        <v>5</v>
      </c>
      <c r="O186" s="33">
        <v>6</v>
      </c>
      <c r="P186" s="35">
        <v>1000000</v>
      </c>
      <c r="Q186" s="35">
        <v>53008255</v>
      </c>
      <c r="R186" s="35">
        <v>46917910</v>
      </c>
      <c r="S186" s="35">
        <v>47557281</v>
      </c>
    </row>
    <row r="187" spans="1:19">
      <c r="A187" s="30">
        <v>184</v>
      </c>
      <c r="B187" s="31">
        <v>0</v>
      </c>
      <c r="C187" s="31">
        <v>0</v>
      </c>
      <c r="F187" s="26">
        <v>184</v>
      </c>
      <c r="G187" s="26" t="s">
        <v>22</v>
      </c>
      <c r="H187" s="32" t="s">
        <v>44</v>
      </c>
      <c r="I187" s="33" t="s">
        <v>24</v>
      </c>
      <c r="J187" s="34" t="s">
        <v>31</v>
      </c>
      <c r="K187" s="33" t="s">
        <v>38</v>
      </c>
      <c r="L187" s="37" t="s">
        <v>64</v>
      </c>
      <c r="M187" s="33" t="s">
        <v>28</v>
      </c>
      <c r="N187" s="33">
        <v>6</v>
      </c>
      <c r="O187" s="33">
        <v>5</v>
      </c>
      <c r="P187" s="35">
        <v>0</v>
      </c>
      <c r="Q187" s="35">
        <v>0</v>
      </c>
      <c r="R187" s="35">
        <v>0</v>
      </c>
      <c r="S187" s="35">
        <v>22675260</v>
      </c>
    </row>
    <row r="188" spans="1:19">
      <c r="A188" s="30">
        <v>185</v>
      </c>
      <c r="B188" s="31">
        <v>94688720</v>
      </c>
      <c r="C188" s="31">
        <v>100000000</v>
      </c>
      <c r="F188" s="26">
        <v>185</v>
      </c>
      <c r="G188" s="26" t="s">
        <v>29</v>
      </c>
      <c r="H188" s="32" t="s">
        <v>194</v>
      </c>
      <c r="I188" s="33" t="s">
        <v>86</v>
      </c>
      <c r="J188" s="34" t="s">
        <v>31</v>
      </c>
      <c r="K188" s="33" t="s">
        <v>32</v>
      </c>
      <c r="L188" s="37" t="s">
        <v>33</v>
      </c>
      <c r="M188" s="33" t="s">
        <v>28</v>
      </c>
      <c r="N188" s="33">
        <v>9</v>
      </c>
      <c r="O188" s="33">
        <v>9</v>
      </c>
      <c r="P188" s="35">
        <v>100000000</v>
      </c>
      <c r="Q188" s="35">
        <v>94688720</v>
      </c>
      <c r="R188" s="35">
        <v>86323763</v>
      </c>
      <c r="S188" s="35">
        <v>20929788</v>
      </c>
    </row>
    <row r="189" spans="1:19">
      <c r="A189" s="30">
        <v>186</v>
      </c>
      <c r="B189" s="31">
        <v>0</v>
      </c>
      <c r="C189" s="31">
        <v>0</v>
      </c>
      <c r="F189" s="26">
        <v>186</v>
      </c>
      <c r="G189" s="26" t="s">
        <v>35</v>
      </c>
      <c r="H189" s="32" t="s">
        <v>63</v>
      </c>
      <c r="I189" s="33" t="s">
        <v>24</v>
      </c>
      <c r="J189" s="34" t="s">
        <v>25</v>
      </c>
      <c r="K189" s="33" t="s">
        <v>26</v>
      </c>
      <c r="L189" s="37" t="s">
        <v>27</v>
      </c>
      <c r="M189" s="33" t="s">
        <v>28</v>
      </c>
      <c r="N189" s="33">
        <v>5</v>
      </c>
      <c r="O189" s="33">
        <v>6</v>
      </c>
      <c r="P189" s="35">
        <v>0</v>
      </c>
      <c r="Q189" s="35">
        <v>0</v>
      </c>
      <c r="R189" s="35">
        <v>96750826</v>
      </c>
      <c r="S189" s="35">
        <v>31435769</v>
      </c>
    </row>
    <row r="190" spans="1:19">
      <c r="A190" s="30">
        <v>187</v>
      </c>
      <c r="B190" s="31">
        <v>89686683</v>
      </c>
      <c r="C190" s="31">
        <v>10000000</v>
      </c>
      <c r="F190" s="26">
        <v>187</v>
      </c>
      <c r="G190" s="26" t="s">
        <v>40</v>
      </c>
      <c r="H190" s="32" t="s">
        <v>221</v>
      </c>
      <c r="I190" s="33" t="s">
        <v>24</v>
      </c>
      <c r="J190" s="34" t="s">
        <v>56</v>
      </c>
      <c r="K190" s="33" t="s">
        <v>32</v>
      </c>
      <c r="L190" s="37" t="s">
        <v>33</v>
      </c>
      <c r="M190" s="33" t="s">
        <v>28</v>
      </c>
      <c r="N190" s="33">
        <v>6</v>
      </c>
      <c r="O190" s="33">
        <v>10</v>
      </c>
      <c r="P190" s="35">
        <v>10000000</v>
      </c>
      <c r="Q190" s="35">
        <v>89686683</v>
      </c>
      <c r="R190" s="35">
        <v>62448793</v>
      </c>
      <c r="S190" s="35">
        <v>26812600</v>
      </c>
    </row>
    <row r="191" spans="1:19">
      <c r="A191" s="30">
        <v>188</v>
      </c>
      <c r="B191" s="31">
        <v>32890743</v>
      </c>
      <c r="C191" s="31">
        <v>30000000</v>
      </c>
      <c r="F191" s="26">
        <v>188</v>
      </c>
      <c r="G191" s="26" t="s">
        <v>43</v>
      </c>
      <c r="H191" s="32" t="s">
        <v>196</v>
      </c>
      <c r="I191" s="33" t="s">
        <v>24</v>
      </c>
      <c r="J191" s="34" t="s">
        <v>31</v>
      </c>
      <c r="K191" s="33" t="s">
        <v>32</v>
      </c>
      <c r="L191" s="37" t="s">
        <v>42</v>
      </c>
      <c r="M191" s="33" t="s">
        <v>28</v>
      </c>
      <c r="N191" s="33">
        <v>6</v>
      </c>
      <c r="O191" s="33">
        <v>9</v>
      </c>
      <c r="P191" s="35">
        <v>30000000</v>
      </c>
      <c r="Q191" s="35">
        <v>32890743</v>
      </c>
      <c r="R191" s="35">
        <v>0</v>
      </c>
      <c r="S191" s="35">
        <v>39864620</v>
      </c>
    </row>
    <row r="192" spans="1:19">
      <c r="A192" s="30">
        <v>189</v>
      </c>
      <c r="B192" s="31">
        <v>32370896</v>
      </c>
      <c r="C192" s="31">
        <v>10000000</v>
      </c>
      <c r="F192" s="26">
        <v>189</v>
      </c>
      <c r="G192" s="26" t="s">
        <v>45</v>
      </c>
      <c r="H192" s="32" t="s">
        <v>173</v>
      </c>
      <c r="I192" s="33" t="s">
        <v>24</v>
      </c>
      <c r="J192" s="34" t="s">
        <v>56</v>
      </c>
      <c r="K192" s="33" t="s">
        <v>32</v>
      </c>
      <c r="L192" s="37" t="s">
        <v>33</v>
      </c>
      <c r="M192" s="33" t="s">
        <v>28</v>
      </c>
      <c r="N192" s="33">
        <v>8</v>
      </c>
      <c r="O192" s="33">
        <v>5</v>
      </c>
      <c r="P192" s="35">
        <v>10000000</v>
      </c>
      <c r="Q192" s="35">
        <v>32370896</v>
      </c>
      <c r="R192" s="35">
        <v>96066942</v>
      </c>
      <c r="S192" s="35">
        <v>3767736</v>
      </c>
    </row>
    <row r="193" spans="1:19">
      <c r="A193" s="30">
        <v>190</v>
      </c>
      <c r="B193" s="31">
        <v>0</v>
      </c>
      <c r="C193" s="31">
        <v>0</v>
      </c>
      <c r="F193" s="26">
        <v>190</v>
      </c>
      <c r="G193" s="26" t="s">
        <v>47</v>
      </c>
      <c r="H193" s="32" t="s">
        <v>155</v>
      </c>
      <c r="I193" s="33" t="s">
        <v>24</v>
      </c>
      <c r="J193" s="34" t="s">
        <v>56</v>
      </c>
      <c r="K193" s="33" t="s">
        <v>38</v>
      </c>
      <c r="L193" s="37" t="s">
        <v>39</v>
      </c>
      <c r="M193" s="33" t="s">
        <v>28</v>
      </c>
      <c r="N193" s="33">
        <v>7</v>
      </c>
      <c r="O193" s="33">
        <v>8</v>
      </c>
      <c r="P193" s="35">
        <v>0</v>
      </c>
      <c r="Q193" s="35">
        <v>0</v>
      </c>
      <c r="R193" s="35">
        <v>24514428</v>
      </c>
      <c r="S193" s="35">
        <v>27890231</v>
      </c>
    </row>
    <row r="194" spans="1:19">
      <c r="A194" s="30">
        <v>191</v>
      </c>
      <c r="B194" s="31">
        <v>31953589</v>
      </c>
      <c r="C194" s="31">
        <v>10000000</v>
      </c>
      <c r="F194" s="26">
        <v>191</v>
      </c>
      <c r="G194" s="26" t="s">
        <v>49</v>
      </c>
      <c r="H194" s="32" t="s">
        <v>50</v>
      </c>
      <c r="I194" s="33" t="s">
        <v>24</v>
      </c>
      <c r="J194" s="34" t="s">
        <v>31</v>
      </c>
      <c r="K194" s="33" t="s">
        <v>32</v>
      </c>
      <c r="L194" s="37" t="s">
        <v>33</v>
      </c>
      <c r="M194" s="33" t="s">
        <v>34</v>
      </c>
      <c r="N194" s="33">
        <v>9</v>
      </c>
      <c r="O194" s="33">
        <v>10</v>
      </c>
      <c r="P194" s="35">
        <v>10000000</v>
      </c>
      <c r="Q194" s="35">
        <v>31953589</v>
      </c>
      <c r="R194" s="35">
        <v>40068224</v>
      </c>
      <c r="S194" s="35">
        <v>80951038</v>
      </c>
    </row>
    <row r="195" spans="1:19">
      <c r="A195" s="30">
        <v>192</v>
      </c>
      <c r="B195" s="31">
        <v>78205651</v>
      </c>
      <c r="C195" s="31">
        <v>50000000</v>
      </c>
      <c r="F195" s="26">
        <v>192</v>
      </c>
      <c r="G195" s="26" t="s">
        <v>51</v>
      </c>
      <c r="H195" s="32" t="s">
        <v>144</v>
      </c>
      <c r="I195" s="33" t="s">
        <v>24</v>
      </c>
      <c r="J195" s="34" t="s">
        <v>31</v>
      </c>
      <c r="K195" s="33" t="s">
        <v>32</v>
      </c>
      <c r="L195" s="37" t="s">
        <v>33</v>
      </c>
      <c r="M195" s="33" t="s">
        <v>28</v>
      </c>
      <c r="N195" s="33">
        <v>3</v>
      </c>
      <c r="O195" s="33">
        <v>10</v>
      </c>
      <c r="P195" s="35">
        <v>50000000</v>
      </c>
      <c r="Q195" s="35">
        <v>78205651</v>
      </c>
      <c r="R195" s="35">
        <v>62381180</v>
      </c>
      <c r="S195" s="35">
        <v>6508585</v>
      </c>
    </row>
    <row r="196" spans="1:19">
      <c r="A196" s="30">
        <v>193</v>
      </c>
      <c r="B196" s="31">
        <v>0</v>
      </c>
      <c r="C196" s="31">
        <v>0</v>
      </c>
      <c r="F196" s="26">
        <v>193</v>
      </c>
      <c r="G196" s="26" t="s">
        <v>54</v>
      </c>
      <c r="H196" s="32" t="s">
        <v>96</v>
      </c>
      <c r="I196" s="33" t="s">
        <v>24</v>
      </c>
      <c r="J196" s="34" t="s">
        <v>53</v>
      </c>
      <c r="K196" s="33" t="s">
        <v>38</v>
      </c>
      <c r="L196" s="37" t="s">
        <v>64</v>
      </c>
      <c r="M196" s="33" t="s">
        <v>28</v>
      </c>
      <c r="N196" s="33">
        <v>6</v>
      </c>
      <c r="O196" s="33">
        <v>10</v>
      </c>
      <c r="P196" s="35">
        <v>0</v>
      </c>
      <c r="Q196" s="35">
        <v>0</v>
      </c>
      <c r="R196" s="35">
        <v>34584522</v>
      </c>
      <c r="S196" s="35">
        <v>0</v>
      </c>
    </row>
    <row r="197" spans="1:19">
      <c r="A197" s="30">
        <v>194</v>
      </c>
      <c r="B197" s="31">
        <v>0</v>
      </c>
      <c r="C197" s="31">
        <v>0</v>
      </c>
      <c r="F197" s="26">
        <v>194</v>
      </c>
      <c r="G197" s="26" t="s">
        <v>57</v>
      </c>
      <c r="H197" s="32" t="s">
        <v>66</v>
      </c>
      <c r="I197" s="33" t="s">
        <v>77</v>
      </c>
      <c r="J197" s="34" t="s">
        <v>31</v>
      </c>
      <c r="K197" s="33" t="s">
        <v>26</v>
      </c>
      <c r="L197" s="37" t="s">
        <v>113</v>
      </c>
      <c r="M197" s="33" t="s">
        <v>28</v>
      </c>
      <c r="N197" s="33">
        <v>9</v>
      </c>
      <c r="O197" s="33">
        <v>5</v>
      </c>
      <c r="P197" s="35">
        <v>0</v>
      </c>
      <c r="Q197" s="35">
        <v>0</v>
      </c>
      <c r="R197" s="35">
        <v>76942676</v>
      </c>
      <c r="S197" s="35">
        <v>74216691</v>
      </c>
    </row>
    <row r="198" spans="1:19">
      <c r="A198" s="30">
        <v>195</v>
      </c>
      <c r="B198" s="31">
        <v>70270294</v>
      </c>
      <c r="C198" s="31">
        <v>5000000</v>
      </c>
      <c r="F198" s="26">
        <v>195</v>
      </c>
      <c r="G198" s="26" t="s">
        <v>60</v>
      </c>
      <c r="H198" s="32" t="s">
        <v>90</v>
      </c>
      <c r="I198" s="33" t="s">
        <v>24</v>
      </c>
      <c r="J198" s="34" t="s">
        <v>56</v>
      </c>
      <c r="K198" s="33" t="s">
        <v>32</v>
      </c>
      <c r="L198" s="37" t="s">
        <v>42</v>
      </c>
      <c r="M198" s="33" t="s">
        <v>34</v>
      </c>
      <c r="N198" s="33">
        <v>8</v>
      </c>
      <c r="O198" s="33">
        <v>7</v>
      </c>
      <c r="P198" s="35">
        <v>5000000</v>
      </c>
      <c r="Q198" s="35">
        <v>70270294</v>
      </c>
      <c r="R198" s="35">
        <v>19588762</v>
      </c>
      <c r="S198" s="35">
        <v>78634577</v>
      </c>
    </row>
    <row r="199" spans="1:19">
      <c r="A199" s="30">
        <v>196</v>
      </c>
      <c r="B199" s="31">
        <v>0</v>
      </c>
      <c r="C199" s="31">
        <v>0</v>
      </c>
      <c r="F199" s="26">
        <v>196</v>
      </c>
      <c r="G199" s="26" t="s">
        <v>62</v>
      </c>
      <c r="H199" s="32" t="s">
        <v>117</v>
      </c>
      <c r="I199" s="33" t="s">
        <v>24</v>
      </c>
      <c r="J199" s="34" t="s">
        <v>53</v>
      </c>
      <c r="K199" s="33" t="s">
        <v>38</v>
      </c>
      <c r="L199" s="37" t="s">
        <v>64</v>
      </c>
      <c r="M199" s="33" t="s">
        <v>28</v>
      </c>
      <c r="N199" s="33">
        <v>8</v>
      </c>
      <c r="O199" s="33">
        <v>5</v>
      </c>
      <c r="P199" s="35">
        <v>0</v>
      </c>
      <c r="Q199" s="35">
        <v>0</v>
      </c>
      <c r="R199" s="35">
        <v>85955846</v>
      </c>
      <c r="S199" s="35">
        <v>25891596</v>
      </c>
    </row>
    <row r="200" spans="1:19">
      <c r="A200" s="30">
        <v>197</v>
      </c>
      <c r="B200" s="31">
        <v>62745331</v>
      </c>
      <c r="C200" s="31">
        <v>20000000</v>
      </c>
      <c r="F200" s="26">
        <v>197</v>
      </c>
      <c r="G200" s="26" t="s">
        <v>65</v>
      </c>
      <c r="H200" s="32" t="s">
        <v>175</v>
      </c>
      <c r="I200" s="33" t="s">
        <v>24</v>
      </c>
      <c r="J200" s="34" t="s">
        <v>53</v>
      </c>
      <c r="K200" s="33" t="s">
        <v>32</v>
      </c>
      <c r="L200" s="37" t="s">
        <v>42</v>
      </c>
      <c r="M200" s="33" t="s">
        <v>34</v>
      </c>
      <c r="N200" s="33">
        <v>6</v>
      </c>
      <c r="O200" s="33">
        <v>4</v>
      </c>
      <c r="P200" s="35">
        <v>20000000</v>
      </c>
      <c r="Q200" s="35">
        <v>62745331</v>
      </c>
      <c r="R200" s="35">
        <v>39843357</v>
      </c>
      <c r="S200" s="35">
        <v>64840967</v>
      </c>
    </row>
    <row r="201" spans="1:19">
      <c r="A201" s="30">
        <v>198</v>
      </c>
      <c r="B201" s="31">
        <v>0</v>
      </c>
      <c r="C201" s="31">
        <v>0</v>
      </c>
      <c r="F201" s="26">
        <v>198</v>
      </c>
      <c r="G201" s="26" t="s">
        <v>67</v>
      </c>
      <c r="H201" s="32" t="s">
        <v>171</v>
      </c>
      <c r="I201" s="33" t="s">
        <v>24</v>
      </c>
      <c r="J201" s="34" t="s">
        <v>31</v>
      </c>
      <c r="K201" s="33" t="s">
        <v>38</v>
      </c>
      <c r="L201" s="37" t="s">
        <v>39</v>
      </c>
      <c r="M201" s="33" t="s">
        <v>28</v>
      </c>
      <c r="N201" s="33">
        <v>3</v>
      </c>
      <c r="O201" s="33">
        <v>7</v>
      </c>
      <c r="P201" s="35">
        <v>0</v>
      </c>
      <c r="Q201" s="35">
        <v>0</v>
      </c>
      <c r="R201" s="35">
        <v>82583322</v>
      </c>
      <c r="S201" s="35">
        <v>809058</v>
      </c>
    </row>
    <row r="202" spans="1:19">
      <c r="A202" s="30">
        <v>199</v>
      </c>
      <c r="B202" s="31">
        <v>59890317</v>
      </c>
      <c r="C202" s="31">
        <v>10000000</v>
      </c>
      <c r="F202" s="26">
        <v>199</v>
      </c>
      <c r="G202" s="26" t="s">
        <v>69</v>
      </c>
      <c r="H202" s="32" t="s">
        <v>125</v>
      </c>
      <c r="I202" s="33" t="s">
        <v>24</v>
      </c>
      <c r="J202" s="34" t="s">
        <v>31</v>
      </c>
      <c r="K202" s="33" t="s">
        <v>32</v>
      </c>
      <c r="L202" s="37" t="s">
        <v>42</v>
      </c>
      <c r="M202" s="33" t="s">
        <v>34</v>
      </c>
      <c r="N202" s="33">
        <v>6</v>
      </c>
      <c r="O202" s="33">
        <v>9</v>
      </c>
      <c r="P202" s="35">
        <v>10000000</v>
      </c>
      <c r="Q202" s="35">
        <v>59890317</v>
      </c>
      <c r="R202" s="35">
        <v>42451842</v>
      </c>
      <c r="S202" s="35">
        <v>0</v>
      </c>
    </row>
    <row r="203" spans="1:19">
      <c r="A203" s="30">
        <v>200</v>
      </c>
      <c r="B203" s="31">
        <v>97449662</v>
      </c>
      <c r="C203" s="31">
        <v>10000000</v>
      </c>
      <c r="F203" s="26">
        <v>200</v>
      </c>
      <c r="G203" s="26" t="s">
        <v>71</v>
      </c>
      <c r="H203" s="32" t="s">
        <v>219</v>
      </c>
      <c r="I203" s="33" t="s">
        <v>24</v>
      </c>
      <c r="J203" s="34" t="s">
        <v>53</v>
      </c>
      <c r="K203" s="33" t="s">
        <v>32</v>
      </c>
      <c r="L203" s="37" t="s">
        <v>33</v>
      </c>
      <c r="M203" s="33" t="s">
        <v>28</v>
      </c>
      <c r="N203" s="33">
        <v>6</v>
      </c>
      <c r="O203" s="33">
        <v>5</v>
      </c>
      <c r="P203" s="35">
        <v>10000000</v>
      </c>
      <c r="Q203" s="35">
        <v>97449662</v>
      </c>
      <c r="R203" s="35">
        <v>49624160</v>
      </c>
      <c r="S203" s="35">
        <v>17854677</v>
      </c>
    </row>
    <row r="204" spans="1:19">
      <c r="A204" s="30">
        <v>201</v>
      </c>
      <c r="B204" s="31">
        <v>0</v>
      </c>
      <c r="C204" s="31">
        <v>0</v>
      </c>
      <c r="F204" s="26">
        <v>201</v>
      </c>
      <c r="G204" s="26" t="s">
        <v>73</v>
      </c>
      <c r="H204" s="32" t="s">
        <v>158</v>
      </c>
      <c r="I204" s="33" t="s">
        <v>24</v>
      </c>
      <c r="J204" s="34" t="s">
        <v>37</v>
      </c>
      <c r="K204" s="33" t="s">
        <v>38</v>
      </c>
      <c r="L204" s="37" t="s">
        <v>39</v>
      </c>
      <c r="M204" s="33" t="s">
        <v>28</v>
      </c>
      <c r="N204" s="33">
        <v>8</v>
      </c>
      <c r="O204" s="33">
        <v>10</v>
      </c>
      <c r="P204" s="35">
        <v>0</v>
      </c>
      <c r="Q204" s="35">
        <v>0</v>
      </c>
      <c r="R204" s="35">
        <v>44422091</v>
      </c>
      <c r="S204" s="35">
        <v>8898260</v>
      </c>
    </row>
    <row r="205" spans="1:19">
      <c r="A205" s="30">
        <v>202</v>
      </c>
      <c r="B205" s="31">
        <v>0</v>
      </c>
      <c r="C205" s="31">
        <v>0</v>
      </c>
      <c r="F205" s="26">
        <v>202</v>
      </c>
      <c r="G205" s="26" t="s">
        <v>75</v>
      </c>
      <c r="H205" s="32" t="s">
        <v>123</v>
      </c>
      <c r="I205" s="33" t="s">
        <v>24</v>
      </c>
      <c r="J205" s="34" t="s">
        <v>31</v>
      </c>
      <c r="K205" s="33" t="s">
        <v>38</v>
      </c>
      <c r="L205" s="37" t="s">
        <v>64</v>
      </c>
      <c r="M205" s="33" t="s">
        <v>28</v>
      </c>
      <c r="N205" s="33">
        <v>5</v>
      </c>
      <c r="O205" s="33">
        <v>7</v>
      </c>
      <c r="P205" s="35">
        <v>0</v>
      </c>
      <c r="Q205" s="35">
        <v>0</v>
      </c>
      <c r="R205" s="35">
        <v>0</v>
      </c>
      <c r="S205" s="35">
        <v>63436099</v>
      </c>
    </row>
    <row r="206" spans="1:19">
      <c r="A206" s="30">
        <v>203</v>
      </c>
      <c r="B206" s="31">
        <v>99989764</v>
      </c>
      <c r="C206" s="31">
        <v>10000000</v>
      </c>
      <c r="F206" s="26">
        <v>203</v>
      </c>
      <c r="G206" s="26" t="s">
        <v>78</v>
      </c>
      <c r="H206" s="32" t="s">
        <v>129</v>
      </c>
      <c r="I206" s="33" t="s">
        <v>24</v>
      </c>
      <c r="J206" s="34" t="s">
        <v>31</v>
      </c>
      <c r="K206" s="33" t="s">
        <v>32</v>
      </c>
      <c r="L206" s="37" t="s">
        <v>33</v>
      </c>
      <c r="M206" s="33" t="s">
        <v>34</v>
      </c>
      <c r="N206" s="33">
        <v>9</v>
      </c>
      <c r="O206" s="33">
        <v>6</v>
      </c>
      <c r="P206" s="35">
        <v>10000000</v>
      </c>
      <c r="Q206" s="35">
        <v>99989764</v>
      </c>
      <c r="R206" s="35">
        <v>8030175</v>
      </c>
      <c r="S206" s="35">
        <v>37676206</v>
      </c>
    </row>
    <row r="207" spans="1:19">
      <c r="A207" s="30">
        <v>204</v>
      </c>
      <c r="B207" s="31">
        <v>0</v>
      </c>
      <c r="C207" s="31">
        <v>0</v>
      </c>
      <c r="F207" s="26">
        <v>204</v>
      </c>
      <c r="G207" s="26" t="s">
        <v>80</v>
      </c>
      <c r="H207" s="32" t="s">
        <v>119</v>
      </c>
      <c r="I207" s="33" t="s">
        <v>24</v>
      </c>
      <c r="J207" s="34" t="s">
        <v>31</v>
      </c>
      <c r="K207" s="33" t="s">
        <v>38</v>
      </c>
      <c r="L207" s="37" t="s">
        <v>64</v>
      </c>
      <c r="M207" s="33" t="s">
        <v>34</v>
      </c>
      <c r="N207" s="33">
        <v>4</v>
      </c>
      <c r="O207" s="33">
        <v>6</v>
      </c>
      <c r="P207" s="35">
        <v>0</v>
      </c>
      <c r="Q207" s="35">
        <v>0</v>
      </c>
      <c r="R207" s="35">
        <v>12862402</v>
      </c>
      <c r="S207" s="35">
        <v>68922404</v>
      </c>
    </row>
    <row r="208" spans="1:19">
      <c r="A208" s="30">
        <v>205</v>
      </c>
      <c r="B208" s="31">
        <v>0</v>
      </c>
      <c r="C208" s="31">
        <v>0</v>
      </c>
      <c r="F208" s="26">
        <v>205</v>
      </c>
      <c r="G208" s="26" t="s">
        <v>82</v>
      </c>
      <c r="H208" s="32" t="s">
        <v>68</v>
      </c>
      <c r="I208" s="33" t="s">
        <v>24</v>
      </c>
      <c r="J208" s="34" t="s">
        <v>56</v>
      </c>
      <c r="K208" s="33" t="s">
        <v>38</v>
      </c>
      <c r="L208" s="37" t="s">
        <v>64</v>
      </c>
      <c r="M208" s="33" t="s">
        <v>34</v>
      </c>
      <c r="N208" s="33">
        <v>4</v>
      </c>
      <c r="O208" s="33">
        <v>10</v>
      </c>
      <c r="P208" s="35">
        <v>0</v>
      </c>
      <c r="Q208" s="35">
        <v>0</v>
      </c>
      <c r="R208" s="35">
        <v>46914257</v>
      </c>
      <c r="S208" s="35">
        <v>43734508</v>
      </c>
    </row>
    <row r="209" spans="1:19">
      <c r="A209" s="30">
        <v>206</v>
      </c>
      <c r="B209" s="31">
        <v>0</v>
      </c>
      <c r="C209" s="31">
        <v>0</v>
      </c>
      <c r="F209" s="26">
        <v>206</v>
      </c>
      <c r="G209" s="26" t="s">
        <v>84</v>
      </c>
      <c r="H209" s="32" t="s">
        <v>190</v>
      </c>
      <c r="I209" s="33" t="s">
        <v>24</v>
      </c>
      <c r="J209" s="34" t="s">
        <v>25</v>
      </c>
      <c r="K209" s="33" t="s">
        <v>26</v>
      </c>
      <c r="L209" s="37" t="s">
        <v>27</v>
      </c>
      <c r="M209" s="33" t="s">
        <v>28</v>
      </c>
      <c r="N209" s="33">
        <v>9</v>
      </c>
      <c r="O209" s="33">
        <v>7</v>
      </c>
      <c r="P209" s="35">
        <v>0</v>
      </c>
      <c r="Q209" s="35">
        <v>0</v>
      </c>
      <c r="R209" s="35">
        <v>95212463</v>
      </c>
      <c r="S209" s="35">
        <v>0</v>
      </c>
    </row>
    <row r="210" spans="1:19">
      <c r="A210" s="30">
        <v>207</v>
      </c>
      <c r="B210" s="31">
        <v>32915397</v>
      </c>
      <c r="C210" s="31">
        <v>5000000</v>
      </c>
      <c r="F210" s="26">
        <v>207</v>
      </c>
      <c r="G210" s="26" t="s">
        <v>87</v>
      </c>
      <c r="H210" s="32" t="s">
        <v>184</v>
      </c>
      <c r="I210" s="33" t="s">
        <v>24</v>
      </c>
      <c r="J210" s="34" t="s">
        <v>31</v>
      </c>
      <c r="K210" s="33" t="s">
        <v>32</v>
      </c>
      <c r="L210" s="37" t="s">
        <v>33</v>
      </c>
      <c r="M210" s="33" t="s">
        <v>28</v>
      </c>
      <c r="N210" s="33">
        <v>6</v>
      </c>
      <c r="O210" s="33">
        <v>9</v>
      </c>
      <c r="P210" s="35">
        <v>5000000</v>
      </c>
      <c r="Q210" s="35">
        <v>32915397</v>
      </c>
      <c r="R210" s="35">
        <v>74493461</v>
      </c>
      <c r="S210" s="35">
        <v>151779</v>
      </c>
    </row>
    <row r="211" spans="1:19">
      <c r="A211" s="30">
        <v>208</v>
      </c>
      <c r="B211" s="31">
        <v>0</v>
      </c>
      <c r="C211" s="31">
        <v>0</v>
      </c>
      <c r="F211" s="26">
        <v>208</v>
      </c>
      <c r="G211" s="26" t="s">
        <v>89</v>
      </c>
      <c r="H211" s="32" t="s">
        <v>110</v>
      </c>
      <c r="I211" s="33" t="s">
        <v>24</v>
      </c>
      <c r="J211" s="34" t="s">
        <v>56</v>
      </c>
      <c r="K211" s="33" t="s">
        <v>38</v>
      </c>
      <c r="L211" s="37" t="s">
        <v>64</v>
      </c>
      <c r="M211" s="33" t="s">
        <v>28</v>
      </c>
      <c r="N211" s="33">
        <v>8</v>
      </c>
      <c r="O211" s="33">
        <v>5</v>
      </c>
      <c r="P211" s="35">
        <v>0</v>
      </c>
      <c r="Q211" s="35">
        <v>0</v>
      </c>
      <c r="R211" s="35">
        <v>43223505</v>
      </c>
      <c r="S211" s="35">
        <v>0</v>
      </c>
    </row>
    <row r="212" spans="1:19">
      <c r="A212" s="30">
        <v>209</v>
      </c>
      <c r="B212" s="31">
        <v>0</v>
      </c>
      <c r="C212" s="31">
        <v>0</v>
      </c>
      <c r="F212" s="26">
        <v>209</v>
      </c>
      <c r="G212" s="26" t="s">
        <v>91</v>
      </c>
      <c r="H212" s="32" t="s">
        <v>177</v>
      </c>
      <c r="I212" s="33" t="s">
        <v>24</v>
      </c>
      <c r="J212" s="34" t="s">
        <v>31</v>
      </c>
      <c r="K212" s="33" t="s">
        <v>38</v>
      </c>
      <c r="L212" s="37" t="s">
        <v>64</v>
      </c>
      <c r="M212" s="33" t="s">
        <v>28</v>
      </c>
      <c r="N212" s="33">
        <v>6</v>
      </c>
      <c r="O212" s="33">
        <v>9</v>
      </c>
      <c r="P212" s="35">
        <v>0</v>
      </c>
      <c r="Q212" s="35">
        <v>0</v>
      </c>
      <c r="R212" s="35">
        <v>14141858</v>
      </c>
      <c r="S212" s="35">
        <v>87162317</v>
      </c>
    </row>
    <row r="213" spans="1:19">
      <c r="A213" s="30">
        <v>210</v>
      </c>
      <c r="B213" s="31">
        <v>0</v>
      </c>
      <c r="C213" s="31">
        <v>0</v>
      </c>
      <c r="F213" s="26">
        <v>210</v>
      </c>
      <c r="G213" s="26" t="s">
        <v>93</v>
      </c>
      <c r="H213" s="32" t="s">
        <v>151</v>
      </c>
      <c r="I213" s="33" t="s">
        <v>77</v>
      </c>
      <c r="J213" s="34" t="s">
        <v>31</v>
      </c>
      <c r="K213" s="33" t="s">
        <v>38</v>
      </c>
      <c r="L213" s="37" t="s">
        <v>64</v>
      </c>
      <c r="M213" s="33" t="s">
        <v>28</v>
      </c>
      <c r="N213" s="33">
        <v>7</v>
      </c>
      <c r="O213" s="33">
        <v>10</v>
      </c>
      <c r="P213" s="35">
        <v>0</v>
      </c>
      <c r="Q213" s="35">
        <v>0</v>
      </c>
      <c r="R213" s="35">
        <v>29525162</v>
      </c>
      <c r="S213" s="35">
        <v>0</v>
      </c>
    </row>
    <row r="214" spans="1:19">
      <c r="A214" s="30">
        <v>211</v>
      </c>
      <c r="B214" s="31">
        <v>0</v>
      </c>
      <c r="C214" s="31">
        <v>0</v>
      </c>
      <c r="F214" s="26">
        <v>211</v>
      </c>
      <c r="G214" s="26" t="s">
        <v>95</v>
      </c>
      <c r="H214" s="32" t="s">
        <v>231</v>
      </c>
      <c r="I214" s="33" t="s">
        <v>24</v>
      </c>
      <c r="J214" s="34" t="s">
        <v>31</v>
      </c>
      <c r="K214" s="33" t="s">
        <v>38</v>
      </c>
      <c r="L214" s="37" t="s">
        <v>39</v>
      </c>
      <c r="M214" s="33" t="s">
        <v>34</v>
      </c>
      <c r="N214" s="33">
        <v>5</v>
      </c>
      <c r="O214" s="33">
        <v>9</v>
      </c>
      <c r="P214" s="35">
        <v>0</v>
      </c>
      <c r="Q214" s="35">
        <v>0</v>
      </c>
      <c r="R214" s="35">
        <v>29366791</v>
      </c>
      <c r="S214" s="35">
        <v>89805774</v>
      </c>
    </row>
    <row r="215" spans="1:19">
      <c r="A215" s="30">
        <v>212</v>
      </c>
      <c r="B215" s="31">
        <v>0</v>
      </c>
      <c r="C215" s="31">
        <v>0</v>
      </c>
      <c r="F215" s="26">
        <v>212</v>
      </c>
      <c r="G215" s="26" t="s">
        <v>97</v>
      </c>
      <c r="H215" s="32" t="s">
        <v>240</v>
      </c>
      <c r="I215" s="33" t="s">
        <v>142</v>
      </c>
      <c r="J215" s="34" t="s">
        <v>31</v>
      </c>
      <c r="K215" s="33" t="s">
        <v>38</v>
      </c>
      <c r="L215" s="37" t="s">
        <v>64</v>
      </c>
      <c r="M215" s="33" t="s">
        <v>34</v>
      </c>
      <c r="N215" s="33">
        <v>3</v>
      </c>
      <c r="O215" s="33">
        <v>7</v>
      </c>
      <c r="P215" s="35">
        <v>0</v>
      </c>
      <c r="Q215" s="35">
        <v>0</v>
      </c>
      <c r="R215" s="35">
        <v>73195518</v>
      </c>
      <c r="S215" s="35">
        <v>10695678</v>
      </c>
    </row>
    <row r="216" spans="1:19">
      <c r="A216" s="30">
        <v>213</v>
      </c>
      <c r="B216" s="31">
        <v>0</v>
      </c>
      <c r="C216" s="31">
        <v>0</v>
      </c>
      <c r="F216" s="26">
        <v>213</v>
      </c>
      <c r="G216" s="26" t="s">
        <v>99</v>
      </c>
      <c r="H216" s="32" t="s">
        <v>229</v>
      </c>
      <c r="I216" s="33" t="s">
        <v>77</v>
      </c>
      <c r="J216" s="34" t="s">
        <v>31</v>
      </c>
      <c r="K216" s="33" t="s">
        <v>38</v>
      </c>
      <c r="L216" s="37" t="s">
        <v>64</v>
      </c>
      <c r="M216" s="33" t="s">
        <v>28</v>
      </c>
      <c r="N216" s="33">
        <v>7</v>
      </c>
      <c r="O216" s="33">
        <v>10</v>
      </c>
      <c r="P216" s="35">
        <v>0</v>
      </c>
      <c r="Q216" s="35">
        <v>0</v>
      </c>
      <c r="R216" s="35">
        <v>1432950</v>
      </c>
      <c r="S216" s="35">
        <v>29672451</v>
      </c>
    </row>
    <row r="217" spans="1:19">
      <c r="A217" s="30">
        <v>214</v>
      </c>
      <c r="B217" s="31">
        <v>77159264</v>
      </c>
      <c r="C217" s="31">
        <v>1000000</v>
      </c>
      <c r="F217" s="26">
        <v>214</v>
      </c>
      <c r="G217" s="26" t="s">
        <v>101</v>
      </c>
      <c r="H217" s="32" t="s">
        <v>23</v>
      </c>
      <c r="I217" s="33" t="s">
        <v>147</v>
      </c>
      <c r="J217" s="34" t="s">
        <v>31</v>
      </c>
      <c r="K217" s="33" t="s">
        <v>32</v>
      </c>
      <c r="L217" s="37" t="s">
        <v>33</v>
      </c>
      <c r="M217" s="33" t="s">
        <v>34</v>
      </c>
      <c r="N217" s="33">
        <v>5</v>
      </c>
      <c r="O217" s="33">
        <v>7</v>
      </c>
      <c r="P217" s="35">
        <v>1000000</v>
      </c>
      <c r="Q217" s="35">
        <v>77159264</v>
      </c>
      <c r="R217" s="35">
        <v>0</v>
      </c>
      <c r="S217" s="35">
        <v>97234303</v>
      </c>
    </row>
    <row r="218" spans="1:19">
      <c r="A218" s="30">
        <v>215</v>
      </c>
      <c r="B218" s="31">
        <v>12451199</v>
      </c>
      <c r="C218" s="31">
        <v>100000000</v>
      </c>
      <c r="F218" s="26">
        <v>215</v>
      </c>
      <c r="G218" s="26" t="s">
        <v>103</v>
      </c>
      <c r="H218" s="32" t="s">
        <v>209</v>
      </c>
      <c r="I218" s="33" t="s">
        <v>24</v>
      </c>
      <c r="J218" s="34" t="s">
        <v>31</v>
      </c>
      <c r="K218" s="33" t="s">
        <v>32</v>
      </c>
      <c r="L218" s="37" t="s">
        <v>33</v>
      </c>
      <c r="M218" s="33" t="s">
        <v>28</v>
      </c>
      <c r="N218" s="33">
        <v>9</v>
      </c>
      <c r="O218" s="33">
        <v>4</v>
      </c>
      <c r="P218" s="35">
        <v>100000000</v>
      </c>
      <c r="Q218" s="35">
        <v>12451199</v>
      </c>
      <c r="R218" s="35">
        <v>74231711</v>
      </c>
      <c r="S218" s="35">
        <v>42951226</v>
      </c>
    </row>
    <row r="219" spans="1:19">
      <c r="A219" s="30">
        <v>216</v>
      </c>
      <c r="B219" s="31">
        <v>13287929</v>
      </c>
      <c r="C219" s="31">
        <v>90000000</v>
      </c>
      <c r="F219" s="26">
        <v>216</v>
      </c>
      <c r="G219" s="26" t="s">
        <v>105</v>
      </c>
      <c r="H219" s="32" t="s">
        <v>186</v>
      </c>
      <c r="I219" s="33" t="s">
        <v>24</v>
      </c>
      <c r="J219" s="34" t="s">
        <v>37</v>
      </c>
      <c r="K219" s="33" t="s">
        <v>32</v>
      </c>
      <c r="L219" s="37" t="s">
        <v>33</v>
      </c>
      <c r="M219" s="33" t="s">
        <v>34</v>
      </c>
      <c r="N219" s="33">
        <v>6</v>
      </c>
      <c r="O219" s="33">
        <v>5</v>
      </c>
      <c r="P219" s="35">
        <v>90000000</v>
      </c>
      <c r="Q219" s="35">
        <v>13287929</v>
      </c>
      <c r="R219" s="35">
        <v>27090183</v>
      </c>
      <c r="S219" s="35">
        <v>79518711</v>
      </c>
    </row>
    <row r="220" spans="1:19">
      <c r="A220" s="30">
        <v>217</v>
      </c>
      <c r="B220" s="31">
        <v>0</v>
      </c>
      <c r="C220" s="31">
        <v>0</v>
      </c>
      <c r="F220" s="26">
        <v>217</v>
      </c>
      <c r="G220" s="26" t="s">
        <v>107</v>
      </c>
      <c r="H220" s="32" t="s">
        <v>41</v>
      </c>
      <c r="I220" s="33" t="s">
        <v>24</v>
      </c>
      <c r="J220" s="34" t="s">
        <v>25</v>
      </c>
      <c r="K220" s="33" t="s">
        <v>26</v>
      </c>
      <c r="L220" s="37" t="s">
        <v>27</v>
      </c>
      <c r="M220" s="33" t="s">
        <v>28</v>
      </c>
      <c r="N220" s="33">
        <v>7</v>
      </c>
      <c r="O220" s="33">
        <v>6</v>
      </c>
      <c r="P220" s="35">
        <v>0</v>
      </c>
      <c r="Q220" s="35">
        <v>0</v>
      </c>
      <c r="R220" s="35">
        <v>20898506</v>
      </c>
      <c r="S220" s="35">
        <v>24525645</v>
      </c>
    </row>
    <row r="221" spans="1:19">
      <c r="A221" s="30">
        <v>218</v>
      </c>
      <c r="B221" s="31">
        <v>37959268</v>
      </c>
      <c r="C221" s="31">
        <v>5000000</v>
      </c>
      <c r="F221" s="26">
        <v>218</v>
      </c>
      <c r="G221" s="26" t="s">
        <v>109</v>
      </c>
      <c r="H221" s="32" t="s">
        <v>92</v>
      </c>
      <c r="I221" s="33" t="s">
        <v>156</v>
      </c>
      <c r="J221" s="34" t="s">
        <v>31</v>
      </c>
      <c r="K221" s="33" t="s">
        <v>32</v>
      </c>
      <c r="L221" s="37" t="s">
        <v>33</v>
      </c>
      <c r="M221" s="33" t="s">
        <v>28</v>
      </c>
      <c r="N221" s="33">
        <v>5</v>
      </c>
      <c r="O221" s="33">
        <v>7</v>
      </c>
      <c r="P221" s="35">
        <v>5000000</v>
      </c>
      <c r="Q221" s="35">
        <v>37959268</v>
      </c>
      <c r="R221" s="35">
        <v>69132389</v>
      </c>
      <c r="S221" s="35">
        <v>99564796</v>
      </c>
    </row>
    <row r="222" spans="1:19">
      <c r="A222" s="30">
        <v>219</v>
      </c>
      <c r="B222" s="31">
        <v>0</v>
      </c>
      <c r="C222" s="31">
        <v>0</v>
      </c>
      <c r="F222" s="26">
        <v>219</v>
      </c>
      <c r="G222" s="26" t="s">
        <v>111</v>
      </c>
      <c r="H222" s="32" t="s">
        <v>81</v>
      </c>
      <c r="I222" s="33" t="s">
        <v>24</v>
      </c>
      <c r="J222" s="34" t="s">
        <v>31</v>
      </c>
      <c r="K222" s="33" t="s">
        <v>38</v>
      </c>
      <c r="L222" s="37" t="s">
        <v>64</v>
      </c>
      <c r="M222" s="33" t="s">
        <v>34</v>
      </c>
      <c r="N222" s="33">
        <v>4</v>
      </c>
      <c r="O222" s="33">
        <v>10</v>
      </c>
      <c r="P222" s="35">
        <v>0</v>
      </c>
      <c r="Q222" s="35">
        <v>0</v>
      </c>
      <c r="R222" s="35">
        <v>26450622</v>
      </c>
      <c r="S222" s="35">
        <v>4227264</v>
      </c>
    </row>
    <row r="223" spans="1:19">
      <c r="A223" s="30">
        <v>220</v>
      </c>
      <c r="B223" s="31">
        <v>0</v>
      </c>
      <c r="C223" s="31">
        <v>0</v>
      </c>
      <c r="F223" s="26">
        <v>220</v>
      </c>
      <c r="G223" s="26" t="s">
        <v>114</v>
      </c>
      <c r="H223" s="32" t="s">
        <v>233</v>
      </c>
      <c r="I223" s="33" t="s">
        <v>24</v>
      </c>
      <c r="J223" s="34" t="s">
        <v>31</v>
      </c>
      <c r="K223" s="33" t="s">
        <v>38</v>
      </c>
      <c r="L223" s="37" t="s">
        <v>64</v>
      </c>
      <c r="M223" s="33" t="s">
        <v>34</v>
      </c>
      <c r="N223" s="33">
        <v>7</v>
      </c>
      <c r="O223" s="33">
        <v>9</v>
      </c>
      <c r="P223" s="35">
        <v>0</v>
      </c>
      <c r="Q223" s="35">
        <v>0</v>
      </c>
      <c r="R223" s="35">
        <v>0</v>
      </c>
      <c r="S223" s="35">
        <v>54376640</v>
      </c>
    </row>
    <row r="224" spans="1:19">
      <c r="A224" s="30">
        <v>221</v>
      </c>
      <c r="B224" s="31">
        <v>29991873</v>
      </c>
      <c r="C224" s="31">
        <v>90000000</v>
      </c>
      <c r="F224" s="26">
        <v>221</v>
      </c>
      <c r="G224" s="26" t="s">
        <v>116</v>
      </c>
      <c r="H224" s="32" t="s">
        <v>70</v>
      </c>
      <c r="I224" s="33" t="s">
        <v>163</v>
      </c>
      <c r="J224" s="34" t="s">
        <v>31</v>
      </c>
      <c r="K224" s="33" t="s">
        <v>32</v>
      </c>
      <c r="L224" s="37" t="s">
        <v>42</v>
      </c>
      <c r="M224" s="33" t="s">
        <v>28</v>
      </c>
      <c r="N224" s="33">
        <v>3</v>
      </c>
      <c r="O224" s="33">
        <v>5</v>
      </c>
      <c r="P224" s="35">
        <v>90000000</v>
      </c>
      <c r="Q224" s="35">
        <v>29991873</v>
      </c>
      <c r="R224" s="35">
        <v>39252741</v>
      </c>
      <c r="S224" s="35">
        <v>15542722</v>
      </c>
    </row>
    <row r="225" spans="1:19">
      <c r="A225" s="30">
        <v>222</v>
      </c>
      <c r="B225" s="31">
        <v>7303129</v>
      </c>
      <c r="C225" s="31">
        <v>10000000</v>
      </c>
      <c r="F225" s="26">
        <v>222</v>
      </c>
      <c r="G225" s="26" t="s">
        <v>118</v>
      </c>
      <c r="H225" s="32" t="s">
        <v>213</v>
      </c>
      <c r="I225" s="33" t="s">
        <v>24</v>
      </c>
      <c r="J225" s="34" t="s">
        <v>31</v>
      </c>
      <c r="K225" s="33" t="s">
        <v>32</v>
      </c>
      <c r="L225" s="37" t="s">
        <v>42</v>
      </c>
      <c r="M225" s="33" t="s">
        <v>28</v>
      </c>
      <c r="N225" s="33">
        <v>3</v>
      </c>
      <c r="O225" s="33">
        <v>7</v>
      </c>
      <c r="P225" s="35">
        <v>10000000</v>
      </c>
      <c r="Q225" s="35">
        <v>7303129</v>
      </c>
      <c r="R225" s="35">
        <v>3765621</v>
      </c>
      <c r="S225" s="35">
        <v>18125151</v>
      </c>
    </row>
    <row r="226" spans="1:19">
      <c r="A226" s="30">
        <v>223</v>
      </c>
      <c r="B226" s="31">
        <v>44457754</v>
      </c>
      <c r="C226" s="31">
        <v>30000000</v>
      </c>
      <c r="F226" s="26">
        <v>223</v>
      </c>
      <c r="G226" s="26" t="s">
        <v>120</v>
      </c>
      <c r="H226" s="32" t="s">
        <v>202</v>
      </c>
      <c r="I226" s="33" t="s">
        <v>24</v>
      </c>
      <c r="J226" s="34" t="s">
        <v>31</v>
      </c>
      <c r="K226" s="33" t="s">
        <v>32</v>
      </c>
      <c r="L226" s="37" t="s">
        <v>42</v>
      </c>
      <c r="M226" s="33" t="s">
        <v>28</v>
      </c>
      <c r="N226" s="33">
        <v>7</v>
      </c>
      <c r="O226" s="33">
        <v>6</v>
      </c>
      <c r="P226" s="35">
        <v>30000000</v>
      </c>
      <c r="Q226" s="35">
        <v>44457754</v>
      </c>
      <c r="R226" s="35">
        <v>0</v>
      </c>
      <c r="S226" s="35">
        <v>62249765</v>
      </c>
    </row>
    <row r="227" spans="1:19">
      <c r="A227" s="30">
        <v>224</v>
      </c>
      <c r="B227" s="31">
        <v>54467236</v>
      </c>
      <c r="C227" s="31">
        <v>10000000</v>
      </c>
      <c r="F227" s="26">
        <v>224</v>
      </c>
      <c r="G227" s="26" t="s">
        <v>122</v>
      </c>
      <c r="H227" s="32" t="s">
        <v>167</v>
      </c>
      <c r="I227" s="33" t="s">
        <v>24</v>
      </c>
      <c r="J227" s="34" t="s">
        <v>31</v>
      </c>
      <c r="K227" s="33" t="s">
        <v>32</v>
      </c>
      <c r="L227" s="37" t="s">
        <v>33</v>
      </c>
      <c r="M227" s="33" t="s">
        <v>28</v>
      </c>
      <c r="N227" s="33">
        <v>5</v>
      </c>
      <c r="O227" s="33">
        <v>5</v>
      </c>
      <c r="P227" s="35">
        <v>10000000</v>
      </c>
      <c r="Q227" s="35">
        <v>54467236</v>
      </c>
      <c r="R227" s="35">
        <v>0</v>
      </c>
      <c r="S227" s="35">
        <v>1234692</v>
      </c>
    </row>
    <row r="228" spans="1:19">
      <c r="A228" s="30">
        <v>225</v>
      </c>
      <c r="B228" s="31">
        <v>17991607</v>
      </c>
      <c r="C228" s="31">
        <v>10000000</v>
      </c>
      <c r="F228" s="26">
        <v>225</v>
      </c>
      <c r="G228" s="26" t="s">
        <v>124</v>
      </c>
      <c r="H228" s="32" t="s">
        <v>76</v>
      </c>
      <c r="I228" s="33" t="s">
        <v>24</v>
      </c>
      <c r="J228" s="34" t="s">
        <v>31</v>
      </c>
      <c r="K228" s="33" t="s">
        <v>32</v>
      </c>
      <c r="L228" s="37" t="s">
        <v>42</v>
      </c>
      <c r="M228" s="33" t="s">
        <v>28</v>
      </c>
      <c r="N228" s="33">
        <v>9</v>
      </c>
      <c r="O228" s="33">
        <v>9</v>
      </c>
      <c r="P228" s="35">
        <v>10000000</v>
      </c>
      <c r="Q228" s="35">
        <v>17991607</v>
      </c>
      <c r="R228" s="35">
        <v>0</v>
      </c>
      <c r="S228" s="35">
        <v>174626</v>
      </c>
    </row>
    <row r="229" spans="1:19">
      <c r="A229" s="30">
        <v>226</v>
      </c>
      <c r="B229" s="31">
        <v>0</v>
      </c>
      <c r="C229" s="31">
        <v>0</v>
      </c>
      <c r="F229" s="26">
        <v>226</v>
      </c>
      <c r="G229" s="26" t="s">
        <v>126</v>
      </c>
      <c r="H229" s="32" t="s">
        <v>242</v>
      </c>
      <c r="I229" s="33" t="s">
        <v>24</v>
      </c>
      <c r="J229" s="34" t="s">
        <v>31</v>
      </c>
      <c r="K229" s="33" t="s">
        <v>38</v>
      </c>
      <c r="L229" s="37" t="s">
        <v>39</v>
      </c>
      <c r="M229" s="33" t="s">
        <v>28</v>
      </c>
      <c r="N229" s="33">
        <v>4</v>
      </c>
      <c r="O229" s="33">
        <v>10</v>
      </c>
      <c r="P229" s="35">
        <v>0</v>
      </c>
      <c r="Q229" s="35">
        <v>0</v>
      </c>
      <c r="R229" s="35">
        <v>24965127</v>
      </c>
      <c r="S229" s="35">
        <v>41129782</v>
      </c>
    </row>
    <row r="230" spans="1:19">
      <c r="A230" s="30">
        <v>227</v>
      </c>
      <c r="B230" s="31">
        <v>87347043</v>
      </c>
      <c r="C230" s="31">
        <v>1000000</v>
      </c>
      <c r="F230" s="26">
        <v>227</v>
      </c>
      <c r="G230" s="26" t="s">
        <v>128</v>
      </c>
      <c r="H230" s="32" t="s">
        <v>223</v>
      </c>
      <c r="I230" s="33" t="s">
        <v>24</v>
      </c>
      <c r="J230" s="34" t="s">
        <v>37</v>
      </c>
      <c r="K230" s="33" t="s">
        <v>32</v>
      </c>
      <c r="L230" s="37" t="s">
        <v>42</v>
      </c>
      <c r="M230" s="33" t="s">
        <v>28</v>
      </c>
      <c r="N230" s="33">
        <v>5</v>
      </c>
      <c r="O230" s="33">
        <v>9</v>
      </c>
      <c r="P230" s="35">
        <v>1000000</v>
      </c>
      <c r="Q230" s="35">
        <v>87347043</v>
      </c>
      <c r="R230" s="35">
        <v>50796112</v>
      </c>
      <c r="S230" s="35">
        <v>72757830</v>
      </c>
    </row>
    <row r="231" spans="1:19">
      <c r="A231" s="30">
        <v>228</v>
      </c>
      <c r="B231" s="31">
        <v>0</v>
      </c>
      <c r="C231" s="31">
        <v>0</v>
      </c>
      <c r="F231" s="26">
        <v>228</v>
      </c>
      <c r="G231" s="26" t="s">
        <v>130</v>
      </c>
      <c r="H231" s="32" t="s">
        <v>198</v>
      </c>
      <c r="I231" s="33" t="s">
        <v>24</v>
      </c>
      <c r="J231" s="34" t="s">
        <v>56</v>
      </c>
      <c r="K231" s="33" t="s">
        <v>38</v>
      </c>
      <c r="L231" s="37" t="s">
        <v>64</v>
      </c>
      <c r="M231" s="33" t="s">
        <v>28</v>
      </c>
      <c r="N231" s="33">
        <v>3</v>
      </c>
      <c r="O231" s="33">
        <v>10</v>
      </c>
      <c r="P231" s="35">
        <v>0</v>
      </c>
      <c r="Q231" s="35">
        <v>0</v>
      </c>
      <c r="R231" s="35">
        <v>38721754</v>
      </c>
      <c r="S231" s="35">
        <v>77230635</v>
      </c>
    </row>
    <row r="232" spans="1:19">
      <c r="A232" s="30">
        <v>229</v>
      </c>
      <c r="B232" s="31">
        <v>43538967</v>
      </c>
      <c r="C232" s="31">
        <v>10000000</v>
      </c>
      <c r="F232" s="26">
        <v>229</v>
      </c>
      <c r="G232" s="26" t="s">
        <v>132</v>
      </c>
      <c r="H232" s="32" t="s">
        <v>160</v>
      </c>
      <c r="I232" s="33" t="s">
        <v>24</v>
      </c>
      <c r="J232" s="34" t="s">
        <v>31</v>
      </c>
      <c r="K232" s="33" t="s">
        <v>32</v>
      </c>
      <c r="L232" s="37" t="s">
        <v>42</v>
      </c>
      <c r="M232" s="33" t="s">
        <v>28</v>
      </c>
      <c r="N232" s="33">
        <v>3</v>
      </c>
      <c r="O232" s="33">
        <v>10</v>
      </c>
      <c r="P232" s="35">
        <v>10000000</v>
      </c>
      <c r="Q232" s="35">
        <v>43538967</v>
      </c>
      <c r="R232" s="35">
        <v>5161300</v>
      </c>
      <c r="S232" s="35">
        <v>85417673</v>
      </c>
    </row>
    <row r="233" spans="1:19">
      <c r="A233" s="30">
        <v>230</v>
      </c>
      <c r="B233" s="31">
        <v>95899452</v>
      </c>
      <c r="C233" s="31">
        <v>1000000</v>
      </c>
      <c r="F233" s="26">
        <v>230</v>
      </c>
      <c r="G233" s="26" t="s">
        <v>134</v>
      </c>
      <c r="H233" s="32" t="s">
        <v>48</v>
      </c>
      <c r="I233" s="33" t="s">
        <v>182</v>
      </c>
      <c r="J233" s="34" t="s">
        <v>31</v>
      </c>
      <c r="K233" s="33" t="s">
        <v>32</v>
      </c>
      <c r="L233" s="37" t="s">
        <v>42</v>
      </c>
      <c r="M233" s="33" t="s">
        <v>34</v>
      </c>
      <c r="N233" s="33">
        <v>5</v>
      </c>
      <c r="O233" s="33">
        <v>10</v>
      </c>
      <c r="P233" s="35">
        <v>1000000</v>
      </c>
      <c r="Q233" s="35">
        <v>95899452</v>
      </c>
      <c r="R233" s="35">
        <v>2565664</v>
      </c>
      <c r="S233" s="35">
        <v>39602953</v>
      </c>
    </row>
    <row r="234" spans="1:19">
      <c r="A234" s="30">
        <v>231</v>
      </c>
      <c r="B234" s="31">
        <v>81347428</v>
      </c>
      <c r="C234" s="31">
        <v>1000000</v>
      </c>
      <c r="F234" s="26">
        <v>231</v>
      </c>
      <c r="G234" s="26" t="s">
        <v>136</v>
      </c>
      <c r="H234" s="32" t="s">
        <v>246</v>
      </c>
      <c r="I234" s="33" t="s">
        <v>77</v>
      </c>
      <c r="J234" s="34" t="s">
        <v>31</v>
      </c>
      <c r="K234" s="33" t="s">
        <v>32</v>
      </c>
      <c r="L234" s="37" t="s">
        <v>42</v>
      </c>
      <c r="M234" s="33" t="s">
        <v>34</v>
      </c>
      <c r="N234" s="33">
        <v>7</v>
      </c>
      <c r="O234" s="33">
        <v>7</v>
      </c>
      <c r="P234" s="35">
        <v>1000000</v>
      </c>
      <c r="Q234" s="35">
        <v>81347428</v>
      </c>
      <c r="R234" s="35">
        <v>10860215</v>
      </c>
      <c r="S234" s="35">
        <v>28637290</v>
      </c>
    </row>
    <row r="235" spans="1:19">
      <c r="A235" s="30">
        <v>232</v>
      </c>
      <c r="B235" s="31">
        <v>52442860</v>
      </c>
      <c r="C235" s="31">
        <v>30000000</v>
      </c>
      <c r="F235" s="26">
        <v>232</v>
      </c>
      <c r="G235" s="26" t="s">
        <v>138</v>
      </c>
      <c r="H235" s="32" t="s">
        <v>235</v>
      </c>
      <c r="I235" s="33" t="s">
        <v>24</v>
      </c>
      <c r="J235" s="34" t="s">
        <v>56</v>
      </c>
      <c r="K235" s="33" t="s">
        <v>32</v>
      </c>
      <c r="L235" s="37" t="s">
        <v>42</v>
      </c>
      <c r="M235" s="33" t="s">
        <v>34</v>
      </c>
      <c r="N235" s="33">
        <v>7</v>
      </c>
      <c r="O235" s="33">
        <v>7</v>
      </c>
      <c r="P235" s="35">
        <v>30000000</v>
      </c>
      <c r="Q235" s="35">
        <v>52442860</v>
      </c>
      <c r="R235" s="35">
        <v>2659881</v>
      </c>
      <c r="S235" s="35">
        <v>80287314</v>
      </c>
    </row>
    <row r="236" spans="1:19">
      <c r="A236" s="30">
        <v>233</v>
      </c>
      <c r="B236" s="31">
        <v>96199053</v>
      </c>
      <c r="C236" s="31">
        <v>10000000</v>
      </c>
      <c r="F236" s="26">
        <v>233</v>
      </c>
      <c r="G236" s="26" t="s">
        <v>140</v>
      </c>
      <c r="H236" s="32" t="s">
        <v>137</v>
      </c>
      <c r="I236" s="33" t="s">
        <v>24</v>
      </c>
      <c r="J236" s="34" t="s">
        <v>31</v>
      </c>
      <c r="K236" s="33" t="s">
        <v>32</v>
      </c>
      <c r="L236" s="37" t="s">
        <v>42</v>
      </c>
      <c r="M236" s="33" t="s">
        <v>34</v>
      </c>
      <c r="N236" s="33">
        <v>5</v>
      </c>
      <c r="O236" s="33">
        <v>7</v>
      </c>
      <c r="P236" s="35">
        <v>10000000</v>
      </c>
      <c r="Q236" s="35">
        <v>96199053</v>
      </c>
      <c r="R236" s="35">
        <v>31746355</v>
      </c>
      <c r="S236" s="35">
        <v>80063468</v>
      </c>
    </row>
    <row r="237" spans="1:19">
      <c r="A237" s="30">
        <v>234</v>
      </c>
      <c r="B237" s="31">
        <v>71783742</v>
      </c>
      <c r="C237" s="31">
        <v>1000000</v>
      </c>
      <c r="F237" s="26">
        <v>234</v>
      </c>
      <c r="G237" s="26" t="s">
        <v>143</v>
      </c>
      <c r="H237" s="32" t="s">
        <v>112</v>
      </c>
      <c r="I237" s="33" t="s">
        <v>24</v>
      </c>
      <c r="J237" s="34" t="s">
        <v>31</v>
      </c>
      <c r="K237" s="33" t="s">
        <v>32</v>
      </c>
      <c r="L237" s="37" t="s">
        <v>42</v>
      </c>
      <c r="M237" s="33" t="s">
        <v>28</v>
      </c>
      <c r="N237" s="33">
        <v>7</v>
      </c>
      <c r="O237" s="33">
        <v>9</v>
      </c>
      <c r="P237" s="35">
        <v>1000000</v>
      </c>
      <c r="Q237" s="35">
        <v>71783742</v>
      </c>
      <c r="R237" s="35">
        <v>64667814</v>
      </c>
      <c r="S237" s="35">
        <v>70653180</v>
      </c>
    </row>
    <row r="238" spans="1:19">
      <c r="A238" s="30">
        <v>235</v>
      </c>
      <c r="B238" s="31">
        <v>94913746</v>
      </c>
      <c r="C238" s="31">
        <v>90000000</v>
      </c>
      <c r="F238" s="26">
        <v>235</v>
      </c>
      <c r="G238" s="26" t="s">
        <v>145</v>
      </c>
      <c r="H238" s="32" t="s">
        <v>149</v>
      </c>
      <c r="I238" s="33" t="s">
        <v>24</v>
      </c>
      <c r="J238" s="34" t="s">
        <v>56</v>
      </c>
      <c r="K238" s="33" t="s">
        <v>32</v>
      </c>
      <c r="L238" s="37" t="s">
        <v>42</v>
      </c>
      <c r="M238" s="33" t="s">
        <v>28</v>
      </c>
      <c r="N238" s="33">
        <v>8</v>
      </c>
      <c r="O238" s="33">
        <v>5</v>
      </c>
      <c r="P238" s="35">
        <v>90000000</v>
      </c>
      <c r="Q238" s="35">
        <v>94913746</v>
      </c>
      <c r="R238" s="35">
        <v>74083223</v>
      </c>
      <c r="S238" s="35">
        <v>31617670</v>
      </c>
    </row>
    <row r="239" spans="1:19">
      <c r="A239" s="30">
        <v>236</v>
      </c>
      <c r="B239" s="31">
        <v>0</v>
      </c>
      <c r="C239" s="31">
        <v>0</v>
      </c>
      <c r="F239" s="26">
        <v>236</v>
      </c>
      <c r="G239" s="26" t="s">
        <v>148</v>
      </c>
      <c r="H239" s="32" t="s">
        <v>139</v>
      </c>
      <c r="I239" s="33" t="s">
        <v>24</v>
      </c>
      <c r="J239" s="34" t="s">
        <v>56</v>
      </c>
      <c r="K239" s="33" t="s">
        <v>38</v>
      </c>
      <c r="L239" s="37" t="s">
        <v>39</v>
      </c>
      <c r="M239" s="33" t="s">
        <v>28</v>
      </c>
      <c r="N239" s="33">
        <v>3</v>
      </c>
      <c r="O239" s="33">
        <v>10</v>
      </c>
      <c r="P239" s="35">
        <v>0</v>
      </c>
      <c r="Q239" s="35">
        <v>0</v>
      </c>
      <c r="R239" s="35">
        <v>67753952</v>
      </c>
      <c r="S239" s="35">
        <v>77205812</v>
      </c>
    </row>
    <row r="240" spans="1:19">
      <c r="A240" s="30">
        <v>237</v>
      </c>
      <c r="B240" s="31">
        <v>33477783</v>
      </c>
      <c r="C240" s="31">
        <v>30000000</v>
      </c>
      <c r="F240" s="26">
        <v>237</v>
      </c>
      <c r="G240" s="26" t="s">
        <v>150</v>
      </c>
      <c r="H240" s="32" t="s">
        <v>244</v>
      </c>
      <c r="I240" s="33" t="s">
        <v>24</v>
      </c>
      <c r="J240" s="34" t="s">
        <v>31</v>
      </c>
      <c r="K240" s="33" t="s">
        <v>32</v>
      </c>
      <c r="L240" s="37" t="s">
        <v>42</v>
      </c>
      <c r="M240" s="33" t="s">
        <v>34</v>
      </c>
      <c r="N240" s="33">
        <v>8</v>
      </c>
      <c r="O240" s="33">
        <v>8</v>
      </c>
      <c r="P240" s="35">
        <v>30000000</v>
      </c>
      <c r="Q240" s="35">
        <v>33477783</v>
      </c>
      <c r="R240" s="35">
        <v>0</v>
      </c>
      <c r="S240" s="35">
        <v>27651635</v>
      </c>
    </row>
    <row r="241" spans="1:19">
      <c r="A241" s="30">
        <v>238</v>
      </c>
      <c r="B241" s="31">
        <v>2702447</v>
      </c>
      <c r="C241" s="31">
        <v>50000000</v>
      </c>
      <c r="F241" s="26">
        <v>238</v>
      </c>
      <c r="G241" s="26" t="s">
        <v>152</v>
      </c>
      <c r="H241" s="32" t="s">
        <v>169</v>
      </c>
      <c r="I241" s="33" t="s">
        <v>147</v>
      </c>
      <c r="J241" s="34" t="s">
        <v>37</v>
      </c>
      <c r="K241" s="33" t="s">
        <v>32</v>
      </c>
      <c r="L241" s="37" t="s">
        <v>33</v>
      </c>
      <c r="M241" s="33" t="s">
        <v>34</v>
      </c>
      <c r="N241" s="33">
        <v>5</v>
      </c>
      <c r="O241" s="33">
        <v>10</v>
      </c>
      <c r="P241" s="35">
        <v>50000000</v>
      </c>
      <c r="Q241" s="35">
        <v>2702447</v>
      </c>
      <c r="R241" s="35">
        <v>0</v>
      </c>
      <c r="S241" s="35">
        <v>44671760</v>
      </c>
    </row>
    <row r="242" spans="1:19">
      <c r="A242" s="30">
        <v>239</v>
      </c>
      <c r="B242" s="31">
        <v>70787848</v>
      </c>
      <c r="C242" s="31">
        <v>50000000</v>
      </c>
      <c r="F242" s="26">
        <v>239</v>
      </c>
      <c r="G242" s="26" t="s">
        <v>154</v>
      </c>
      <c r="H242" s="32" t="s">
        <v>98</v>
      </c>
      <c r="I242" s="33" t="s">
        <v>24</v>
      </c>
      <c r="J242" s="34" t="s">
        <v>31</v>
      </c>
      <c r="K242" s="33" t="s">
        <v>32</v>
      </c>
      <c r="L242" s="37" t="s">
        <v>33</v>
      </c>
      <c r="M242" s="33" t="s">
        <v>28</v>
      </c>
      <c r="N242" s="33">
        <v>6</v>
      </c>
      <c r="O242" s="33">
        <v>5</v>
      </c>
      <c r="P242" s="35">
        <v>50000000</v>
      </c>
      <c r="Q242" s="35">
        <v>70787848</v>
      </c>
      <c r="R242" s="35">
        <v>33368202</v>
      </c>
      <c r="S242" s="35">
        <v>43277527</v>
      </c>
    </row>
    <row r="243" spans="1:19">
      <c r="A243" s="30">
        <v>240</v>
      </c>
      <c r="B243" s="31">
        <v>0</v>
      </c>
      <c r="C243" s="31">
        <v>0</v>
      </c>
      <c r="F243" s="26">
        <v>240</v>
      </c>
      <c r="G243" s="26" t="s">
        <v>157</v>
      </c>
      <c r="H243" s="32" t="s">
        <v>181</v>
      </c>
      <c r="I243" s="33" t="s">
        <v>24</v>
      </c>
      <c r="J243" s="34" t="s">
        <v>31</v>
      </c>
      <c r="K243" s="33" t="s">
        <v>38</v>
      </c>
      <c r="L243" s="37" t="s">
        <v>39</v>
      </c>
      <c r="M243" s="33" t="s">
        <v>34</v>
      </c>
      <c r="N243" s="33">
        <v>3</v>
      </c>
      <c r="O243" s="33">
        <v>7</v>
      </c>
      <c r="P243" s="35">
        <v>0</v>
      </c>
      <c r="Q243" s="35">
        <v>0</v>
      </c>
      <c r="R243" s="35">
        <v>46563396</v>
      </c>
      <c r="S243" s="35">
        <v>63313535</v>
      </c>
    </row>
    <row r="244" spans="1:19">
      <c r="A244" s="30">
        <v>241</v>
      </c>
      <c r="B244" s="31">
        <v>40064620</v>
      </c>
      <c r="C244" s="31">
        <v>20000000</v>
      </c>
      <c r="F244" s="26">
        <v>241</v>
      </c>
      <c r="G244" s="26" t="s">
        <v>159</v>
      </c>
      <c r="H244" s="32" t="s">
        <v>162</v>
      </c>
      <c r="I244" s="33" t="s">
        <v>24</v>
      </c>
      <c r="J244" s="34" t="s">
        <v>31</v>
      </c>
      <c r="K244" s="33" t="s">
        <v>32</v>
      </c>
      <c r="L244" s="37" t="s">
        <v>33</v>
      </c>
      <c r="M244" s="33" t="s">
        <v>28</v>
      </c>
      <c r="N244" s="33">
        <v>8</v>
      </c>
      <c r="O244" s="33">
        <v>8</v>
      </c>
      <c r="P244" s="35">
        <v>20000000</v>
      </c>
      <c r="Q244" s="35">
        <v>40064620</v>
      </c>
      <c r="R244" s="35">
        <v>98137438</v>
      </c>
      <c r="S244" s="35">
        <v>0</v>
      </c>
    </row>
    <row r="245" spans="1:19">
      <c r="A245" s="30">
        <v>242</v>
      </c>
      <c r="B245" s="31">
        <v>45289360</v>
      </c>
      <c r="C245" s="31">
        <v>30000000</v>
      </c>
      <c r="F245" s="26">
        <v>242</v>
      </c>
      <c r="G245" s="26" t="s">
        <v>161</v>
      </c>
      <c r="H245" s="32" t="s">
        <v>72</v>
      </c>
      <c r="I245" s="33" t="s">
        <v>207</v>
      </c>
      <c r="J245" s="34" t="s">
        <v>31</v>
      </c>
      <c r="K245" s="33" t="s">
        <v>32</v>
      </c>
      <c r="L245" s="37" t="s">
        <v>42</v>
      </c>
      <c r="M245" s="33" t="s">
        <v>28</v>
      </c>
      <c r="N245" s="33">
        <v>5</v>
      </c>
      <c r="O245" s="33">
        <v>9</v>
      </c>
      <c r="P245" s="35">
        <v>30000000</v>
      </c>
      <c r="Q245" s="35">
        <v>45289360</v>
      </c>
      <c r="R245" s="35">
        <v>0</v>
      </c>
      <c r="S245" s="35">
        <v>46980526</v>
      </c>
    </row>
    <row r="246" spans="1:19">
      <c r="A246" s="30">
        <v>243</v>
      </c>
      <c r="B246" s="31">
        <v>34397393</v>
      </c>
      <c r="C246" s="31">
        <v>30000000</v>
      </c>
      <c r="F246" s="26">
        <v>243</v>
      </c>
      <c r="G246" s="26" t="s">
        <v>164</v>
      </c>
      <c r="H246" s="32" t="s">
        <v>104</v>
      </c>
      <c r="I246" s="33" t="s">
        <v>156</v>
      </c>
      <c r="J246" s="34" t="s">
        <v>56</v>
      </c>
      <c r="K246" s="33" t="s">
        <v>32</v>
      </c>
      <c r="L246" s="37" t="s">
        <v>42</v>
      </c>
      <c r="M246" s="33" t="s">
        <v>28</v>
      </c>
      <c r="N246" s="33">
        <v>8</v>
      </c>
      <c r="O246" s="33">
        <v>6</v>
      </c>
      <c r="P246" s="35">
        <v>30000000</v>
      </c>
      <c r="Q246" s="35">
        <v>34397393</v>
      </c>
      <c r="R246" s="35">
        <v>72192037</v>
      </c>
      <c r="S246" s="35">
        <v>21247716</v>
      </c>
    </row>
    <row r="247" spans="1:19">
      <c r="A247" s="30">
        <v>244</v>
      </c>
      <c r="B247" s="31">
        <v>0</v>
      </c>
      <c r="C247" s="31">
        <v>0</v>
      </c>
      <c r="F247" s="26">
        <v>244</v>
      </c>
      <c r="G247" s="26" t="s">
        <v>166</v>
      </c>
      <c r="H247" s="32" t="s">
        <v>248</v>
      </c>
      <c r="I247" s="33" t="s">
        <v>24</v>
      </c>
      <c r="J247" s="34" t="s">
        <v>31</v>
      </c>
      <c r="K247" s="33" t="s">
        <v>38</v>
      </c>
      <c r="L247" s="37" t="s">
        <v>64</v>
      </c>
      <c r="M247" s="33" t="s">
        <v>34</v>
      </c>
      <c r="N247" s="33">
        <v>4</v>
      </c>
      <c r="O247" s="33">
        <v>9</v>
      </c>
      <c r="P247" s="35">
        <v>0</v>
      </c>
      <c r="Q247" s="35">
        <v>0</v>
      </c>
      <c r="R247" s="35">
        <v>69870077</v>
      </c>
      <c r="S247" s="35">
        <v>98441580</v>
      </c>
    </row>
    <row r="248" spans="1:19">
      <c r="A248" s="30">
        <v>245</v>
      </c>
      <c r="B248" s="31">
        <v>34126405</v>
      </c>
      <c r="C248" s="31">
        <v>1000000</v>
      </c>
      <c r="F248" s="26">
        <v>245</v>
      </c>
      <c r="G248" s="26" t="s">
        <v>168</v>
      </c>
      <c r="H248" s="32" t="s">
        <v>61</v>
      </c>
      <c r="I248" s="33" t="s">
        <v>24</v>
      </c>
      <c r="J248" s="34" t="s">
        <v>56</v>
      </c>
      <c r="K248" s="33" t="s">
        <v>32</v>
      </c>
      <c r="L248" s="37" t="s">
        <v>42</v>
      </c>
      <c r="M248" s="33" t="s">
        <v>28</v>
      </c>
      <c r="N248" s="33">
        <v>9</v>
      </c>
      <c r="O248" s="33">
        <v>8</v>
      </c>
      <c r="P248" s="35">
        <v>1000000</v>
      </c>
      <c r="Q248" s="35">
        <v>34126405</v>
      </c>
      <c r="R248" s="35">
        <v>88265167</v>
      </c>
      <c r="S248" s="35">
        <v>56002928</v>
      </c>
    </row>
    <row r="249" spans="1:19">
      <c r="A249" s="30">
        <v>246</v>
      </c>
      <c r="B249" s="31">
        <v>53008255</v>
      </c>
      <c r="C249" s="31">
        <v>1000000</v>
      </c>
      <c r="F249" s="26">
        <v>246</v>
      </c>
      <c r="G249" s="26" t="s">
        <v>170</v>
      </c>
      <c r="H249" s="32" t="s">
        <v>188</v>
      </c>
      <c r="I249" s="33" t="s">
        <v>24</v>
      </c>
      <c r="J249" s="34" t="s">
        <v>31</v>
      </c>
      <c r="K249" s="33" t="s">
        <v>32</v>
      </c>
      <c r="L249" s="37" t="s">
        <v>33</v>
      </c>
      <c r="M249" s="33" t="s">
        <v>28</v>
      </c>
      <c r="N249" s="33">
        <v>6</v>
      </c>
      <c r="O249" s="33">
        <v>5</v>
      </c>
      <c r="P249" s="35">
        <v>1000000</v>
      </c>
      <c r="Q249" s="35">
        <v>53008255</v>
      </c>
      <c r="R249" s="35">
        <v>46917910</v>
      </c>
      <c r="S249" s="35">
        <v>47557281</v>
      </c>
    </row>
    <row r="250" spans="1:19">
      <c r="A250" s="30">
        <v>247</v>
      </c>
      <c r="B250" s="31">
        <v>0</v>
      </c>
      <c r="C250" s="31">
        <v>0</v>
      </c>
      <c r="F250" s="26">
        <v>247</v>
      </c>
      <c r="G250" s="26" t="s">
        <v>172</v>
      </c>
      <c r="H250" s="32" t="s">
        <v>141</v>
      </c>
      <c r="I250" s="33" t="s">
        <v>24</v>
      </c>
      <c r="J250" s="34" t="s">
        <v>31</v>
      </c>
      <c r="K250" s="33" t="s">
        <v>38</v>
      </c>
      <c r="L250" s="37" t="s">
        <v>64</v>
      </c>
      <c r="M250" s="33" t="s">
        <v>28</v>
      </c>
      <c r="N250" s="33">
        <v>3</v>
      </c>
      <c r="O250" s="33">
        <v>6</v>
      </c>
      <c r="P250" s="35">
        <v>0</v>
      </c>
      <c r="Q250" s="35">
        <v>0</v>
      </c>
      <c r="R250" s="35">
        <v>0</v>
      </c>
      <c r="S250" s="35">
        <v>22675260</v>
      </c>
    </row>
    <row r="251" spans="1:19">
      <c r="A251" s="30">
        <v>248</v>
      </c>
      <c r="B251" s="31">
        <v>94688720</v>
      </c>
      <c r="C251" s="31">
        <v>100000000</v>
      </c>
      <c r="F251" s="26">
        <v>248</v>
      </c>
      <c r="G251" s="26" t="s">
        <v>174</v>
      </c>
      <c r="H251" s="32" t="s">
        <v>83</v>
      </c>
      <c r="I251" s="33" t="s">
        <v>24</v>
      </c>
      <c r="J251" s="34" t="s">
        <v>31</v>
      </c>
      <c r="K251" s="33" t="s">
        <v>32</v>
      </c>
      <c r="L251" s="37" t="s">
        <v>33</v>
      </c>
      <c r="M251" s="33" t="s">
        <v>28</v>
      </c>
      <c r="N251" s="33">
        <v>3</v>
      </c>
      <c r="O251" s="33">
        <v>6</v>
      </c>
      <c r="P251" s="35">
        <v>100000000</v>
      </c>
      <c r="Q251" s="35">
        <v>94688720</v>
      </c>
      <c r="R251" s="35">
        <v>86323763</v>
      </c>
      <c r="S251" s="35">
        <v>20929788</v>
      </c>
    </row>
    <row r="252" spans="1:19">
      <c r="A252" s="30">
        <v>249</v>
      </c>
      <c r="B252" s="31">
        <v>0</v>
      </c>
      <c r="C252" s="31">
        <v>0</v>
      </c>
      <c r="F252" s="26">
        <v>249</v>
      </c>
      <c r="G252" s="26" t="s">
        <v>176</v>
      </c>
      <c r="H252" s="32" t="s">
        <v>30</v>
      </c>
      <c r="I252" s="33" t="s">
        <v>24</v>
      </c>
      <c r="J252" s="34" t="s">
        <v>25</v>
      </c>
      <c r="K252" s="33" t="s">
        <v>26</v>
      </c>
      <c r="L252" s="37" t="s">
        <v>27</v>
      </c>
      <c r="M252" s="33" t="s">
        <v>28</v>
      </c>
      <c r="N252" s="33">
        <v>7</v>
      </c>
      <c r="O252" s="33">
        <v>5</v>
      </c>
      <c r="P252" s="35">
        <v>0</v>
      </c>
      <c r="Q252" s="35">
        <v>0</v>
      </c>
      <c r="R252" s="35">
        <v>96750826</v>
      </c>
      <c r="S252" s="35">
        <v>31435769</v>
      </c>
    </row>
    <row r="253" spans="1:19">
      <c r="A253" s="30">
        <v>250</v>
      </c>
      <c r="B253" s="31">
        <v>89686683</v>
      </c>
      <c r="C253" s="31">
        <v>10000000</v>
      </c>
      <c r="F253" s="26">
        <v>250</v>
      </c>
      <c r="G253" s="26" t="s">
        <v>178</v>
      </c>
      <c r="H253" s="32" t="s">
        <v>204</v>
      </c>
      <c r="I253" s="33" t="s">
        <v>24</v>
      </c>
      <c r="J253" s="34" t="s">
        <v>56</v>
      </c>
      <c r="K253" s="33" t="s">
        <v>32</v>
      </c>
      <c r="L253" s="37" t="s">
        <v>33</v>
      </c>
      <c r="M253" s="33" t="s">
        <v>28</v>
      </c>
      <c r="N253" s="33">
        <v>3</v>
      </c>
      <c r="O253" s="33">
        <v>9</v>
      </c>
      <c r="P253" s="35">
        <v>10000000</v>
      </c>
      <c r="Q253" s="35">
        <v>89686683</v>
      </c>
      <c r="R253" s="35">
        <v>62448793</v>
      </c>
      <c r="S253" s="35">
        <v>26812600</v>
      </c>
    </row>
    <row r="254" spans="1:19">
      <c r="A254" s="30">
        <v>251</v>
      </c>
      <c r="B254" s="31">
        <v>32890743</v>
      </c>
      <c r="C254" s="31">
        <v>30000000</v>
      </c>
      <c r="F254" s="26">
        <v>251</v>
      </c>
      <c r="G254" s="26" t="s">
        <v>183</v>
      </c>
      <c r="H254" s="32" t="s">
        <v>85</v>
      </c>
      <c r="I254" s="33" t="s">
        <v>156</v>
      </c>
      <c r="J254" s="34" t="s">
        <v>31</v>
      </c>
      <c r="K254" s="33" t="s">
        <v>32</v>
      </c>
      <c r="L254" s="37" t="s">
        <v>42</v>
      </c>
      <c r="M254" s="33" t="s">
        <v>28</v>
      </c>
      <c r="N254" s="33">
        <v>7</v>
      </c>
      <c r="O254" s="33">
        <v>6</v>
      </c>
      <c r="P254" s="35">
        <v>30000000</v>
      </c>
      <c r="Q254" s="35">
        <v>32890743</v>
      </c>
      <c r="R254" s="35">
        <v>0</v>
      </c>
      <c r="S254" s="35">
        <v>39864620</v>
      </c>
    </row>
    <row r="255" spans="1:19">
      <c r="A255" s="30">
        <v>252</v>
      </c>
      <c r="B255" s="31">
        <v>32370896</v>
      </c>
      <c r="C255" s="31">
        <v>10000000</v>
      </c>
      <c r="F255" s="26">
        <v>252</v>
      </c>
      <c r="G255" s="26" t="s">
        <v>185</v>
      </c>
      <c r="H255" s="32" t="s">
        <v>88</v>
      </c>
      <c r="I255" s="33" t="s">
        <v>24</v>
      </c>
      <c r="J255" s="34" t="s">
        <v>56</v>
      </c>
      <c r="K255" s="33" t="s">
        <v>32</v>
      </c>
      <c r="L255" s="37" t="s">
        <v>33</v>
      </c>
      <c r="M255" s="33" t="s">
        <v>28</v>
      </c>
      <c r="N255" s="33">
        <v>9</v>
      </c>
      <c r="O255" s="33">
        <v>10</v>
      </c>
      <c r="P255" s="35">
        <v>10000000</v>
      </c>
      <c r="Q255" s="35">
        <v>32370896</v>
      </c>
      <c r="R255" s="35">
        <v>96066942</v>
      </c>
      <c r="S255" s="35">
        <v>3767736</v>
      </c>
    </row>
    <row r="256" spans="1:19">
      <c r="A256" s="30">
        <v>253</v>
      </c>
      <c r="B256" s="31">
        <v>0</v>
      </c>
      <c r="C256" s="31">
        <v>0</v>
      </c>
      <c r="F256" s="26">
        <v>253</v>
      </c>
      <c r="G256" s="26" t="s">
        <v>187</v>
      </c>
      <c r="H256" s="32" t="s">
        <v>225</v>
      </c>
      <c r="I256" s="33" t="s">
        <v>156</v>
      </c>
      <c r="J256" s="34" t="s">
        <v>56</v>
      </c>
      <c r="K256" s="33" t="s">
        <v>38</v>
      </c>
      <c r="L256" s="37" t="s">
        <v>39</v>
      </c>
      <c r="M256" s="33" t="s">
        <v>28</v>
      </c>
      <c r="N256" s="33">
        <v>3</v>
      </c>
      <c r="O256" s="33">
        <v>9</v>
      </c>
      <c r="P256" s="35">
        <v>0</v>
      </c>
      <c r="Q256" s="35">
        <v>0</v>
      </c>
      <c r="R256" s="35">
        <v>24514428</v>
      </c>
      <c r="S256" s="35">
        <v>27890231</v>
      </c>
    </row>
    <row r="257" spans="1:19">
      <c r="A257" s="30">
        <v>254</v>
      </c>
      <c r="B257" s="31">
        <v>31953589</v>
      </c>
      <c r="C257" s="31">
        <v>10000000</v>
      </c>
      <c r="F257" s="26">
        <v>254</v>
      </c>
      <c r="G257" s="26" t="s">
        <v>189</v>
      </c>
      <c r="H257" s="32" t="s">
        <v>74</v>
      </c>
      <c r="I257" s="33" t="s">
        <v>24</v>
      </c>
      <c r="J257" s="34" t="s">
        <v>31</v>
      </c>
      <c r="K257" s="33" t="s">
        <v>32</v>
      </c>
      <c r="L257" s="37" t="s">
        <v>33</v>
      </c>
      <c r="M257" s="33" t="s">
        <v>34</v>
      </c>
      <c r="N257" s="33">
        <v>8</v>
      </c>
      <c r="O257" s="33">
        <v>5</v>
      </c>
      <c r="P257" s="35">
        <v>10000000</v>
      </c>
      <c r="Q257" s="35">
        <v>31953589</v>
      </c>
      <c r="R257" s="35">
        <v>40068224</v>
      </c>
      <c r="S257" s="35">
        <v>80951038</v>
      </c>
    </row>
    <row r="258" spans="1:19">
      <c r="A258" s="30">
        <v>255</v>
      </c>
      <c r="B258" s="31">
        <v>78205651</v>
      </c>
      <c r="C258" s="31">
        <v>50000000</v>
      </c>
      <c r="F258" s="26">
        <v>255</v>
      </c>
      <c r="G258" s="26" t="s">
        <v>191</v>
      </c>
      <c r="H258" s="32" t="s">
        <v>131</v>
      </c>
      <c r="I258" s="33" t="s">
        <v>24</v>
      </c>
      <c r="J258" s="34" t="s">
        <v>31</v>
      </c>
      <c r="K258" s="33" t="s">
        <v>32</v>
      </c>
      <c r="L258" s="37" t="s">
        <v>33</v>
      </c>
      <c r="M258" s="33" t="s">
        <v>28</v>
      </c>
      <c r="N258" s="33">
        <v>7</v>
      </c>
      <c r="O258" s="33">
        <v>8</v>
      </c>
      <c r="P258" s="35">
        <v>50000000</v>
      </c>
      <c r="Q258" s="35">
        <v>78205651</v>
      </c>
      <c r="R258" s="35">
        <v>62381180</v>
      </c>
      <c r="S258" s="35">
        <v>6508585</v>
      </c>
    </row>
    <row r="259" spans="1:19">
      <c r="A259" s="30">
        <v>256</v>
      </c>
      <c r="B259" s="31">
        <v>0</v>
      </c>
      <c r="C259" s="31">
        <v>0</v>
      </c>
      <c r="F259" s="26">
        <v>256</v>
      </c>
      <c r="G259" s="26" t="s">
        <v>193</v>
      </c>
      <c r="H259" s="32" t="s">
        <v>52</v>
      </c>
      <c r="I259" s="33" t="s">
        <v>236</v>
      </c>
      <c r="J259" s="34" t="s">
        <v>53</v>
      </c>
      <c r="K259" s="33" t="s">
        <v>38</v>
      </c>
      <c r="L259" s="37" t="s">
        <v>64</v>
      </c>
      <c r="M259" s="33" t="s">
        <v>28</v>
      </c>
      <c r="N259" s="33">
        <v>3</v>
      </c>
      <c r="O259" s="33">
        <v>10</v>
      </c>
      <c r="P259" s="35">
        <v>0</v>
      </c>
      <c r="Q259" s="35">
        <v>0</v>
      </c>
      <c r="R259" s="35">
        <v>34584522</v>
      </c>
      <c r="S259" s="35">
        <v>0</v>
      </c>
    </row>
    <row r="260" spans="1:19">
      <c r="A260" s="30">
        <v>257</v>
      </c>
      <c r="B260" s="31">
        <v>0</v>
      </c>
      <c r="C260" s="31">
        <v>0</v>
      </c>
      <c r="F260" s="26">
        <v>257</v>
      </c>
      <c r="G260" s="26" t="s">
        <v>195</v>
      </c>
      <c r="H260" s="32" t="s">
        <v>55</v>
      </c>
      <c r="I260" s="33" t="s">
        <v>24</v>
      </c>
      <c r="J260" s="34" t="s">
        <v>31</v>
      </c>
      <c r="K260" s="33" t="s">
        <v>26</v>
      </c>
      <c r="L260" s="37" t="s">
        <v>113</v>
      </c>
      <c r="M260" s="33" t="s">
        <v>28</v>
      </c>
      <c r="N260" s="33">
        <v>6</v>
      </c>
      <c r="O260" s="33">
        <v>10</v>
      </c>
      <c r="P260" s="35">
        <v>0</v>
      </c>
      <c r="Q260" s="35">
        <v>0</v>
      </c>
      <c r="R260" s="35">
        <v>76942676</v>
      </c>
      <c r="S260" s="35">
        <v>74216691</v>
      </c>
    </row>
    <row r="261" spans="1:19">
      <c r="A261" s="30">
        <v>258</v>
      </c>
      <c r="B261" s="31">
        <v>70270294</v>
      </c>
      <c r="C261" s="31">
        <v>5000000</v>
      </c>
      <c r="F261" s="26">
        <v>258</v>
      </c>
      <c r="G261" s="26" t="s">
        <v>197</v>
      </c>
      <c r="H261" s="32" t="s">
        <v>106</v>
      </c>
      <c r="I261" s="33" t="s">
        <v>24</v>
      </c>
      <c r="J261" s="34" t="s">
        <v>56</v>
      </c>
      <c r="K261" s="33" t="s">
        <v>32</v>
      </c>
      <c r="L261" s="37" t="s">
        <v>42</v>
      </c>
      <c r="M261" s="33" t="s">
        <v>34</v>
      </c>
      <c r="N261" s="33">
        <v>8</v>
      </c>
      <c r="O261" s="33">
        <v>10</v>
      </c>
      <c r="P261" s="35">
        <v>5000000</v>
      </c>
      <c r="Q261" s="35">
        <v>70270294</v>
      </c>
      <c r="R261" s="35">
        <v>19588762</v>
      </c>
      <c r="S261" s="35">
        <v>78634577</v>
      </c>
    </row>
    <row r="262" spans="1:19">
      <c r="A262" s="30">
        <v>259</v>
      </c>
      <c r="B262" s="31">
        <v>0</v>
      </c>
      <c r="C262" s="31">
        <v>0</v>
      </c>
      <c r="F262" s="26">
        <v>259</v>
      </c>
      <c r="G262" s="26" t="s">
        <v>199</v>
      </c>
      <c r="H262" s="32" t="s">
        <v>100</v>
      </c>
      <c r="I262" s="33" t="s">
        <v>77</v>
      </c>
      <c r="J262" s="34" t="s">
        <v>53</v>
      </c>
      <c r="K262" s="33" t="s">
        <v>38</v>
      </c>
      <c r="L262" s="37" t="s">
        <v>64</v>
      </c>
      <c r="M262" s="33" t="s">
        <v>28</v>
      </c>
      <c r="N262" s="33">
        <v>3</v>
      </c>
      <c r="O262" s="33">
        <v>5</v>
      </c>
      <c r="P262" s="35">
        <v>0</v>
      </c>
      <c r="Q262" s="35">
        <v>0</v>
      </c>
      <c r="R262" s="35">
        <v>85955846</v>
      </c>
      <c r="S262" s="35">
        <v>25891596</v>
      </c>
    </row>
    <row r="263" spans="1:19">
      <c r="A263" s="30">
        <v>260</v>
      </c>
      <c r="B263" s="31">
        <v>62745331</v>
      </c>
      <c r="C263" s="31">
        <v>20000000</v>
      </c>
      <c r="F263" s="26">
        <v>260</v>
      </c>
      <c r="G263" s="26" t="s">
        <v>201</v>
      </c>
      <c r="H263" s="32" t="s">
        <v>146</v>
      </c>
      <c r="I263" s="33" t="s">
        <v>24</v>
      </c>
      <c r="J263" s="34" t="s">
        <v>53</v>
      </c>
      <c r="K263" s="33" t="s">
        <v>32</v>
      </c>
      <c r="L263" s="37" t="s">
        <v>42</v>
      </c>
      <c r="M263" s="33" t="s">
        <v>34</v>
      </c>
      <c r="N263" s="33">
        <v>6</v>
      </c>
      <c r="O263" s="33">
        <v>7</v>
      </c>
      <c r="P263" s="35">
        <v>20000000</v>
      </c>
      <c r="Q263" s="35">
        <v>62745331</v>
      </c>
      <c r="R263" s="35">
        <v>39843357</v>
      </c>
      <c r="S263" s="35">
        <v>64840967</v>
      </c>
    </row>
    <row r="264" spans="1:19">
      <c r="A264" s="30">
        <v>261</v>
      </c>
      <c r="B264" s="31">
        <v>0</v>
      </c>
      <c r="C264" s="31">
        <v>0</v>
      </c>
      <c r="F264" s="26">
        <v>261</v>
      </c>
      <c r="G264" s="26" t="s">
        <v>203</v>
      </c>
      <c r="H264" s="32" t="s">
        <v>215</v>
      </c>
      <c r="I264" s="33" t="s">
        <v>24</v>
      </c>
      <c r="J264" s="34" t="s">
        <v>31</v>
      </c>
      <c r="K264" s="33" t="s">
        <v>38</v>
      </c>
      <c r="L264" s="37" t="s">
        <v>39</v>
      </c>
      <c r="M264" s="33" t="s">
        <v>28</v>
      </c>
      <c r="N264" s="33">
        <v>7</v>
      </c>
      <c r="O264" s="33">
        <v>5</v>
      </c>
      <c r="P264" s="35">
        <v>0</v>
      </c>
      <c r="Q264" s="35">
        <v>0</v>
      </c>
      <c r="R264" s="35">
        <v>82583322</v>
      </c>
      <c r="S264" s="35">
        <v>809058</v>
      </c>
    </row>
    <row r="265" spans="1:19">
      <c r="A265" s="30">
        <v>262</v>
      </c>
      <c r="B265" s="31">
        <v>59890317</v>
      </c>
      <c r="C265" s="31">
        <v>10000000</v>
      </c>
      <c r="F265" s="26">
        <v>262</v>
      </c>
      <c r="G265" s="26" t="s">
        <v>205</v>
      </c>
      <c r="H265" s="32" t="s">
        <v>115</v>
      </c>
      <c r="I265" s="33" t="s">
        <v>24</v>
      </c>
      <c r="J265" s="34" t="s">
        <v>31</v>
      </c>
      <c r="K265" s="33" t="s">
        <v>32</v>
      </c>
      <c r="L265" s="37" t="s">
        <v>42</v>
      </c>
      <c r="M265" s="33" t="s">
        <v>34</v>
      </c>
      <c r="N265" s="33">
        <v>6</v>
      </c>
      <c r="O265" s="33">
        <v>4</v>
      </c>
      <c r="P265" s="35">
        <v>10000000</v>
      </c>
      <c r="Q265" s="35">
        <v>59890317</v>
      </c>
      <c r="R265" s="35">
        <v>42451842</v>
      </c>
      <c r="S265" s="35">
        <v>0</v>
      </c>
    </row>
    <row r="266" spans="1:19">
      <c r="A266" s="30">
        <v>263</v>
      </c>
      <c r="B266" s="31">
        <v>97449662</v>
      </c>
      <c r="C266" s="31">
        <v>10000000</v>
      </c>
      <c r="F266" s="26">
        <v>263</v>
      </c>
      <c r="G266" s="26" t="s">
        <v>208</v>
      </c>
      <c r="H266" s="32" t="s">
        <v>206</v>
      </c>
      <c r="I266" s="33" t="s">
        <v>24</v>
      </c>
      <c r="J266" s="34" t="s">
        <v>53</v>
      </c>
      <c r="K266" s="33" t="s">
        <v>32</v>
      </c>
      <c r="L266" s="37" t="s">
        <v>33</v>
      </c>
      <c r="M266" s="33" t="s">
        <v>28</v>
      </c>
      <c r="N266" s="33">
        <v>3</v>
      </c>
      <c r="O266" s="33">
        <v>7</v>
      </c>
      <c r="P266" s="35">
        <v>10000000</v>
      </c>
      <c r="Q266" s="35">
        <v>97449662</v>
      </c>
      <c r="R266" s="35">
        <v>49624160</v>
      </c>
      <c r="S266" s="35">
        <v>17854677</v>
      </c>
    </row>
    <row r="267" spans="1:19">
      <c r="A267" s="30">
        <v>264</v>
      </c>
      <c r="B267" s="31">
        <v>0</v>
      </c>
      <c r="C267" s="31">
        <v>0</v>
      </c>
      <c r="F267" s="26">
        <v>264</v>
      </c>
      <c r="G267" s="26" t="s">
        <v>210</v>
      </c>
      <c r="H267" s="32" t="s">
        <v>192</v>
      </c>
      <c r="I267" s="33" t="s">
        <v>24</v>
      </c>
      <c r="J267" s="34" t="s">
        <v>37</v>
      </c>
      <c r="K267" s="33" t="s">
        <v>38</v>
      </c>
      <c r="L267" s="37" t="s">
        <v>39</v>
      </c>
      <c r="M267" s="33" t="s">
        <v>28</v>
      </c>
      <c r="N267" s="33">
        <v>4</v>
      </c>
      <c r="O267" s="33">
        <v>9</v>
      </c>
      <c r="P267" s="35">
        <v>0</v>
      </c>
      <c r="Q267" s="35">
        <v>0</v>
      </c>
      <c r="R267" s="35">
        <v>44422091</v>
      </c>
      <c r="S267" s="35">
        <v>8898260</v>
      </c>
    </row>
    <row r="268" spans="1:19">
      <c r="A268" s="30">
        <v>265</v>
      </c>
      <c r="B268" s="31">
        <v>0</v>
      </c>
      <c r="C268" s="31">
        <v>0</v>
      </c>
      <c r="F268" s="26">
        <v>265</v>
      </c>
      <c r="G268" s="26" t="s">
        <v>212</v>
      </c>
      <c r="H268" s="32" t="s">
        <v>211</v>
      </c>
      <c r="I268" s="33" t="s">
        <v>24</v>
      </c>
      <c r="J268" s="34" t="s">
        <v>31</v>
      </c>
      <c r="K268" s="33" t="s">
        <v>38</v>
      </c>
      <c r="L268" s="37" t="s">
        <v>64</v>
      </c>
      <c r="M268" s="33" t="s">
        <v>28</v>
      </c>
      <c r="N268" s="33">
        <v>4</v>
      </c>
      <c r="O268" s="33">
        <v>5</v>
      </c>
      <c r="P268" s="35">
        <v>0</v>
      </c>
      <c r="Q268" s="35">
        <v>0</v>
      </c>
      <c r="R268" s="35">
        <v>0</v>
      </c>
      <c r="S268" s="35">
        <v>63436099</v>
      </c>
    </row>
    <row r="269" spans="1:19">
      <c r="A269" s="30">
        <v>266</v>
      </c>
      <c r="B269" s="31">
        <v>99989764</v>
      </c>
      <c r="C269" s="31">
        <v>10000000</v>
      </c>
      <c r="F269" s="26">
        <v>266</v>
      </c>
      <c r="G269" s="26" t="s">
        <v>214</v>
      </c>
      <c r="H269" s="32" t="s">
        <v>36</v>
      </c>
      <c r="I269" s="33" t="s">
        <v>86</v>
      </c>
      <c r="J269" s="34" t="s">
        <v>31</v>
      </c>
      <c r="K269" s="33" t="s">
        <v>32</v>
      </c>
      <c r="L269" s="37" t="s">
        <v>33</v>
      </c>
      <c r="M269" s="33" t="s">
        <v>34</v>
      </c>
      <c r="N269" s="33">
        <v>5</v>
      </c>
      <c r="O269" s="33">
        <v>10</v>
      </c>
      <c r="P269" s="35">
        <v>10000000</v>
      </c>
      <c r="Q269" s="35">
        <v>99989764</v>
      </c>
      <c r="R269" s="35">
        <v>8030175</v>
      </c>
      <c r="S269" s="35">
        <v>37676206</v>
      </c>
    </row>
    <row r="270" spans="1:19">
      <c r="A270" s="30">
        <v>267</v>
      </c>
      <c r="B270" s="31">
        <v>0</v>
      </c>
      <c r="C270" s="31">
        <v>0</v>
      </c>
      <c r="F270" s="26">
        <v>267</v>
      </c>
      <c r="G270" s="26" t="s">
        <v>216</v>
      </c>
      <c r="H270" s="32" t="s">
        <v>179</v>
      </c>
      <c r="I270" s="33" t="s">
        <v>24</v>
      </c>
      <c r="J270" s="34" t="s">
        <v>31</v>
      </c>
      <c r="K270" s="33" t="s">
        <v>38</v>
      </c>
      <c r="L270" s="37" t="s">
        <v>64</v>
      </c>
      <c r="M270" s="33" t="s">
        <v>34</v>
      </c>
      <c r="N270" s="33">
        <v>6</v>
      </c>
      <c r="O270" s="33">
        <v>7</v>
      </c>
      <c r="P270" s="35">
        <v>0</v>
      </c>
      <c r="Q270" s="35">
        <v>0</v>
      </c>
      <c r="R270" s="35">
        <v>12862402</v>
      </c>
      <c r="S270" s="35">
        <v>68922404</v>
      </c>
    </row>
    <row r="271" spans="1:19">
      <c r="A271" s="30">
        <v>268</v>
      </c>
      <c r="B271" s="31">
        <v>0</v>
      </c>
      <c r="C271" s="31">
        <v>0</v>
      </c>
      <c r="F271" s="26">
        <v>268</v>
      </c>
      <c r="G271" s="26" t="s">
        <v>218</v>
      </c>
      <c r="H271" s="32" t="s">
        <v>127</v>
      </c>
      <c r="I271" s="33" t="s">
        <v>24</v>
      </c>
      <c r="J271" s="34" t="s">
        <v>56</v>
      </c>
      <c r="K271" s="33" t="s">
        <v>38</v>
      </c>
      <c r="L271" s="37" t="s">
        <v>64</v>
      </c>
      <c r="M271" s="33" t="s">
        <v>34</v>
      </c>
      <c r="N271" s="33">
        <v>9</v>
      </c>
      <c r="O271" s="33">
        <v>6</v>
      </c>
      <c r="P271" s="35">
        <v>0</v>
      </c>
      <c r="Q271" s="35">
        <v>0</v>
      </c>
      <c r="R271" s="35">
        <v>46914257</v>
      </c>
      <c r="S271" s="35">
        <v>43734508</v>
      </c>
    </row>
    <row r="272" spans="1:19">
      <c r="A272" s="30">
        <v>269</v>
      </c>
      <c r="B272" s="31">
        <v>0</v>
      </c>
      <c r="C272" s="31">
        <v>0</v>
      </c>
      <c r="F272" s="26">
        <v>269</v>
      </c>
      <c r="G272" s="26" t="s">
        <v>220</v>
      </c>
      <c r="H272" s="32" t="s">
        <v>135</v>
      </c>
      <c r="I272" s="33" t="s">
        <v>24</v>
      </c>
      <c r="J272" s="34" t="s">
        <v>25</v>
      </c>
      <c r="K272" s="33" t="s">
        <v>26</v>
      </c>
      <c r="L272" s="37" t="s">
        <v>27</v>
      </c>
      <c r="M272" s="33" t="s">
        <v>28</v>
      </c>
      <c r="N272" s="33">
        <v>5</v>
      </c>
      <c r="O272" s="33">
        <v>6</v>
      </c>
      <c r="P272" s="35">
        <v>0</v>
      </c>
      <c r="Q272" s="35">
        <v>0</v>
      </c>
      <c r="R272" s="35">
        <v>95212463</v>
      </c>
      <c r="S272" s="35">
        <v>0</v>
      </c>
    </row>
    <row r="273" spans="1:19">
      <c r="A273" s="30">
        <v>270</v>
      </c>
      <c r="B273" s="31">
        <v>32915397</v>
      </c>
      <c r="C273" s="31">
        <v>5000000</v>
      </c>
      <c r="F273" s="26">
        <v>270</v>
      </c>
      <c r="G273" s="26" t="s">
        <v>222</v>
      </c>
      <c r="H273" s="32" t="s">
        <v>133</v>
      </c>
      <c r="I273" s="33" t="s">
        <v>24</v>
      </c>
      <c r="J273" s="34" t="s">
        <v>31</v>
      </c>
      <c r="K273" s="33" t="s">
        <v>32</v>
      </c>
      <c r="L273" s="37" t="s">
        <v>33</v>
      </c>
      <c r="M273" s="33" t="s">
        <v>28</v>
      </c>
      <c r="N273" s="33">
        <v>6</v>
      </c>
      <c r="O273" s="33">
        <v>10</v>
      </c>
      <c r="P273" s="35">
        <v>5000000</v>
      </c>
      <c r="Q273" s="35">
        <v>32915397</v>
      </c>
      <c r="R273" s="35">
        <v>74493461</v>
      </c>
      <c r="S273" s="35">
        <v>151779</v>
      </c>
    </row>
    <row r="274" spans="1:19">
      <c r="A274" s="30">
        <v>271</v>
      </c>
      <c r="B274" s="31">
        <v>0</v>
      </c>
      <c r="C274" s="31">
        <v>0</v>
      </c>
      <c r="F274" s="26">
        <v>271</v>
      </c>
      <c r="G274" s="26" t="s">
        <v>224</v>
      </c>
      <c r="H274" s="32" t="s">
        <v>153</v>
      </c>
      <c r="I274" s="33" t="s">
        <v>24</v>
      </c>
      <c r="J274" s="34" t="s">
        <v>56</v>
      </c>
      <c r="K274" s="33" t="s">
        <v>38</v>
      </c>
      <c r="L274" s="37" t="s">
        <v>64</v>
      </c>
      <c r="M274" s="33" t="s">
        <v>28</v>
      </c>
      <c r="N274" s="33">
        <v>6</v>
      </c>
      <c r="O274" s="33">
        <v>7</v>
      </c>
      <c r="P274" s="35">
        <v>0</v>
      </c>
      <c r="Q274" s="35">
        <v>0</v>
      </c>
      <c r="R274" s="35">
        <v>43223505</v>
      </c>
      <c r="S274" s="35">
        <v>0</v>
      </c>
    </row>
    <row r="275" spans="1:19">
      <c r="A275" s="30">
        <v>272</v>
      </c>
      <c r="B275" s="31">
        <v>0</v>
      </c>
      <c r="C275" s="31">
        <v>0</v>
      </c>
      <c r="F275" s="26">
        <v>272</v>
      </c>
      <c r="G275" s="26" t="s">
        <v>226</v>
      </c>
      <c r="H275" s="32" t="s">
        <v>94</v>
      </c>
      <c r="I275" s="33" t="s">
        <v>24</v>
      </c>
      <c r="J275" s="34" t="s">
        <v>31</v>
      </c>
      <c r="K275" s="33" t="s">
        <v>38</v>
      </c>
      <c r="L275" s="37" t="s">
        <v>64</v>
      </c>
      <c r="M275" s="33" t="s">
        <v>28</v>
      </c>
      <c r="N275" s="33">
        <v>8</v>
      </c>
      <c r="O275" s="33">
        <v>9</v>
      </c>
      <c r="P275" s="35">
        <v>0</v>
      </c>
      <c r="Q275" s="35">
        <v>0</v>
      </c>
      <c r="R275" s="35">
        <v>14141858</v>
      </c>
      <c r="S275" s="35">
        <v>87162317</v>
      </c>
    </row>
    <row r="276" spans="1:19">
      <c r="A276" s="30">
        <v>273</v>
      </c>
      <c r="B276" s="31">
        <v>0</v>
      </c>
      <c r="C276" s="31">
        <v>0</v>
      </c>
      <c r="F276" s="26">
        <v>273</v>
      </c>
      <c r="G276" s="26" t="s">
        <v>228</v>
      </c>
      <c r="H276" s="32" t="s">
        <v>46</v>
      </c>
      <c r="I276" s="33" t="s">
        <v>24</v>
      </c>
      <c r="J276" s="34" t="s">
        <v>31</v>
      </c>
      <c r="K276" s="33" t="s">
        <v>38</v>
      </c>
      <c r="L276" s="37" t="s">
        <v>64</v>
      </c>
      <c r="M276" s="33" t="s">
        <v>28</v>
      </c>
      <c r="N276" s="33">
        <v>7</v>
      </c>
      <c r="O276" s="33">
        <v>5</v>
      </c>
      <c r="P276" s="35">
        <v>0</v>
      </c>
      <c r="Q276" s="35">
        <v>0</v>
      </c>
      <c r="R276" s="35">
        <v>29525162</v>
      </c>
      <c r="S276" s="35">
        <v>0</v>
      </c>
    </row>
    <row r="277" spans="1:19">
      <c r="A277" s="30">
        <v>274</v>
      </c>
      <c r="B277" s="31">
        <v>0</v>
      </c>
      <c r="C277" s="31">
        <v>0</v>
      </c>
      <c r="F277" s="26">
        <v>274</v>
      </c>
      <c r="G277" s="26" t="s">
        <v>230</v>
      </c>
      <c r="H277" s="32" t="s">
        <v>79</v>
      </c>
      <c r="I277" s="33" t="s">
        <v>24</v>
      </c>
      <c r="J277" s="34" t="s">
        <v>31</v>
      </c>
      <c r="K277" s="33" t="s">
        <v>38</v>
      </c>
      <c r="L277" s="37" t="s">
        <v>39</v>
      </c>
      <c r="M277" s="33" t="s">
        <v>34</v>
      </c>
      <c r="N277" s="33">
        <v>9</v>
      </c>
      <c r="O277" s="33">
        <v>9</v>
      </c>
      <c r="P277" s="35">
        <v>0</v>
      </c>
      <c r="Q277" s="35">
        <v>0</v>
      </c>
      <c r="R277" s="35">
        <v>29366791</v>
      </c>
      <c r="S277" s="35">
        <v>89805774</v>
      </c>
    </row>
    <row r="278" spans="1:19">
      <c r="A278" s="30">
        <v>275</v>
      </c>
      <c r="B278" s="31">
        <v>0</v>
      </c>
      <c r="C278" s="31">
        <v>0</v>
      </c>
      <c r="F278" s="26">
        <v>275</v>
      </c>
      <c r="G278" s="26" t="s">
        <v>232</v>
      </c>
      <c r="H278" s="32" t="s">
        <v>108</v>
      </c>
      <c r="I278" s="33" t="s">
        <v>77</v>
      </c>
      <c r="J278" s="34" t="s">
        <v>31</v>
      </c>
      <c r="K278" s="33" t="s">
        <v>38</v>
      </c>
      <c r="L278" s="37" t="s">
        <v>64</v>
      </c>
      <c r="M278" s="33" t="s">
        <v>34</v>
      </c>
      <c r="N278" s="33">
        <v>3</v>
      </c>
      <c r="O278" s="33">
        <v>10</v>
      </c>
      <c r="P278" s="35">
        <v>0</v>
      </c>
      <c r="Q278" s="35">
        <v>0</v>
      </c>
      <c r="R278" s="35">
        <v>73195518</v>
      </c>
      <c r="S278" s="35">
        <v>10695678</v>
      </c>
    </row>
    <row r="279" spans="1:19">
      <c r="A279" s="30">
        <v>276</v>
      </c>
      <c r="B279" s="31">
        <v>0</v>
      </c>
      <c r="C279" s="31">
        <v>0</v>
      </c>
      <c r="F279" s="26">
        <v>276</v>
      </c>
      <c r="G279" s="26" t="s">
        <v>234</v>
      </c>
      <c r="H279" s="32" t="s">
        <v>227</v>
      </c>
      <c r="I279" s="33" t="s">
        <v>24</v>
      </c>
      <c r="J279" s="34" t="s">
        <v>31</v>
      </c>
      <c r="K279" s="33" t="s">
        <v>38</v>
      </c>
      <c r="L279" s="37" t="s">
        <v>64</v>
      </c>
      <c r="M279" s="33" t="s">
        <v>28</v>
      </c>
      <c r="N279" s="33">
        <v>6</v>
      </c>
      <c r="O279" s="33">
        <v>9</v>
      </c>
      <c r="P279" s="35">
        <v>0</v>
      </c>
      <c r="Q279" s="35">
        <v>0</v>
      </c>
      <c r="R279" s="35">
        <v>1432950</v>
      </c>
      <c r="S279" s="35">
        <v>29672451</v>
      </c>
    </row>
    <row r="280" spans="1:19">
      <c r="A280" s="30">
        <v>277</v>
      </c>
      <c r="B280" s="31">
        <v>77159264</v>
      </c>
      <c r="C280" s="31">
        <v>1000000</v>
      </c>
      <c r="F280" s="26">
        <v>277</v>
      </c>
      <c r="G280" s="26" t="s">
        <v>237</v>
      </c>
      <c r="H280" s="32" t="s">
        <v>58</v>
      </c>
      <c r="I280" s="33" t="s">
        <v>24</v>
      </c>
      <c r="J280" s="34" t="s">
        <v>31</v>
      </c>
      <c r="K280" s="33" t="s">
        <v>32</v>
      </c>
      <c r="L280" s="37" t="s">
        <v>33</v>
      </c>
      <c r="M280" s="33" t="s">
        <v>34</v>
      </c>
      <c r="N280" s="33">
        <v>9</v>
      </c>
      <c r="O280" s="33">
        <v>7</v>
      </c>
      <c r="P280" s="35">
        <v>1000000</v>
      </c>
      <c r="Q280" s="35">
        <v>77159264</v>
      </c>
      <c r="R280" s="35">
        <v>0</v>
      </c>
      <c r="S280" s="35">
        <v>97234303</v>
      </c>
    </row>
    <row r="281" spans="1:19">
      <c r="A281" s="30">
        <v>278</v>
      </c>
      <c r="B281" s="31">
        <v>12451199</v>
      </c>
      <c r="C281" s="31">
        <v>100000000</v>
      </c>
      <c r="F281" s="26">
        <v>278</v>
      </c>
      <c r="G281" s="26" t="s">
        <v>239</v>
      </c>
      <c r="H281" s="32" t="s">
        <v>200</v>
      </c>
      <c r="I281" s="33" t="s">
        <v>24</v>
      </c>
      <c r="J281" s="34" t="s">
        <v>31</v>
      </c>
      <c r="K281" s="33" t="s">
        <v>32</v>
      </c>
      <c r="L281" s="37" t="s">
        <v>33</v>
      </c>
      <c r="M281" s="33" t="s">
        <v>28</v>
      </c>
      <c r="N281" s="33">
        <v>8</v>
      </c>
      <c r="O281" s="33">
        <v>10</v>
      </c>
      <c r="P281" s="35">
        <v>100000000</v>
      </c>
      <c r="Q281" s="35">
        <v>12451199</v>
      </c>
      <c r="R281" s="35">
        <v>74231711</v>
      </c>
      <c r="S281" s="35">
        <v>42951226</v>
      </c>
    </row>
    <row r="282" spans="1:19">
      <c r="A282" s="30">
        <v>279</v>
      </c>
      <c r="B282" s="31">
        <v>13287929</v>
      </c>
      <c r="C282" s="31">
        <v>90000000</v>
      </c>
      <c r="F282" s="26">
        <v>279</v>
      </c>
      <c r="G282" s="26" t="s">
        <v>241</v>
      </c>
      <c r="H282" s="32" t="s">
        <v>102</v>
      </c>
      <c r="I282" s="33" t="s">
        <v>24</v>
      </c>
      <c r="J282" s="34" t="s">
        <v>37</v>
      </c>
      <c r="K282" s="33" t="s">
        <v>32</v>
      </c>
      <c r="L282" s="37" t="s">
        <v>33</v>
      </c>
      <c r="M282" s="33" t="s">
        <v>34</v>
      </c>
      <c r="N282" s="33">
        <v>8</v>
      </c>
      <c r="O282" s="33">
        <v>7</v>
      </c>
      <c r="P282" s="35">
        <v>90000000</v>
      </c>
      <c r="Q282" s="35">
        <v>13287929</v>
      </c>
      <c r="R282" s="35">
        <v>27090183</v>
      </c>
      <c r="S282" s="35">
        <v>79518711</v>
      </c>
    </row>
    <row r="283" spans="1:19">
      <c r="A283" s="30">
        <v>280</v>
      </c>
      <c r="B283" s="31">
        <v>0</v>
      </c>
      <c r="C283" s="31">
        <v>0</v>
      </c>
      <c r="F283" s="26">
        <v>280</v>
      </c>
      <c r="G283" s="26" t="s">
        <v>243</v>
      </c>
      <c r="H283" s="32" t="s">
        <v>165</v>
      </c>
      <c r="I283" s="33" t="s">
        <v>24</v>
      </c>
      <c r="J283" s="34" t="s">
        <v>25</v>
      </c>
      <c r="K283" s="33" t="s">
        <v>26</v>
      </c>
      <c r="L283" s="37" t="s">
        <v>27</v>
      </c>
      <c r="M283" s="33" t="s">
        <v>28</v>
      </c>
      <c r="N283" s="33">
        <v>6</v>
      </c>
      <c r="O283" s="33">
        <v>4</v>
      </c>
      <c r="P283" s="35">
        <v>0</v>
      </c>
      <c r="Q283" s="35">
        <v>0</v>
      </c>
      <c r="R283" s="35">
        <v>20898506</v>
      </c>
      <c r="S283" s="35">
        <v>24525645</v>
      </c>
    </row>
    <row r="284" spans="1:19">
      <c r="A284" s="30">
        <v>281</v>
      </c>
      <c r="B284" s="31">
        <v>37959268</v>
      </c>
      <c r="C284" s="31">
        <v>5000000</v>
      </c>
      <c r="F284" s="26">
        <v>281</v>
      </c>
      <c r="G284" s="26" t="s">
        <v>245</v>
      </c>
      <c r="H284" s="32" t="s">
        <v>238</v>
      </c>
      <c r="I284" s="33" t="s">
        <v>24</v>
      </c>
      <c r="J284" s="34" t="s">
        <v>31</v>
      </c>
      <c r="K284" s="33" t="s">
        <v>32</v>
      </c>
      <c r="L284" s="37" t="s">
        <v>33</v>
      </c>
      <c r="M284" s="33" t="s">
        <v>28</v>
      </c>
      <c r="N284" s="33">
        <v>3</v>
      </c>
      <c r="O284" s="33">
        <v>5</v>
      </c>
      <c r="P284" s="35">
        <v>5000000</v>
      </c>
      <c r="Q284" s="35">
        <v>37959268</v>
      </c>
      <c r="R284" s="35">
        <v>69132389</v>
      </c>
      <c r="S284" s="35">
        <v>99564796</v>
      </c>
    </row>
    <row r="285" spans="1:19">
      <c r="A285" s="30">
        <v>282</v>
      </c>
      <c r="B285" s="31">
        <v>0</v>
      </c>
      <c r="C285" s="31">
        <v>0</v>
      </c>
      <c r="F285" s="26">
        <v>282</v>
      </c>
      <c r="G285" s="26" t="s">
        <v>247</v>
      </c>
      <c r="H285" s="32" t="s">
        <v>217</v>
      </c>
      <c r="I285" s="33" t="s">
        <v>24</v>
      </c>
      <c r="J285" s="34" t="s">
        <v>31</v>
      </c>
      <c r="K285" s="33" t="s">
        <v>38</v>
      </c>
      <c r="L285" s="37" t="s">
        <v>64</v>
      </c>
      <c r="M285" s="33" t="s">
        <v>34</v>
      </c>
      <c r="N285" s="33">
        <v>6</v>
      </c>
      <c r="O285" s="33">
        <v>6</v>
      </c>
      <c r="P285" s="35">
        <v>0</v>
      </c>
      <c r="Q285" s="35">
        <v>0</v>
      </c>
      <c r="R285" s="35">
        <v>26450622</v>
      </c>
      <c r="S285" s="35">
        <v>4227264</v>
      </c>
    </row>
    <row r="286" spans="1:19">
      <c r="A286" s="30">
        <v>283</v>
      </c>
      <c r="B286" s="31">
        <v>0</v>
      </c>
      <c r="C286" s="31">
        <v>0</v>
      </c>
      <c r="F286" s="26">
        <v>283</v>
      </c>
      <c r="G286" s="26" t="s">
        <v>73</v>
      </c>
      <c r="H286" s="32" t="s">
        <v>158</v>
      </c>
      <c r="I286" s="33" t="s">
        <v>24</v>
      </c>
      <c r="J286" s="34" t="s">
        <v>31</v>
      </c>
      <c r="K286" s="33" t="s">
        <v>38</v>
      </c>
      <c r="L286" s="37" t="s">
        <v>64</v>
      </c>
      <c r="M286" s="33" t="s">
        <v>34</v>
      </c>
      <c r="N286" s="33">
        <v>6</v>
      </c>
      <c r="O286" s="33">
        <v>7</v>
      </c>
      <c r="P286" s="35">
        <v>0</v>
      </c>
      <c r="Q286" s="35">
        <v>0</v>
      </c>
      <c r="R286" s="35">
        <v>0</v>
      </c>
      <c r="S286" s="35">
        <v>54376640</v>
      </c>
    </row>
    <row r="287" spans="1:19">
      <c r="A287" s="30">
        <v>284</v>
      </c>
      <c r="B287" s="31">
        <v>29991873</v>
      </c>
      <c r="C287" s="31">
        <v>90000000</v>
      </c>
      <c r="F287" s="26">
        <v>284</v>
      </c>
      <c r="G287" s="26" t="s">
        <v>75</v>
      </c>
      <c r="H287" s="32" t="s">
        <v>123</v>
      </c>
      <c r="I287" s="33" t="s">
        <v>24</v>
      </c>
      <c r="J287" s="34" t="s">
        <v>31</v>
      </c>
      <c r="K287" s="33" t="s">
        <v>32</v>
      </c>
      <c r="L287" s="37" t="s">
        <v>42</v>
      </c>
      <c r="M287" s="33" t="s">
        <v>28</v>
      </c>
      <c r="N287" s="33">
        <v>8</v>
      </c>
      <c r="O287" s="33">
        <v>10</v>
      </c>
      <c r="P287" s="35">
        <v>90000000</v>
      </c>
      <c r="Q287" s="35">
        <v>29991873</v>
      </c>
      <c r="R287" s="35">
        <v>39252741</v>
      </c>
      <c r="S287" s="35">
        <v>15542722</v>
      </c>
    </row>
    <row r="288" spans="1:19">
      <c r="A288" s="30">
        <v>285</v>
      </c>
      <c r="B288" s="31">
        <v>7303129</v>
      </c>
      <c r="C288" s="31">
        <v>10000000</v>
      </c>
      <c r="F288" s="26">
        <v>285</v>
      </c>
      <c r="G288" s="26" t="s">
        <v>78</v>
      </c>
      <c r="H288" s="32" t="s">
        <v>129</v>
      </c>
      <c r="I288" s="33" t="s">
        <v>24</v>
      </c>
      <c r="J288" s="34" t="s">
        <v>31</v>
      </c>
      <c r="K288" s="33" t="s">
        <v>32</v>
      </c>
      <c r="L288" s="37" t="s">
        <v>42</v>
      </c>
      <c r="M288" s="33" t="s">
        <v>28</v>
      </c>
      <c r="N288" s="33">
        <v>5</v>
      </c>
      <c r="O288" s="33">
        <v>9</v>
      </c>
      <c r="P288" s="35">
        <v>10000000</v>
      </c>
      <c r="Q288" s="35">
        <v>7303129</v>
      </c>
      <c r="R288" s="35">
        <v>3765621</v>
      </c>
      <c r="S288" s="35">
        <v>18125151</v>
      </c>
    </row>
    <row r="289" spans="1:19">
      <c r="A289" s="30">
        <v>286</v>
      </c>
      <c r="B289" s="31">
        <v>44457754</v>
      </c>
      <c r="C289" s="31">
        <v>30000000</v>
      </c>
      <c r="F289" s="26">
        <v>286</v>
      </c>
      <c r="G289" s="26" t="s">
        <v>80</v>
      </c>
      <c r="H289" s="32" t="s">
        <v>119</v>
      </c>
      <c r="I289" s="33" t="s">
        <v>24</v>
      </c>
      <c r="J289" s="34" t="s">
        <v>31</v>
      </c>
      <c r="K289" s="33" t="s">
        <v>32</v>
      </c>
      <c r="L289" s="37" t="s">
        <v>42</v>
      </c>
      <c r="M289" s="33" t="s">
        <v>28</v>
      </c>
      <c r="N289" s="33">
        <v>9</v>
      </c>
      <c r="O289" s="33">
        <v>5</v>
      </c>
      <c r="P289" s="35">
        <v>30000000</v>
      </c>
      <c r="Q289" s="35">
        <v>44457754</v>
      </c>
      <c r="R289" s="35">
        <v>0</v>
      </c>
      <c r="S289" s="35">
        <v>62249765</v>
      </c>
    </row>
    <row r="290" spans="1:19">
      <c r="A290" s="30">
        <v>287</v>
      </c>
      <c r="B290" s="31">
        <v>54467236</v>
      </c>
      <c r="C290" s="31">
        <v>10000000</v>
      </c>
      <c r="F290" s="26">
        <v>287</v>
      </c>
      <c r="G290" s="26" t="s">
        <v>82</v>
      </c>
      <c r="H290" s="32" t="s">
        <v>68</v>
      </c>
      <c r="I290" s="33" t="s">
        <v>24</v>
      </c>
      <c r="J290" s="34" t="s">
        <v>31</v>
      </c>
      <c r="K290" s="33" t="s">
        <v>32</v>
      </c>
      <c r="L290" s="37" t="s">
        <v>33</v>
      </c>
      <c r="M290" s="33" t="s">
        <v>28</v>
      </c>
      <c r="N290" s="33">
        <v>4</v>
      </c>
      <c r="O290" s="33">
        <v>7</v>
      </c>
      <c r="P290" s="35">
        <v>10000000</v>
      </c>
      <c r="Q290" s="35">
        <v>54467236</v>
      </c>
      <c r="R290" s="35">
        <v>0</v>
      </c>
      <c r="S290" s="35">
        <v>1234692</v>
      </c>
    </row>
    <row r="291" spans="1:19">
      <c r="A291" s="30">
        <v>288</v>
      </c>
      <c r="B291" s="31">
        <v>17991607</v>
      </c>
      <c r="C291" s="31">
        <v>10000000</v>
      </c>
      <c r="F291" s="26">
        <v>288</v>
      </c>
      <c r="G291" s="26" t="s">
        <v>84</v>
      </c>
      <c r="H291" s="32" t="s">
        <v>190</v>
      </c>
      <c r="I291" s="33" t="s">
        <v>24</v>
      </c>
      <c r="J291" s="34" t="s">
        <v>31</v>
      </c>
      <c r="K291" s="33" t="s">
        <v>32</v>
      </c>
      <c r="L291" s="37" t="s">
        <v>42</v>
      </c>
      <c r="M291" s="33" t="s">
        <v>28</v>
      </c>
      <c r="N291" s="33">
        <v>4</v>
      </c>
      <c r="O291" s="33">
        <v>6</v>
      </c>
      <c r="P291" s="35">
        <v>10000000</v>
      </c>
      <c r="Q291" s="35">
        <v>17991607</v>
      </c>
      <c r="R291" s="35">
        <v>0</v>
      </c>
      <c r="S291" s="35">
        <v>174626</v>
      </c>
    </row>
    <row r="292" spans="1:19">
      <c r="A292" s="30">
        <v>289</v>
      </c>
      <c r="B292" s="31">
        <v>0</v>
      </c>
      <c r="C292" s="31">
        <v>0</v>
      </c>
      <c r="F292" s="26">
        <v>289</v>
      </c>
      <c r="G292" s="26" t="s">
        <v>87</v>
      </c>
      <c r="H292" s="32" t="s">
        <v>184</v>
      </c>
      <c r="I292" s="33" t="s">
        <v>24</v>
      </c>
      <c r="J292" s="34" t="s">
        <v>31</v>
      </c>
      <c r="K292" s="33" t="s">
        <v>38</v>
      </c>
      <c r="L292" s="37" t="s">
        <v>39</v>
      </c>
      <c r="M292" s="33" t="s">
        <v>28</v>
      </c>
      <c r="N292" s="33">
        <v>9</v>
      </c>
      <c r="O292" s="33">
        <v>5</v>
      </c>
      <c r="P292" s="35">
        <v>0</v>
      </c>
      <c r="Q292" s="35">
        <v>0</v>
      </c>
      <c r="R292" s="35">
        <v>24965127</v>
      </c>
      <c r="S292" s="35">
        <v>41129782</v>
      </c>
    </row>
    <row r="293" spans="1:19">
      <c r="A293" s="30">
        <v>290</v>
      </c>
      <c r="B293" s="31">
        <v>87347043</v>
      </c>
      <c r="C293" s="31">
        <v>1000000</v>
      </c>
      <c r="F293" s="26">
        <v>290</v>
      </c>
      <c r="G293" s="26" t="s">
        <v>89</v>
      </c>
      <c r="H293" s="32" t="s">
        <v>110</v>
      </c>
      <c r="I293" s="33" t="s">
        <v>24</v>
      </c>
      <c r="J293" s="34" t="s">
        <v>37</v>
      </c>
      <c r="K293" s="33" t="s">
        <v>32</v>
      </c>
      <c r="L293" s="37" t="s">
        <v>42</v>
      </c>
      <c r="M293" s="33" t="s">
        <v>28</v>
      </c>
      <c r="N293" s="33">
        <v>6</v>
      </c>
      <c r="O293" s="33">
        <v>9</v>
      </c>
      <c r="P293" s="35">
        <v>1000000</v>
      </c>
      <c r="Q293" s="35">
        <v>87347043</v>
      </c>
      <c r="R293" s="35">
        <v>50796112</v>
      </c>
      <c r="S293" s="35">
        <v>72757830</v>
      </c>
    </row>
    <row r="294" spans="1:19">
      <c r="A294" s="30">
        <v>291</v>
      </c>
      <c r="B294" s="31">
        <v>0</v>
      </c>
      <c r="C294" s="31">
        <v>0</v>
      </c>
      <c r="F294" s="26">
        <v>291</v>
      </c>
      <c r="G294" s="26" t="s">
        <v>91</v>
      </c>
      <c r="H294" s="32" t="s">
        <v>177</v>
      </c>
      <c r="I294" s="33" t="s">
        <v>77</v>
      </c>
      <c r="J294" s="34" t="s">
        <v>56</v>
      </c>
      <c r="K294" s="33" t="s">
        <v>38</v>
      </c>
      <c r="L294" s="37" t="s">
        <v>64</v>
      </c>
      <c r="M294" s="33" t="s">
        <v>28</v>
      </c>
      <c r="N294" s="33">
        <v>8</v>
      </c>
      <c r="O294" s="33">
        <v>10</v>
      </c>
      <c r="P294" s="35">
        <v>0</v>
      </c>
      <c r="Q294" s="35">
        <v>0</v>
      </c>
      <c r="R294" s="35">
        <v>38721754</v>
      </c>
      <c r="S294" s="35">
        <v>77230635</v>
      </c>
    </row>
    <row r="295" spans="1:19">
      <c r="A295" s="30">
        <v>292</v>
      </c>
      <c r="B295" s="31">
        <v>43538967</v>
      </c>
      <c r="C295" s="31">
        <v>10000000</v>
      </c>
      <c r="F295" s="26">
        <v>292</v>
      </c>
      <c r="G295" s="26" t="s">
        <v>93</v>
      </c>
      <c r="H295" s="32" t="s">
        <v>151</v>
      </c>
      <c r="I295" s="33" t="s">
        <v>24</v>
      </c>
      <c r="J295" s="34" t="s">
        <v>31</v>
      </c>
      <c r="K295" s="33" t="s">
        <v>32</v>
      </c>
      <c r="L295" s="37" t="s">
        <v>42</v>
      </c>
      <c r="M295" s="33" t="s">
        <v>28</v>
      </c>
      <c r="N295" s="33">
        <v>6</v>
      </c>
      <c r="O295" s="33">
        <v>9</v>
      </c>
      <c r="P295" s="35">
        <v>10000000</v>
      </c>
      <c r="Q295" s="35">
        <v>43538967</v>
      </c>
      <c r="R295" s="35">
        <v>5161300</v>
      </c>
      <c r="S295" s="35">
        <v>85417673</v>
      </c>
    </row>
    <row r="296" spans="1:19">
      <c r="A296" s="30">
        <v>293</v>
      </c>
      <c r="B296" s="31">
        <v>95899452</v>
      </c>
      <c r="C296" s="31">
        <v>1000000</v>
      </c>
      <c r="F296" s="26">
        <v>293</v>
      </c>
      <c r="G296" s="26" t="s">
        <v>95</v>
      </c>
      <c r="H296" s="32" t="s">
        <v>231</v>
      </c>
      <c r="I296" s="33" t="s">
        <v>142</v>
      </c>
      <c r="J296" s="34" t="s">
        <v>31</v>
      </c>
      <c r="K296" s="33" t="s">
        <v>32</v>
      </c>
      <c r="L296" s="37" t="s">
        <v>42</v>
      </c>
      <c r="M296" s="33" t="s">
        <v>34</v>
      </c>
      <c r="N296" s="33">
        <v>7</v>
      </c>
      <c r="O296" s="33">
        <v>10</v>
      </c>
      <c r="P296" s="35">
        <v>1000000</v>
      </c>
      <c r="Q296" s="35">
        <v>95899452</v>
      </c>
      <c r="R296" s="35">
        <v>2565664</v>
      </c>
      <c r="S296" s="35">
        <v>39602953</v>
      </c>
    </row>
    <row r="297" spans="1:19">
      <c r="A297" s="30">
        <v>294</v>
      </c>
      <c r="B297" s="31">
        <v>81347428</v>
      </c>
      <c r="C297" s="31">
        <v>1000000</v>
      </c>
      <c r="F297" s="26">
        <v>294</v>
      </c>
      <c r="G297" s="26" t="s">
        <v>97</v>
      </c>
      <c r="H297" s="32" t="s">
        <v>240</v>
      </c>
      <c r="I297" s="33" t="s">
        <v>77</v>
      </c>
      <c r="J297" s="34" t="s">
        <v>31</v>
      </c>
      <c r="K297" s="33" t="s">
        <v>32</v>
      </c>
      <c r="L297" s="37" t="s">
        <v>42</v>
      </c>
      <c r="M297" s="33" t="s">
        <v>34</v>
      </c>
      <c r="N297" s="33">
        <v>5</v>
      </c>
      <c r="O297" s="33">
        <v>10</v>
      </c>
      <c r="P297" s="35">
        <v>1000000</v>
      </c>
      <c r="Q297" s="35">
        <v>81347428</v>
      </c>
      <c r="R297" s="35">
        <v>10860215</v>
      </c>
      <c r="S297" s="35">
        <v>28637290</v>
      </c>
    </row>
    <row r="298" spans="1:19">
      <c r="A298" s="30">
        <v>295</v>
      </c>
      <c r="B298" s="31">
        <v>52442860</v>
      </c>
      <c r="C298" s="31">
        <v>30000000</v>
      </c>
      <c r="F298" s="26">
        <v>295</v>
      </c>
      <c r="G298" s="26" t="s">
        <v>99</v>
      </c>
      <c r="H298" s="32" t="s">
        <v>229</v>
      </c>
      <c r="I298" s="33" t="s">
        <v>147</v>
      </c>
      <c r="J298" s="34" t="s">
        <v>56</v>
      </c>
      <c r="K298" s="33" t="s">
        <v>32</v>
      </c>
      <c r="L298" s="37" t="s">
        <v>42</v>
      </c>
      <c r="M298" s="33" t="s">
        <v>34</v>
      </c>
      <c r="N298" s="33">
        <v>3</v>
      </c>
      <c r="O298" s="33">
        <v>10</v>
      </c>
      <c r="P298" s="35">
        <v>30000000</v>
      </c>
      <c r="Q298" s="35">
        <v>52442860</v>
      </c>
      <c r="R298" s="35">
        <v>2659881</v>
      </c>
      <c r="S298" s="35">
        <v>80287314</v>
      </c>
    </row>
    <row r="299" spans="1:19">
      <c r="A299" s="30">
        <v>296</v>
      </c>
      <c r="B299" s="31">
        <v>96199053</v>
      </c>
      <c r="C299" s="31">
        <v>10000000</v>
      </c>
      <c r="F299" s="26">
        <v>296</v>
      </c>
      <c r="G299" s="26" t="s">
        <v>101</v>
      </c>
      <c r="H299" s="32" t="s">
        <v>23</v>
      </c>
      <c r="I299" s="33" t="s">
        <v>24</v>
      </c>
      <c r="J299" s="34" t="s">
        <v>31</v>
      </c>
      <c r="K299" s="33" t="s">
        <v>32</v>
      </c>
      <c r="L299" s="37" t="s">
        <v>42</v>
      </c>
      <c r="M299" s="33" t="s">
        <v>34</v>
      </c>
      <c r="N299" s="33">
        <v>7</v>
      </c>
      <c r="O299" s="33">
        <v>7</v>
      </c>
      <c r="P299" s="35">
        <v>10000000</v>
      </c>
      <c r="Q299" s="35">
        <v>96199053</v>
      </c>
      <c r="R299" s="35">
        <v>31746355</v>
      </c>
      <c r="S299" s="35">
        <v>80063468</v>
      </c>
    </row>
    <row r="300" spans="1:19">
      <c r="A300" s="30">
        <v>297</v>
      </c>
      <c r="B300" s="31">
        <v>71783742</v>
      </c>
      <c r="C300" s="31">
        <v>1000000</v>
      </c>
      <c r="F300" s="26">
        <v>297</v>
      </c>
      <c r="G300" s="26" t="s">
        <v>103</v>
      </c>
      <c r="H300" s="32" t="s">
        <v>209</v>
      </c>
      <c r="I300" s="33" t="s">
        <v>24</v>
      </c>
      <c r="J300" s="34" t="s">
        <v>31</v>
      </c>
      <c r="K300" s="33" t="s">
        <v>32</v>
      </c>
      <c r="L300" s="37" t="s">
        <v>42</v>
      </c>
      <c r="M300" s="33" t="s">
        <v>28</v>
      </c>
      <c r="N300" s="33">
        <v>5</v>
      </c>
      <c r="O300" s="33">
        <v>7</v>
      </c>
      <c r="P300" s="35">
        <v>1000000</v>
      </c>
      <c r="Q300" s="35">
        <v>71783742</v>
      </c>
      <c r="R300" s="35">
        <v>64667814</v>
      </c>
      <c r="S300" s="35">
        <v>70653180</v>
      </c>
    </row>
    <row r="301" spans="1:19">
      <c r="A301" s="30">
        <v>298</v>
      </c>
      <c r="B301" s="31">
        <v>94913746</v>
      </c>
      <c r="C301" s="31">
        <v>90000000</v>
      </c>
      <c r="F301" s="26">
        <v>298</v>
      </c>
      <c r="G301" s="26" t="s">
        <v>105</v>
      </c>
      <c r="H301" s="32" t="s">
        <v>186</v>
      </c>
      <c r="I301" s="33" t="s">
        <v>24</v>
      </c>
      <c r="J301" s="34" t="s">
        <v>56</v>
      </c>
      <c r="K301" s="33" t="s">
        <v>32</v>
      </c>
      <c r="L301" s="37" t="s">
        <v>42</v>
      </c>
      <c r="M301" s="33" t="s">
        <v>28</v>
      </c>
      <c r="N301" s="33">
        <v>9</v>
      </c>
      <c r="O301" s="33">
        <v>7</v>
      </c>
      <c r="P301" s="35">
        <v>90000000</v>
      </c>
      <c r="Q301" s="35">
        <v>94913746</v>
      </c>
      <c r="R301" s="35">
        <v>74083223</v>
      </c>
      <c r="S301" s="35">
        <v>31617670</v>
      </c>
    </row>
    <row r="302" spans="1:19">
      <c r="A302" s="30">
        <v>299</v>
      </c>
      <c r="B302" s="31">
        <v>0</v>
      </c>
      <c r="C302" s="31">
        <v>0</v>
      </c>
      <c r="F302" s="26">
        <v>299</v>
      </c>
      <c r="G302" s="26" t="s">
        <v>107</v>
      </c>
      <c r="H302" s="32" t="s">
        <v>41</v>
      </c>
      <c r="I302" s="33" t="s">
        <v>156</v>
      </c>
      <c r="J302" s="34" t="s">
        <v>56</v>
      </c>
      <c r="K302" s="33" t="s">
        <v>38</v>
      </c>
      <c r="L302" s="37" t="s">
        <v>39</v>
      </c>
      <c r="M302" s="33" t="s">
        <v>28</v>
      </c>
      <c r="N302" s="33">
        <v>6</v>
      </c>
      <c r="O302" s="33">
        <v>9</v>
      </c>
      <c r="P302" s="35">
        <v>0</v>
      </c>
      <c r="Q302" s="35">
        <v>0</v>
      </c>
      <c r="R302" s="35">
        <v>67753952</v>
      </c>
      <c r="S302" s="35">
        <v>77205812</v>
      </c>
    </row>
    <row r="303" spans="1:19">
      <c r="A303" s="30">
        <v>300</v>
      </c>
      <c r="B303" s="31">
        <v>33477783</v>
      </c>
      <c r="C303" s="31">
        <v>30000000</v>
      </c>
      <c r="F303" s="26">
        <v>300</v>
      </c>
      <c r="G303" s="26" t="s">
        <v>109</v>
      </c>
      <c r="H303" s="32" t="s">
        <v>92</v>
      </c>
      <c r="I303" s="33" t="s">
        <v>24</v>
      </c>
      <c r="J303" s="34" t="s">
        <v>31</v>
      </c>
      <c r="K303" s="33" t="s">
        <v>32</v>
      </c>
      <c r="L303" s="37" t="s">
        <v>42</v>
      </c>
      <c r="M303" s="33" t="s">
        <v>34</v>
      </c>
      <c r="N303" s="33">
        <v>7</v>
      </c>
      <c r="O303" s="33">
        <v>5</v>
      </c>
      <c r="P303" s="35">
        <v>30000000</v>
      </c>
      <c r="Q303" s="35">
        <v>33477783</v>
      </c>
      <c r="R303" s="35">
        <v>0</v>
      </c>
      <c r="S303" s="35">
        <v>27651635</v>
      </c>
    </row>
    <row r="304" spans="1:19">
      <c r="A304" s="30">
        <v>301</v>
      </c>
      <c r="B304" s="31">
        <v>2702447</v>
      </c>
      <c r="C304" s="31">
        <v>50000000</v>
      </c>
      <c r="F304" s="26">
        <v>301</v>
      </c>
      <c r="G304" s="26" t="s">
        <v>111</v>
      </c>
      <c r="H304" s="32" t="s">
        <v>81</v>
      </c>
      <c r="I304" s="33" t="s">
        <v>24</v>
      </c>
      <c r="J304" s="34" t="s">
        <v>37</v>
      </c>
      <c r="K304" s="33" t="s">
        <v>32</v>
      </c>
      <c r="L304" s="37" t="s">
        <v>33</v>
      </c>
      <c r="M304" s="33" t="s">
        <v>34</v>
      </c>
      <c r="N304" s="33">
        <v>5</v>
      </c>
      <c r="O304" s="33">
        <v>10</v>
      </c>
      <c r="P304" s="35">
        <v>50000000</v>
      </c>
      <c r="Q304" s="35">
        <v>2702447</v>
      </c>
      <c r="R304" s="35">
        <v>0</v>
      </c>
      <c r="S304" s="35">
        <v>44671760</v>
      </c>
    </row>
    <row r="305" spans="1:19">
      <c r="A305" s="30">
        <v>302</v>
      </c>
      <c r="B305" s="31">
        <v>70787848</v>
      </c>
      <c r="C305" s="31">
        <v>50000000</v>
      </c>
      <c r="F305" s="26">
        <v>302</v>
      </c>
      <c r="G305" s="26" t="s">
        <v>114</v>
      </c>
      <c r="H305" s="32" t="s">
        <v>233</v>
      </c>
      <c r="I305" s="33" t="s">
        <v>163</v>
      </c>
      <c r="J305" s="34" t="s">
        <v>31</v>
      </c>
      <c r="K305" s="33" t="s">
        <v>32</v>
      </c>
      <c r="L305" s="37" t="s">
        <v>33</v>
      </c>
      <c r="M305" s="33" t="s">
        <v>28</v>
      </c>
      <c r="N305" s="33">
        <v>4</v>
      </c>
      <c r="O305" s="33">
        <v>8</v>
      </c>
      <c r="P305" s="35">
        <v>50000000</v>
      </c>
      <c r="Q305" s="35">
        <v>70787848</v>
      </c>
      <c r="R305" s="35">
        <v>33368202</v>
      </c>
      <c r="S305" s="35">
        <v>43277527</v>
      </c>
    </row>
    <row r="306" spans="1:19">
      <c r="A306" s="30">
        <v>303</v>
      </c>
      <c r="B306" s="31">
        <v>0</v>
      </c>
      <c r="C306" s="31">
        <v>0</v>
      </c>
      <c r="F306" s="26">
        <v>303</v>
      </c>
      <c r="G306" s="26" t="s">
        <v>116</v>
      </c>
      <c r="H306" s="32" t="s">
        <v>70</v>
      </c>
      <c r="I306" s="33" t="s">
        <v>24</v>
      </c>
      <c r="J306" s="34" t="s">
        <v>31</v>
      </c>
      <c r="K306" s="33" t="s">
        <v>38</v>
      </c>
      <c r="L306" s="37" t="s">
        <v>39</v>
      </c>
      <c r="M306" s="33" t="s">
        <v>34</v>
      </c>
      <c r="N306" s="33">
        <v>7</v>
      </c>
      <c r="O306" s="33">
        <v>10</v>
      </c>
      <c r="P306" s="35">
        <v>0</v>
      </c>
      <c r="Q306" s="35">
        <v>0</v>
      </c>
      <c r="R306" s="35">
        <v>46563396</v>
      </c>
      <c r="S306" s="35">
        <v>63313535</v>
      </c>
    </row>
    <row r="307" spans="1:19">
      <c r="A307" s="30">
        <v>304</v>
      </c>
      <c r="B307" s="31">
        <v>40064620</v>
      </c>
      <c r="C307" s="31">
        <v>20000000</v>
      </c>
      <c r="F307" s="26">
        <v>304</v>
      </c>
      <c r="G307" s="26" t="s">
        <v>118</v>
      </c>
      <c r="H307" s="32" t="s">
        <v>213</v>
      </c>
      <c r="I307" s="33" t="s">
        <v>24</v>
      </c>
      <c r="J307" s="34" t="s">
        <v>31</v>
      </c>
      <c r="K307" s="33" t="s">
        <v>32</v>
      </c>
      <c r="L307" s="37" t="s">
        <v>33</v>
      </c>
      <c r="M307" s="33" t="s">
        <v>28</v>
      </c>
      <c r="N307" s="33">
        <v>3</v>
      </c>
      <c r="O307" s="33">
        <v>5</v>
      </c>
      <c r="P307" s="35">
        <v>20000000</v>
      </c>
      <c r="Q307" s="35">
        <v>40064620</v>
      </c>
      <c r="R307" s="35">
        <v>98137438</v>
      </c>
      <c r="S307" s="35">
        <v>0</v>
      </c>
    </row>
    <row r="308" spans="1:19">
      <c r="A308" s="30">
        <v>305</v>
      </c>
      <c r="B308" s="31">
        <v>45289360</v>
      </c>
      <c r="C308" s="31">
        <v>30000000</v>
      </c>
      <c r="F308" s="26">
        <v>305</v>
      </c>
      <c r="G308" s="26" t="s">
        <v>120</v>
      </c>
      <c r="H308" s="32" t="s">
        <v>202</v>
      </c>
      <c r="I308" s="33" t="s">
        <v>24</v>
      </c>
      <c r="J308" s="34" t="s">
        <v>31</v>
      </c>
      <c r="K308" s="33" t="s">
        <v>32</v>
      </c>
      <c r="L308" s="37" t="s">
        <v>42</v>
      </c>
      <c r="M308" s="33" t="s">
        <v>28</v>
      </c>
      <c r="N308" s="33">
        <v>3</v>
      </c>
      <c r="O308" s="33">
        <v>7</v>
      </c>
      <c r="P308" s="35">
        <v>30000000</v>
      </c>
      <c r="Q308" s="35">
        <v>45289360</v>
      </c>
      <c r="R308" s="35">
        <v>0</v>
      </c>
      <c r="S308" s="35">
        <v>46980526</v>
      </c>
    </row>
    <row r="309" spans="1:19">
      <c r="A309" s="30">
        <v>306</v>
      </c>
      <c r="B309" s="31">
        <v>34397393</v>
      </c>
      <c r="C309" s="31">
        <v>30000000</v>
      </c>
      <c r="F309" s="26">
        <v>306</v>
      </c>
      <c r="G309" s="26" t="s">
        <v>122</v>
      </c>
      <c r="H309" s="32" t="s">
        <v>167</v>
      </c>
      <c r="I309" s="33" t="s">
        <v>24</v>
      </c>
      <c r="J309" s="34" t="s">
        <v>56</v>
      </c>
      <c r="K309" s="33" t="s">
        <v>32</v>
      </c>
      <c r="L309" s="37" t="s">
        <v>42</v>
      </c>
      <c r="M309" s="33" t="s">
        <v>28</v>
      </c>
      <c r="N309" s="33">
        <v>7</v>
      </c>
      <c r="O309" s="33">
        <v>8</v>
      </c>
      <c r="P309" s="35">
        <v>30000000</v>
      </c>
      <c r="Q309" s="35">
        <v>34397393</v>
      </c>
      <c r="R309" s="35">
        <v>72192037</v>
      </c>
      <c r="S309" s="35">
        <v>21247716</v>
      </c>
    </row>
    <row r="310" spans="1:19">
      <c r="A310" s="30">
        <v>307</v>
      </c>
      <c r="B310" s="31">
        <v>0</v>
      </c>
      <c r="C310" s="31">
        <v>0</v>
      </c>
      <c r="F310" s="26">
        <v>307</v>
      </c>
      <c r="G310" s="26" t="s">
        <v>124</v>
      </c>
      <c r="H310" s="32" t="s">
        <v>76</v>
      </c>
      <c r="I310" s="33" t="s">
        <v>24</v>
      </c>
      <c r="J310" s="34" t="s">
        <v>31</v>
      </c>
      <c r="K310" s="33" t="s">
        <v>38</v>
      </c>
      <c r="L310" s="37" t="s">
        <v>64</v>
      </c>
      <c r="M310" s="33" t="s">
        <v>34</v>
      </c>
      <c r="N310" s="33">
        <v>5</v>
      </c>
      <c r="O310" s="33">
        <v>9</v>
      </c>
      <c r="P310" s="35">
        <v>0</v>
      </c>
      <c r="Q310" s="35">
        <v>0</v>
      </c>
      <c r="R310" s="35">
        <v>69870077</v>
      </c>
      <c r="S310" s="35">
        <v>98441580</v>
      </c>
    </row>
    <row r="311" spans="1:19">
      <c r="A311" s="30">
        <v>308</v>
      </c>
      <c r="B311" s="31">
        <v>34126405</v>
      </c>
      <c r="C311" s="31">
        <v>1000000</v>
      </c>
      <c r="F311" s="26">
        <v>308</v>
      </c>
      <c r="G311" s="26" t="s">
        <v>126</v>
      </c>
      <c r="H311" s="32" t="s">
        <v>242</v>
      </c>
      <c r="I311" s="33" t="s">
        <v>24</v>
      </c>
      <c r="J311" s="34" t="s">
        <v>56</v>
      </c>
      <c r="K311" s="33" t="s">
        <v>32</v>
      </c>
      <c r="L311" s="37" t="s">
        <v>42</v>
      </c>
      <c r="M311" s="33" t="s">
        <v>28</v>
      </c>
      <c r="N311" s="33">
        <v>9</v>
      </c>
      <c r="O311" s="33">
        <v>6</v>
      </c>
      <c r="P311" s="35">
        <v>1000000</v>
      </c>
      <c r="Q311" s="35">
        <v>34126405</v>
      </c>
      <c r="R311" s="35">
        <v>88265167</v>
      </c>
      <c r="S311" s="35">
        <v>56002928</v>
      </c>
    </row>
    <row r="312" spans="1:19">
      <c r="A312" s="30">
        <v>309</v>
      </c>
      <c r="B312" s="31">
        <v>53008255</v>
      </c>
      <c r="C312" s="31">
        <v>1000000</v>
      </c>
      <c r="F312" s="26">
        <v>309</v>
      </c>
      <c r="G312" s="26" t="s">
        <v>128</v>
      </c>
      <c r="H312" s="32" t="s">
        <v>223</v>
      </c>
      <c r="I312" s="33" t="s">
        <v>24</v>
      </c>
      <c r="J312" s="34" t="s">
        <v>31</v>
      </c>
      <c r="K312" s="33" t="s">
        <v>32</v>
      </c>
      <c r="L312" s="37" t="s">
        <v>33</v>
      </c>
      <c r="M312" s="33" t="s">
        <v>28</v>
      </c>
      <c r="N312" s="33">
        <v>4</v>
      </c>
      <c r="O312" s="33">
        <v>9</v>
      </c>
      <c r="P312" s="35">
        <v>1000000</v>
      </c>
      <c r="Q312" s="35">
        <v>53008255</v>
      </c>
      <c r="R312" s="35">
        <v>46917910</v>
      </c>
      <c r="S312" s="35">
        <v>47557281</v>
      </c>
    </row>
    <row r="313" spans="1:19">
      <c r="A313" s="30">
        <v>310</v>
      </c>
      <c r="B313" s="31">
        <v>0</v>
      </c>
      <c r="C313" s="31">
        <v>0</v>
      </c>
      <c r="F313" s="26">
        <v>310</v>
      </c>
      <c r="G313" s="26" t="s">
        <v>130</v>
      </c>
      <c r="H313" s="32" t="s">
        <v>198</v>
      </c>
      <c r="I313" s="33" t="s">
        <v>24</v>
      </c>
      <c r="J313" s="34" t="s">
        <v>31</v>
      </c>
      <c r="K313" s="33" t="s">
        <v>38</v>
      </c>
      <c r="L313" s="37" t="s">
        <v>64</v>
      </c>
      <c r="M313" s="33" t="s">
        <v>28</v>
      </c>
      <c r="N313" s="33">
        <v>5</v>
      </c>
      <c r="O313" s="33">
        <v>8</v>
      </c>
      <c r="P313" s="35">
        <v>0</v>
      </c>
      <c r="Q313" s="35">
        <v>0</v>
      </c>
      <c r="R313" s="35">
        <v>0</v>
      </c>
      <c r="S313" s="35">
        <v>22675260</v>
      </c>
    </row>
    <row r="314" spans="1:19">
      <c r="A314" s="30">
        <v>311</v>
      </c>
      <c r="B314" s="31">
        <v>94688720</v>
      </c>
      <c r="C314" s="31">
        <v>100000000</v>
      </c>
      <c r="F314" s="26">
        <v>311</v>
      </c>
      <c r="G314" s="26" t="s">
        <v>132</v>
      </c>
      <c r="H314" s="32" t="s">
        <v>160</v>
      </c>
      <c r="I314" s="33" t="s">
        <v>182</v>
      </c>
      <c r="J314" s="34" t="s">
        <v>31</v>
      </c>
      <c r="K314" s="33" t="s">
        <v>32</v>
      </c>
      <c r="L314" s="37" t="s">
        <v>33</v>
      </c>
      <c r="M314" s="33" t="s">
        <v>28</v>
      </c>
      <c r="N314" s="33">
        <v>3</v>
      </c>
      <c r="O314" s="33">
        <v>5</v>
      </c>
      <c r="P314" s="35">
        <v>100000000</v>
      </c>
      <c r="Q314" s="35">
        <v>94688720</v>
      </c>
      <c r="R314" s="35">
        <v>86323763</v>
      </c>
      <c r="S314" s="35">
        <v>20929788</v>
      </c>
    </row>
    <row r="315" spans="1:19">
      <c r="A315" s="30">
        <v>312</v>
      </c>
      <c r="B315" s="31">
        <v>0</v>
      </c>
      <c r="C315" s="31">
        <v>0</v>
      </c>
      <c r="F315" s="26">
        <v>312</v>
      </c>
      <c r="G315" s="26" t="s">
        <v>134</v>
      </c>
      <c r="H315" s="32" t="s">
        <v>48</v>
      </c>
      <c r="I315" s="33" t="s">
        <v>77</v>
      </c>
      <c r="J315" s="34" t="s">
        <v>25</v>
      </c>
      <c r="K315" s="33" t="s">
        <v>26</v>
      </c>
      <c r="L315" s="37" t="s">
        <v>27</v>
      </c>
      <c r="M315" s="33" t="s">
        <v>28</v>
      </c>
      <c r="N315" s="33">
        <v>3</v>
      </c>
      <c r="O315" s="33">
        <v>6</v>
      </c>
      <c r="P315" s="35">
        <v>0</v>
      </c>
      <c r="Q315" s="35">
        <v>0</v>
      </c>
      <c r="R315" s="35">
        <v>96750826</v>
      </c>
      <c r="S315" s="35">
        <v>31435769</v>
      </c>
    </row>
    <row r="316" spans="1:19">
      <c r="A316" s="30">
        <v>313</v>
      </c>
      <c r="B316" s="31">
        <v>89686683</v>
      </c>
      <c r="C316" s="31">
        <v>10000000</v>
      </c>
      <c r="F316" s="26">
        <v>313</v>
      </c>
      <c r="G316" s="26" t="s">
        <v>136</v>
      </c>
      <c r="H316" s="32" t="s">
        <v>246</v>
      </c>
      <c r="I316" s="33" t="s">
        <v>24</v>
      </c>
      <c r="J316" s="34" t="s">
        <v>56</v>
      </c>
      <c r="K316" s="33" t="s">
        <v>32</v>
      </c>
      <c r="L316" s="37" t="s">
        <v>33</v>
      </c>
      <c r="M316" s="33" t="s">
        <v>28</v>
      </c>
      <c r="N316" s="33">
        <v>5</v>
      </c>
      <c r="O316" s="33">
        <v>6</v>
      </c>
      <c r="P316" s="35">
        <v>10000000</v>
      </c>
      <c r="Q316" s="35">
        <v>89686683</v>
      </c>
      <c r="R316" s="35">
        <v>62448793</v>
      </c>
      <c r="S316" s="35">
        <v>26812600</v>
      </c>
    </row>
    <row r="317" spans="1:19">
      <c r="A317" s="30">
        <v>314</v>
      </c>
      <c r="B317" s="31">
        <v>32890743</v>
      </c>
      <c r="C317" s="31">
        <v>30000000</v>
      </c>
      <c r="F317" s="26">
        <v>314</v>
      </c>
      <c r="G317" s="26" t="s">
        <v>138</v>
      </c>
      <c r="H317" s="32" t="s">
        <v>235</v>
      </c>
      <c r="I317" s="33" t="s">
        <v>24</v>
      </c>
      <c r="J317" s="34" t="s">
        <v>31</v>
      </c>
      <c r="K317" s="33" t="s">
        <v>32</v>
      </c>
      <c r="L317" s="37" t="s">
        <v>42</v>
      </c>
      <c r="M317" s="33" t="s">
        <v>28</v>
      </c>
      <c r="N317" s="33">
        <v>7</v>
      </c>
      <c r="O317" s="33">
        <v>5</v>
      </c>
      <c r="P317" s="35">
        <v>30000000</v>
      </c>
      <c r="Q317" s="35">
        <v>32890743</v>
      </c>
      <c r="R317" s="35">
        <v>0</v>
      </c>
      <c r="S317" s="35">
        <v>39864620</v>
      </c>
    </row>
    <row r="318" spans="1:19">
      <c r="A318" s="30">
        <v>315</v>
      </c>
      <c r="B318" s="31">
        <v>32370896</v>
      </c>
      <c r="C318" s="31">
        <v>10000000</v>
      </c>
      <c r="F318" s="26">
        <v>315</v>
      </c>
      <c r="G318" s="26" t="s">
        <v>140</v>
      </c>
      <c r="H318" s="32" t="s">
        <v>137</v>
      </c>
      <c r="I318" s="33" t="s">
        <v>24</v>
      </c>
      <c r="J318" s="34" t="s">
        <v>56</v>
      </c>
      <c r="K318" s="33" t="s">
        <v>32</v>
      </c>
      <c r="L318" s="37" t="s">
        <v>33</v>
      </c>
      <c r="M318" s="33" t="s">
        <v>28</v>
      </c>
      <c r="N318" s="33">
        <v>7</v>
      </c>
      <c r="O318" s="33">
        <v>9</v>
      </c>
      <c r="P318" s="35">
        <v>10000000</v>
      </c>
      <c r="Q318" s="35">
        <v>32370896</v>
      </c>
      <c r="R318" s="35">
        <v>96066942</v>
      </c>
      <c r="S318" s="35">
        <v>3767736</v>
      </c>
    </row>
    <row r="319" spans="1:19">
      <c r="A319" s="30">
        <v>316</v>
      </c>
      <c r="B319" s="31">
        <v>0</v>
      </c>
      <c r="C319" s="31">
        <v>0</v>
      </c>
      <c r="F319" s="26">
        <v>316</v>
      </c>
      <c r="G319" s="26" t="s">
        <v>143</v>
      </c>
      <c r="H319" s="32" t="s">
        <v>112</v>
      </c>
      <c r="I319" s="33" t="s">
        <v>24</v>
      </c>
      <c r="J319" s="34" t="s">
        <v>56</v>
      </c>
      <c r="K319" s="33" t="s">
        <v>38</v>
      </c>
      <c r="L319" s="37" t="s">
        <v>39</v>
      </c>
      <c r="M319" s="33" t="s">
        <v>28</v>
      </c>
      <c r="N319" s="33">
        <v>5</v>
      </c>
      <c r="O319" s="33">
        <v>6</v>
      </c>
      <c r="P319" s="35">
        <v>0</v>
      </c>
      <c r="Q319" s="35">
        <v>0</v>
      </c>
      <c r="R319" s="35">
        <v>24514428</v>
      </c>
      <c r="S319" s="35">
        <v>27890231</v>
      </c>
    </row>
    <row r="320" spans="1:19">
      <c r="A320" s="30">
        <v>317</v>
      </c>
      <c r="B320" s="31">
        <v>31953589</v>
      </c>
      <c r="C320" s="31">
        <v>10000000</v>
      </c>
      <c r="F320" s="26">
        <v>317</v>
      </c>
      <c r="G320" s="26" t="s">
        <v>145</v>
      </c>
      <c r="H320" s="32" t="s">
        <v>149</v>
      </c>
      <c r="I320" s="33" t="s">
        <v>24</v>
      </c>
      <c r="J320" s="34" t="s">
        <v>31</v>
      </c>
      <c r="K320" s="33" t="s">
        <v>32</v>
      </c>
      <c r="L320" s="37" t="s">
        <v>33</v>
      </c>
      <c r="M320" s="33" t="s">
        <v>34</v>
      </c>
      <c r="N320" s="33">
        <v>7</v>
      </c>
      <c r="O320" s="33">
        <v>10</v>
      </c>
      <c r="P320" s="35">
        <v>10000000</v>
      </c>
      <c r="Q320" s="35">
        <v>31953589</v>
      </c>
      <c r="R320" s="35">
        <v>40068224</v>
      </c>
      <c r="S320" s="35">
        <v>80951038</v>
      </c>
    </row>
    <row r="321" spans="1:19">
      <c r="A321" s="30">
        <v>318</v>
      </c>
      <c r="B321" s="31">
        <v>78205651</v>
      </c>
      <c r="C321" s="31">
        <v>50000000</v>
      </c>
      <c r="F321" s="26">
        <v>318</v>
      </c>
      <c r="G321" s="26" t="s">
        <v>148</v>
      </c>
      <c r="H321" s="32" t="s">
        <v>139</v>
      </c>
      <c r="I321" s="33" t="s">
        <v>24</v>
      </c>
      <c r="J321" s="34" t="s">
        <v>31</v>
      </c>
      <c r="K321" s="33" t="s">
        <v>32</v>
      </c>
      <c r="L321" s="37" t="s">
        <v>33</v>
      </c>
      <c r="M321" s="33" t="s">
        <v>28</v>
      </c>
      <c r="N321" s="33">
        <v>8</v>
      </c>
      <c r="O321" s="33">
        <v>9</v>
      </c>
      <c r="P321" s="35">
        <v>50000000</v>
      </c>
      <c r="Q321" s="35">
        <v>78205651</v>
      </c>
      <c r="R321" s="35">
        <v>62381180</v>
      </c>
      <c r="S321" s="35">
        <v>6508585</v>
      </c>
    </row>
    <row r="322" spans="1:19">
      <c r="A322" s="30">
        <v>319</v>
      </c>
      <c r="B322" s="31">
        <v>0</v>
      </c>
      <c r="C322" s="31">
        <v>0</v>
      </c>
      <c r="F322" s="26">
        <v>319</v>
      </c>
      <c r="G322" s="26" t="s">
        <v>150</v>
      </c>
      <c r="H322" s="32" t="s">
        <v>244</v>
      </c>
      <c r="I322" s="33" t="s">
        <v>147</v>
      </c>
      <c r="J322" s="34" t="s">
        <v>53</v>
      </c>
      <c r="K322" s="33" t="s">
        <v>38</v>
      </c>
      <c r="L322" s="37" t="s">
        <v>64</v>
      </c>
      <c r="M322" s="33" t="s">
        <v>28</v>
      </c>
      <c r="N322" s="33">
        <v>3</v>
      </c>
      <c r="O322" s="33">
        <v>5</v>
      </c>
      <c r="P322" s="35">
        <v>0</v>
      </c>
      <c r="Q322" s="35">
        <v>0</v>
      </c>
      <c r="R322" s="35">
        <v>34584522</v>
      </c>
      <c r="S322" s="35">
        <v>0</v>
      </c>
    </row>
    <row r="323" spans="1:19">
      <c r="A323" s="30">
        <v>320</v>
      </c>
      <c r="B323" s="31">
        <v>0</v>
      </c>
      <c r="C323" s="31">
        <v>0</v>
      </c>
      <c r="F323" s="26">
        <v>320</v>
      </c>
      <c r="G323" s="45" t="s">
        <v>152</v>
      </c>
      <c r="H323" s="32" t="s">
        <v>169</v>
      </c>
      <c r="I323" s="33" t="s">
        <v>24</v>
      </c>
      <c r="J323" s="34" t="s">
        <v>31</v>
      </c>
      <c r="K323" s="33" t="s">
        <v>26</v>
      </c>
      <c r="L323" s="37" t="s">
        <v>113</v>
      </c>
      <c r="M323" s="33" t="s">
        <v>28</v>
      </c>
      <c r="N323" s="33">
        <v>8</v>
      </c>
      <c r="O323" s="33">
        <v>8</v>
      </c>
      <c r="P323" s="35">
        <v>0</v>
      </c>
      <c r="Q323" s="35">
        <v>0</v>
      </c>
      <c r="R323" s="35">
        <v>76942676</v>
      </c>
      <c r="S323" s="35">
        <v>74216691</v>
      </c>
    </row>
    <row r="324" spans="1:19">
      <c r="A324" s="30" t="s">
        <v>249</v>
      </c>
      <c r="B324" s="31">
        <v>10322151390</v>
      </c>
      <c r="C324" s="31">
        <v>5049000000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Barajas Salej</dc:creator>
  <cp:lastModifiedBy>Camila Barajas Salej</cp:lastModifiedBy>
  <dcterms:created xsi:type="dcterms:W3CDTF">2018-04-14T20:29:56Z</dcterms:created>
  <dcterms:modified xsi:type="dcterms:W3CDTF">2018-04-14T20:49:11Z</dcterms:modified>
</cp:coreProperties>
</file>