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83B01F49-8D93-4379-859C-686FCB62F7B7}" xr6:coauthVersionLast="47" xr6:coauthVersionMax="47" xr10:uidLastSave="{00000000-0000-0000-0000-000000000000}"/>
  <bookViews>
    <workbookView xWindow="-28920" yWindow="1620" windowWidth="29040" windowHeight="15840" activeTab="2" xr2:uid="{00000000-000D-0000-FFFF-FFFF00000000}"/>
  </bookViews>
  <sheets>
    <sheet name="templateLookup" sheetId="5" r:id="rId1"/>
    <sheet name="binningRules" sheetId="4" r:id="rId2"/>
    <sheet name="arr_ccf" sheetId="2" r:id="rId3"/>
    <sheet name="arr_atom" sheetId="7" r:id="rId4"/>
  </sheets>
  <definedNames>
    <definedName name="_xlnm._FilterDatabase" localSheetId="3" hidden="1">arr_atom!$A$1:$AO$115</definedName>
    <definedName name="_xlnm._FilterDatabase" localSheetId="2" hidden="1">arr_ccf!$A$1:$AJ$101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0" i="7" l="1"/>
  <c r="AH60" i="7"/>
  <c r="AH71" i="7"/>
  <c r="AG71" i="7"/>
  <c r="AF71" i="7"/>
  <c r="C85" i="7"/>
  <c r="D84" i="7"/>
  <c r="AI83" i="7" s="1"/>
  <c r="C84" i="7"/>
  <c r="D83" i="7"/>
  <c r="C83" i="7"/>
  <c r="AD82" i="7"/>
  <c r="C82" i="7"/>
  <c r="AF38" i="7"/>
  <c r="AH38" i="7"/>
  <c r="AH49" i="7"/>
  <c r="AF49" i="7"/>
  <c r="AG49" i="7"/>
  <c r="AG60" i="7"/>
  <c r="C80" i="7"/>
  <c r="C69" i="7"/>
  <c r="C58" i="7"/>
  <c r="C47" i="7"/>
  <c r="C36" i="7"/>
  <c r="C19" i="7"/>
  <c r="C81" i="7"/>
  <c r="AD80" i="7"/>
  <c r="D80" i="7"/>
  <c r="AG79" i="7" s="1"/>
  <c r="AD79" i="7" s="1"/>
  <c r="D79" i="7"/>
  <c r="AF76" i="7" s="1"/>
  <c r="C79" i="7"/>
  <c r="D78" i="7"/>
  <c r="AH77" i="7" s="1"/>
  <c r="C78" i="7"/>
  <c r="D77" i="7"/>
  <c r="AH76" i="7" s="1"/>
  <c r="C77" i="7"/>
  <c r="D76" i="7"/>
  <c r="AK74" i="7" s="1"/>
  <c r="C76" i="7"/>
  <c r="D75" i="7"/>
  <c r="AJ74" i="7" s="1"/>
  <c r="C75" i="7"/>
  <c r="D74" i="7"/>
  <c r="AG73" i="7" s="1"/>
  <c r="C74" i="7"/>
  <c r="D73" i="7"/>
  <c r="AF72" i="7" s="1"/>
  <c r="C73" i="7"/>
  <c r="D72" i="7"/>
  <c r="C72" i="7"/>
  <c r="C71" i="7"/>
  <c r="C70" i="7"/>
  <c r="AD69" i="7"/>
  <c r="D69" i="7"/>
  <c r="AG68" i="7" s="1"/>
  <c r="AD68" i="7" s="1"/>
  <c r="D68" i="7"/>
  <c r="AF65" i="7" s="1"/>
  <c r="C68" i="7"/>
  <c r="D67" i="7"/>
  <c r="AG66" i="7" s="1"/>
  <c r="C67" i="7"/>
  <c r="D66" i="7"/>
  <c r="AH65" i="7" s="1"/>
  <c r="C66" i="7"/>
  <c r="D65" i="7"/>
  <c r="AK63" i="7" s="1"/>
  <c r="C65" i="7"/>
  <c r="D64" i="7"/>
  <c r="AJ63" i="7" s="1"/>
  <c r="C64" i="7"/>
  <c r="D63" i="7"/>
  <c r="AG62" i="7" s="1"/>
  <c r="C63" i="7"/>
  <c r="D62" i="7"/>
  <c r="AI61" i="7" s="1"/>
  <c r="C62" i="7"/>
  <c r="D61" i="7"/>
  <c r="C61" i="7"/>
  <c r="C60" i="7"/>
  <c r="AG38" i="7"/>
  <c r="AH21" i="7"/>
  <c r="AG21" i="7"/>
  <c r="AF21" i="7"/>
  <c r="AH4" i="7"/>
  <c r="AF4" i="7"/>
  <c r="C59" i="7"/>
  <c r="AD58" i="7"/>
  <c r="D58" i="7"/>
  <c r="AG57" i="7" s="1"/>
  <c r="AD57" i="7" s="1"/>
  <c r="D57" i="7"/>
  <c r="AG56" i="7" s="1"/>
  <c r="C57" i="7"/>
  <c r="D56" i="7"/>
  <c r="AH55" i="7" s="1"/>
  <c r="C56" i="7"/>
  <c r="D55" i="7"/>
  <c r="AH54" i="7" s="1"/>
  <c r="C55" i="7"/>
  <c r="D54" i="7"/>
  <c r="AK52" i="7" s="1"/>
  <c r="C54" i="7"/>
  <c r="D53" i="7"/>
  <c r="AJ52" i="7" s="1"/>
  <c r="C53" i="7"/>
  <c r="D52" i="7"/>
  <c r="AG51" i="7" s="1"/>
  <c r="C52" i="7"/>
  <c r="D51" i="7"/>
  <c r="AI50" i="7" s="1"/>
  <c r="C51" i="7"/>
  <c r="D50" i="7"/>
  <c r="C50" i="7"/>
  <c r="C49" i="7"/>
  <c r="C48" i="7"/>
  <c r="AD47" i="7"/>
  <c r="D47" i="7"/>
  <c r="AG46" i="7" s="1"/>
  <c r="AD46" i="7" s="1"/>
  <c r="D46" i="7"/>
  <c r="AF43" i="7" s="1"/>
  <c r="C46" i="7"/>
  <c r="D45" i="7"/>
  <c r="AG44" i="7" s="1"/>
  <c r="C45" i="7"/>
  <c r="D44" i="7"/>
  <c r="AH43" i="7" s="1"/>
  <c r="C44" i="7"/>
  <c r="D43" i="7"/>
  <c r="AF41" i="7" s="1"/>
  <c r="C43" i="7"/>
  <c r="D42" i="7"/>
  <c r="AJ41" i="7" s="1"/>
  <c r="C42" i="7"/>
  <c r="D41" i="7"/>
  <c r="AG40" i="7" s="1"/>
  <c r="C41" i="7"/>
  <c r="D40" i="7"/>
  <c r="AI39" i="7" s="1"/>
  <c r="C40" i="7"/>
  <c r="D39" i="7"/>
  <c r="C39" i="7"/>
  <c r="C38" i="7"/>
  <c r="AG4" i="7"/>
  <c r="C37" i="7"/>
  <c r="AD36" i="7"/>
  <c r="D36" i="7"/>
  <c r="AG35" i="7" s="1"/>
  <c r="AD35" i="7" s="1"/>
  <c r="D35" i="7"/>
  <c r="AG34" i="7" s="1"/>
  <c r="C35" i="7"/>
  <c r="D34" i="7"/>
  <c r="AH33" i="7" s="1"/>
  <c r="C34" i="7"/>
  <c r="D33" i="7"/>
  <c r="AH32" i="7" s="1"/>
  <c r="C33" i="7"/>
  <c r="D32" i="7"/>
  <c r="AK30" i="7" s="1"/>
  <c r="C32" i="7"/>
  <c r="D31" i="7"/>
  <c r="AJ30" i="7" s="1"/>
  <c r="C31" i="7"/>
  <c r="D30" i="7"/>
  <c r="AG29" i="7" s="1"/>
  <c r="C30" i="7"/>
  <c r="D29" i="7"/>
  <c r="AI28" i="7" s="1"/>
  <c r="C29" i="7"/>
  <c r="D28" i="7"/>
  <c r="AJ27" i="7" s="1"/>
  <c r="C28" i="7"/>
  <c r="D27" i="7"/>
  <c r="AG26" i="7" s="1"/>
  <c r="C27" i="7"/>
  <c r="D26" i="7"/>
  <c r="AK24" i="7" s="1"/>
  <c r="C26" i="7"/>
  <c r="D25" i="7"/>
  <c r="AJ24" i="7" s="1"/>
  <c r="C25" i="7"/>
  <c r="D24" i="7"/>
  <c r="AG23" i="7" s="1"/>
  <c r="C24" i="7"/>
  <c r="D23" i="7"/>
  <c r="AF22" i="7" s="1"/>
  <c r="C23" i="7"/>
  <c r="D22" i="7"/>
  <c r="C22" i="7"/>
  <c r="C21" i="7"/>
  <c r="AD19" i="7"/>
  <c r="D19" i="7"/>
  <c r="AG18" i="7" s="1"/>
  <c r="AD18" i="7" s="1"/>
  <c r="D18" i="7"/>
  <c r="AF17" i="7" s="1"/>
  <c r="C18" i="7"/>
  <c r="C14" i="7"/>
  <c r="C15" i="7"/>
  <c r="C16" i="7"/>
  <c r="C17" i="7"/>
  <c r="D17" i="7"/>
  <c r="AH16" i="7" s="1"/>
  <c r="D16" i="7"/>
  <c r="AH15" i="7" s="1"/>
  <c r="D15" i="7"/>
  <c r="AK14" i="7" s="1"/>
  <c r="D14" i="7"/>
  <c r="AJ13" i="7" s="1"/>
  <c r="D13" i="7"/>
  <c r="AG12" i="7" s="1"/>
  <c r="C13" i="7"/>
  <c r="D12" i="7"/>
  <c r="AJ11" i="7" s="1"/>
  <c r="C12" i="7"/>
  <c r="D11" i="7"/>
  <c r="AJ10" i="7" s="1"/>
  <c r="C11" i="7"/>
  <c r="D10" i="7"/>
  <c r="AG9" i="7" s="1"/>
  <c r="C10" i="7"/>
  <c r="D9" i="7"/>
  <c r="AF7" i="7" s="1"/>
  <c r="C9" i="7"/>
  <c r="C20" i="7"/>
  <c r="C55" i="2"/>
  <c r="C54" i="2"/>
  <c r="C53" i="2"/>
  <c r="C52" i="2"/>
  <c r="C51" i="2"/>
  <c r="C39" i="2"/>
  <c r="C40" i="2"/>
  <c r="C41" i="2"/>
  <c r="C42" i="2"/>
  <c r="C43" i="2"/>
  <c r="C44" i="2"/>
  <c r="C45" i="2"/>
  <c r="C46" i="2"/>
  <c r="C47" i="2"/>
  <c r="C48" i="2"/>
  <c r="C49" i="2"/>
  <c r="C50" i="2"/>
  <c r="C38" i="2"/>
  <c r="C115" i="7"/>
  <c r="C114" i="7"/>
  <c r="C113" i="7"/>
  <c r="AD112" i="7"/>
  <c r="D112" i="7"/>
  <c r="AG111" i="7" s="1"/>
  <c r="C112" i="7"/>
  <c r="D111" i="7"/>
  <c r="C111" i="7"/>
  <c r="AD110" i="7"/>
  <c r="C110" i="7"/>
  <c r="C109" i="7"/>
  <c r="D108" i="7"/>
  <c r="AG107" i="7" s="1"/>
  <c r="C108" i="7"/>
  <c r="D107" i="7"/>
  <c r="AF106" i="7" s="1"/>
  <c r="C107" i="7"/>
  <c r="D106" i="7"/>
  <c r="AF105" i="7" s="1"/>
  <c r="C106" i="7"/>
  <c r="D105" i="7"/>
  <c r="C105" i="7"/>
  <c r="AG104" i="7"/>
  <c r="AF104" i="7"/>
  <c r="C104" i="7"/>
  <c r="C103" i="7"/>
  <c r="C102" i="7"/>
  <c r="D101" i="7"/>
  <c r="AG100" i="7" s="1"/>
  <c r="C101" i="7"/>
  <c r="D100" i="7"/>
  <c r="AG99" i="7" s="1"/>
  <c r="C100" i="7"/>
  <c r="D99" i="7"/>
  <c r="AG98" i="7" s="1"/>
  <c r="C99" i="7"/>
  <c r="D98" i="7"/>
  <c r="C98" i="7"/>
  <c r="C97" i="7"/>
  <c r="C96" i="7"/>
  <c r="AD95" i="7"/>
  <c r="D95" i="7"/>
  <c r="AI94" i="7" s="1"/>
  <c r="C95" i="7"/>
  <c r="D94" i="7"/>
  <c r="C94" i="7"/>
  <c r="C93" i="7"/>
  <c r="C92" i="7"/>
  <c r="D91" i="7"/>
  <c r="AG90" i="7" s="1"/>
  <c r="C91" i="7"/>
  <c r="D90" i="7"/>
  <c r="AG89" i="7" s="1"/>
  <c r="C90" i="7"/>
  <c r="D89" i="7"/>
  <c r="AF88" i="7" s="1"/>
  <c r="C89" i="7"/>
  <c r="D88" i="7"/>
  <c r="C88" i="7"/>
  <c r="C87" i="7"/>
  <c r="C86" i="7"/>
  <c r="D8" i="7"/>
  <c r="AI7" i="7" s="1"/>
  <c r="C8" i="7"/>
  <c r="D7" i="7"/>
  <c r="AG6" i="7" s="1"/>
  <c r="C7" i="7"/>
  <c r="D6" i="7"/>
  <c r="AF5" i="7" s="1"/>
  <c r="C6" i="7"/>
  <c r="D5" i="7"/>
  <c r="C5" i="7"/>
  <c r="C4" i="7"/>
  <c r="C3" i="7"/>
  <c r="C2" i="7"/>
  <c r="D52" i="2"/>
  <c r="AA51" i="2" s="1"/>
  <c r="D48" i="2"/>
  <c r="AA47" i="2" s="1"/>
  <c r="D45" i="2"/>
  <c r="AA44" i="2" s="1"/>
  <c r="Y36" i="2"/>
  <c r="Q36" i="2"/>
  <c r="D36" i="2"/>
  <c r="AI35" i="2" s="1"/>
  <c r="C36" i="2"/>
  <c r="Q35" i="2"/>
  <c r="D35" i="2"/>
  <c r="AC34" i="2" s="1"/>
  <c r="C35" i="2"/>
  <c r="Q34" i="2"/>
  <c r="D34" i="2"/>
  <c r="AI33" i="2" s="1"/>
  <c r="C34" i="2"/>
  <c r="Q33" i="2"/>
  <c r="D33" i="2"/>
  <c r="AD31" i="2" s="1"/>
  <c r="C33" i="2"/>
  <c r="Q32" i="2"/>
  <c r="D32" i="2"/>
  <c r="AG31" i="2" s="1"/>
  <c r="C32" i="2"/>
  <c r="Q31" i="2"/>
  <c r="D31" i="2"/>
  <c r="AA30" i="2" s="1"/>
  <c r="C31" i="2"/>
  <c r="Q30" i="2"/>
  <c r="D30" i="2"/>
  <c r="AA29" i="2" s="1"/>
  <c r="C30" i="2"/>
  <c r="Q29" i="2"/>
  <c r="D29" i="2"/>
  <c r="AE28" i="2" s="1"/>
  <c r="C29" i="2"/>
  <c r="Q28" i="2"/>
  <c r="D28" i="2"/>
  <c r="AA27" i="2" s="1"/>
  <c r="C28" i="2"/>
  <c r="Q27" i="2"/>
  <c r="D27" i="2"/>
  <c r="AF26" i="2" s="1"/>
  <c r="C27" i="2"/>
  <c r="Q26" i="2"/>
  <c r="D26" i="2"/>
  <c r="AI25" i="2" s="1"/>
  <c r="C26" i="2"/>
  <c r="Q25" i="2"/>
  <c r="D25" i="2"/>
  <c r="AC24" i="2" s="1"/>
  <c r="C25" i="2"/>
  <c r="Q24" i="2"/>
  <c r="D24" i="2"/>
  <c r="AA23" i="2" s="1"/>
  <c r="C24" i="2"/>
  <c r="Q23" i="2"/>
  <c r="D23" i="2"/>
  <c r="AE21" i="2" s="1"/>
  <c r="C23" i="2"/>
  <c r="Q22" i="2"/>
  <c r="D22" i="2"/>
  <c r="AI21" i="2" s="1"/>
  <c r="C22" i="2"/>
  <c r="Q21" i="2"/>
  <c r="D21" i="2"/>
  <c r="AE20" i="2" s="1"/>
  <c r="C21" i="2"/>
  <c r="D53" i="2"/>
  <c r="AB52" i="2" s="1"/>
  <c r="D47" i="2"/>
  <c r="AB46" i="2" s="1"/>
  <c r="D46" i="2"/>
  <c r="AB45" i="2" s="1"/>
  <c r="D51" i="2"/>
  <c r="AA50" i="2" s="1"/>
  <c r="D50" i="2"/>
  <c r="AA49" i="2" s="1"/>
  <c r="D49" i="2"/>
  <c r="AA48" i="2" s="1"/>
  <c r="D41" i="2"/>
  <c r="AA40" i="2" s="1"/>
  <c r="D40" i="2"/>
  <c r="AB39" i="2" s="1"/>
  <c r="D39" i="2"/>
  <c r="D44" i="2"/>
  <c r="AC43" i="2" s="1"/>
  <c r="D43" i="2"/>
  <c r="AB42" i="2" s="1"/>
  <c r="D42" i="2"/>
  <c r="AA41" i="2" s="1"/>
  <c r="AC51" i="2" l="1"/>
  <c r="AB51" i="2"/>
  <c r="Y51" i="2" s="1"/>
  <c r="AC44" i="2"/>
  <c r="AB44" i="2"/>
  <c r="AC42" i="2"/>
  <c r="AA52" i="2"/>
  <c r="AC45" i="2"/>
  <c r="AA45" i="2"/>
  <c r="Y45" i="2" s="1"/>
  <c r="AC52" i="2"/>
  <c r="AA42" i="2"/>
  <c r="Y42" i="2" s="1"/>
  <c r="AB49" i="2"/>
  <c r="Y49" i="2" s="1"/>
  <c r="AC41" i="2"/>
  <c r="AB43" i="2"/>
  <c r="AC50" i="2"/>
  <c r="AA43" i="2"/>
  <c r="AB50" i="2"/>
  <c r="AC49" i="2"/>
  <c r="AB41" i="2"/>
  <c r="AC39" i="2"/>
  <c r="AC48" i="2"/>
  <c r="AB48" i="2"/>
  <c r="AC40" i="2"/>
  <c r="AB40" i="2"/>
  <c r="Y40" i="2" s="1"/>
  <c r="AC46" i="2"/>
  <c r="AA46" i="2"/>
  <c r="AB47" i="2"/>
  <c r="AC47" i="2"/>
  <c r="AA39" i="2"/>
  <c r="AD71" i="7"/>
  <c r="AD60" i="7"/>
  <c r="AD84" i="7"/>
  <c r="AF83" i="7"/>
  <c r="AH83" i="7"/>
  <c r="AD21" i="7"/>
  <c r="AD38" i="7"/>
  <c r="AD49" i="7"/>
  <c r="AF74" i="7"/>
  <c r="AH72" i="7"/>
  <c r="AI72" i="7"/>
  <c r="AG77" i="7"/>
  <c r="AH66" i="7"/>
  <c r="AF77" i="7"/>
  <c r="AF73" i="7"/>
  <c r="AG75" i="7"/>
  <c r="AF75" i="7"/>
  <c r="AH75" i="7"/>
  <c r="AH73" i="7"/>
  <c r="AI75" i="7"/>
  <c r="AJ75" i="7"/>
  <c r="AK75" i="7"/>
  <c r="AF78" i="7"/>
  <c r="AF50" i="7"/>
  <c r="AG78" i="7"/>
  <c r="AG74" i="7"/>
  <c r="AH74" i="7"/>
  <c r="AI27" i="7"/>
  <c r="AI74" i="7"/>
  <c r="AG76" i="7"/>
  <c r="AD76" i="7" s="1"/>
  <c r="AG55" i="7"/>
  <c r="AF52" i="7"/>
  <c r="AG53" i="7"/>
  <c r="AF63" i="7"/>
  <c r="AH61" i="7"/>
  <c r="AF53" i="7"/>
  <c r="AF66" i="7"/>
  <c r="AF64" i="7"/>
  <c r="AF62" i="7"/>
  <c r="AG64" i="7"/>
  <c r="AF42" i="7"/>
  <c r="AH64" i="7"/>
  <c r="AG41" i="7"/>
  <c r="AG54" i="7"/>
  <c r="AH62" i="7"/>
  <c r="AI64" i="7"/>
  <c r="AJ64" i="7"/>
  <c r="AK64" i="7"/>
  <c r="AF67" i="7"/>
  <c r="AG67" i="7"/>
  <c r="AG63" i="7"/>
  <c r="AH63" i="7"/>
  <c r="AI63" i="7"/>
  <c r="AG65" i="7"/>
  <c r="AD65" i="7" s="1"/>
  <c r="AF61" i="7"/>
  <c r="AD4" i="7"/>
  <c r="AH51" i="7"/>
  <c r="AF51" i="7"/>
  <c r="AF54" i="7"/>
  <c r="AH50" i="7"/>
  <c r="AG42" i="7"/>
  <c r="AF55" i="7"/>
  <c r="AH42" i="7"/>
  <c r="AH53" i="7"/>
  <c r="AH41" i="7"/>
  <c r="AG16" i="7"/>
  <c r="AI42" i="7"/>
  <c r="AI53" i="7"/>
  <c r="AJ42" i="7"/>
  <c r="AJ53" i="7"/>
  <c r="AK42" i="7"/>
  <c r="AK53" i="7"/>
  <c r="AF56" i="7"/>
  <c r="AD56" i="7" s="1"/>
  <c r="AK41" i="7"/>
  <c r="AG52" i="7"/>
  <c r="AH52" i="7"/>
  <c r="AI52" i="7"/>
  <c r="AF40" i="7"/>
  <c r="AH40" i="7"/>
  <c r="AH44" i="7"/>
  <c r="AF44" i="7"/>
  <c r="AF45" i="7"/>
  <c r="AG45" i="7"/>
  <c r="AF30" i="7"/>
  <c r="AF24" i="7"/>
  <c r="AI41" i="7"/>
  <c r="AG43" i="7"/>
  <c r="AD43" i="7" s="1"/>
  <c r="AF39" i="7"/>
  <c r="AH25" i="7"/>
  <c r="AH39" i="7"/>
  <c r="AG33" i="7"/>
  <c r="AH31" i="7"/>
  <c r="AF32" i="7"/>
  <c r="AF33" i="7"/>
  <c r="AH22" i="7"/>
  <c r="AI22" i="7"/>
  <c r="AK27" i="7"/>
  <c r="AJ28" i="7"/>
  <c r="AK28" i="7"/>
  <c r="AF27" i="7"/>
  <c r="AG17" i="7"/>
  <c r="AD17" i="7" s="1"/>
  <c r="AF25" i="7"/>
  <c r="AG27" i="7"/>
  <c r="AF31" i="7"/>
  <c r="AF23" i="7"/>
  <c r="AG25" i="7"/>
  <c r="AH27" i="7"/>
  <c r="AF29" i="7"/>
  <c r="AG31" i="7"/>
  <c r="AH23" i="7"/>
  <c r="AI25" i="7"/>
  <c r="AH29" i="7"/>
  <c r="AI31" i="7"/>
  <c r="AJ25" i="7"/>
  <c r="AJ31" i="7"/>
  <c r="AK25" i="7"/>
  <c r="AK31" i="7"/>
  <c r="AF34" i="7"/>
  <c r="AD34" i="7" s="1"/>
  <c r="AG15" i="7"/>
  <c r="AG24" i="7"/>
  <c r="AF28" i="7"/>
  <c r="AG30" i="7"/>
  <c r="AF15" i="7"/>
  <c r="AH24" i="7"/>
  <c r="AF26" i="7"/>
  <c r="AG28" i="7"/>
  <c r="AH30" i="7"/>
  <c r="AF16" i="7"/>
  <c r="AI24" i="7"/>
  <c r="AH28" i="7"/>
  <c r="AI30" i="7"/>
  <c r="AG32" i="7"/>
  <c r="AH26" i="7"/>
  <c r="AH10" i="7"/>
  <c r="AF12" i="7"/>
  <c r="AJ14" i="7"/>
  <c r="AK13" i="7"/>
  <c r="AH14" i="7"/>
  <c r="AH12" i="7"/>
  <c r="AF13" i="7"/>
  <c r="AG13" i="7"/>
  <c r="AH13" i="7"/>
  <c r="AF14" i="7"/>
  <c r="AG14" i="7"/>
  <c r="AI14" i="7"/>
  <c r="AF10" i="7"/>
  <c r="AK10" i="7"/>
  <c r="AK7" i="7"/>
  <c r="AI13" i="7"/>
  <c r="AF9" i="7"/>
  <c r="AI5" i="7"/>
  <c r="AH9" i="7"/>
  <c r="AG10" i="7"/>
  <c r="AI10" i="7"/>
  <c r="AG7" i="7"/>
  <c r="AK11" i="7"/>
  <c r="AH7" i="7"/>
  <c r="AH5" i="7"/>
  <c r="AF8" i="7"/>
  <c r="AG8" i="7"/>
  <c r="AH8" i="7"/>
  <c r="AI8" i="7"/>
  <c r="AJ7" i="7"/>
  <c r="AF11" i="7"/>
  <c r="AF6" i="7"/>
  <c r="AG11" i="7"/>
  <c r="AK8" i="7"/>
  <c r="AH6" i="7"/>
  <c r="AH11" i="7"/>
  <c r="AI11" i="7"/>
  <c r="AJ8" i="7"/>
  <c r="AD104" i="7"/>
  <c r="AG105" i="7"/>
  <c r="AD105" i="7" s="1"/>
  <c r="AF98" i="7"/>
  <c r="AD98" i="7" s="1"/>
  <c r="AF90" i="7"/>
  <c r="AD90" i="7" s="1"/>
  <c r="AG94" i="7"/>
  <c r="AD108" i="7"/>
  <c r="AG106" i="7"/>
  <c r="AD106" i="7" s="1"/>
  <c r="AF94" i="7"/>
  <c r="AD91" i="7"/>
  <c r="AG88" i="7"/>
  <c r="AD88" i="7" s="1"/>
  <c r="AD101" i="7"/>
  <c r="AF89" i="7"/>
  <c r="AD89" i="7" s="1"/>
  <c r="AH94" i="7"/>
  <c r="AF107" i="7"/>
  <c r="AD107" i="7" s="1"/>
  <c r="AF99" i="7"/>
  <c r="AD99" i="7" s="1"/>
  <c r="AF100" i="7"/>
  <c r="AD100" i="7" s="1"/>
  <c r="AF111" i="7"/>
  <c r="AD111" i="7" s="1"/>
  <c r="AF32" i="2"/>
  <c r="AC26" i="2"/>
  <c r="AA25" i="2"/>
  <c r="AC32" i="2"/>
  <c r="AE19" i="2"/>
  <c r="AE32" i="2"/>
  <c r="AB20" i="2"/>
  <c r="AF23" i="2"/>
  <c r="AD20" i="2"/>
  <c r="AC22" i="2"/>
  <c r="AE22" i="2"/>
  <c r="AD26" i="2"/>
  <c r="AE26" i="2"/>
  <c r="AF28" i="2"/>
  <c r="AF20" i="2"/>
  <c r="AH23" i="2"/>
  <c r="AD30" i="2"/>
  <c r="AF33" i="2"/>
  <c r="AB19" i="2"/>
  <c r="AH27" i="2"/>
  <c r="AE30" i="2"/>
  <c r="AC19" i="2"/>
  <c r="AI27" i="2"/>
  <c r="AF30" i="2"/>
  <c r="AD19" i="2"/>
  <c r="AB28" i="2"/>
  <c r="AA20" i="2"/>
  <c r="AC28" i="2"/>
  <c r="AA35" i="2"/>
  <c r="AD22" i="2"/>
  <c r="AD28" i="2"/>
  <c r="AF35" i="2"/>
  <c r="AC20" i="2"/>
  <c r="AG35" i="2"/>
  <c r="AF22" i="2"/>
  <c r="AB26" i="2"/>
  <c r="AD32" i="2"/>
  <c r="AH35" i="2"/>
  <c r="AD21" i="2"/>
  <c r="AD27" i="2"/>
  <c r="AC29" i="2"/>
  <c r="AE25" i="2"/>
  <c r="AE29" i="2"/>
  <c r="AE31" i="2"/>
  <c r="AG23" i="2"/>
  <c r="AF25" i="2"/>
  <c r="AF29" i="2"/>
  <c r="AG29" i="2"/>
  <c r="AB23" i="2"/>
  <c r="AC33" i="2"/>
  <c r="AD23" i="2"/>
  <c r="AB24" i="2"/>
  <c r="AD24" i="2"/>
  <c r="AC27" i="2"/>
  <c r="AB29" i="2"/>
  <c r="AE27" i="2"/>
  <c r="AA22" i="2"/>
  <c r="AH29" i="2"/>
  <c r="AF34" i="2"/>
  <c r="AB22" i="2"/>
  <c r="AA28" i="2"/>
  <c r="AI29" i="2"/>
  <c r="AB32" i="2"/>
  <c r="AE24" i="2"/>
  <c r="AB31" i="2"/>
  <c r="AF24" i="2"/>
  <c r="AB21" i="2"/>
  <c r="AC21" i="2"/>
  <c r="AC23" i="2"/>
  <c r="AD33" i="2"/>
  <c r="AB25" i="2"/>
  <c r="AE23" i="2"/>
  <c r="AD25" i="2"/>
  <c r="AD29" i="2"/>
  <c r="AC31" i="2"/>
  <c r="AH33" i="2"/>
  <c r="AF27" i="2"/>
  <c r="AB30" i="2"/>
  <c r="AH31" i="2"/>
  <c r="AA33" i="2"/>
  <c r="AD34" i="2"/>
  <c r="AA26" i="2"/>
  <c r="AG27" i="2"/>
  <c r="AC30" i="2"/>
  <c r="AI31" i="2"/>
  <c r="AB33" i="2"/>
  <c r="AE34" i="2"/>
  <c r="AE33" i="2"/>
  <c r="AI23" i="2"/>
  <c r="AA21" i="2"/>
  <c r="AC25" i="2"/>
  <c r="AA32" i="2"/>
  <c r="AG33" i="2"/>
  <c r="AA31" i="2"/>
  <c r="AA24" i="2"/>
  <c r="AG25" i="2"/>
  <c r="AH25" i="2"/>
  <c r="AF21" i="2"/>
  <c r="AG21" i="2"/>
  <c r="AB27" i="2"/>
  <c r="AH21" i="2"/>
  <c r="AA34" i="2"/>
  <c r="AF31" i="2"/>
  <c r="AB34" i="2"/>
  <c r="Y48" i="2" l="1"/>
  <c r="Y44" i="2"/>
  <c r="Y50" i="2"/>
  <c r="Y41" i="2"/>
  <c r="Y43" i="2"/>
  <c r="Y52" i="2"/>
  <c r="Y39" i="2"/>
  <c r="Y47" i="2"/>
  <c r="Y46" i="2"/>
  <c r="AD83" i="7"/>
  <c r="AD16" i="7"/>
  <c r="AD61" i="7"/>
  <c r="AD72" i="7"/>
  <c r="AD66" i="7"/>
  <c r="AD22" i="7"/>
  <c r="AD77" i="7"/>
  <c r="AD55" i="7"/>
  <c r="AD33" i="7"/>
  <c r="AD51" i="7"/>
  <c r="AD74" i="7"/>
  <c r="AD78" i="7"/>
  <c r="AD75" i="7"/>
  <c r="AD73" i="7"/>
  <c r="AD50" i="7"/>
  <c r="AD63" i="7"/>
  <c r="AD67" i="7"/>
  <c r="AD40" i="7"/>
  <c r="AD54" i="7"/>
  <c r="AD62" i="7"/>
  <c r="AD64" i="7"/>
  <c r="AD53" i="7"/>
  <c r="AD52" i="7"/>
  <c r="AD44" i="7"/>
  <c r="AD42" i="7"/>
  <c r="AD41" i="7"/>
  <c r="AD45" i="7"/>
  <c r="AD39" i="7"/>
  <c r="AD26" i="7"/>
  <c r="AD15" i="7"/>
  <c r="AD23" i="7"/>
  <c r="AD32" i="7"/>
  <c r="AD29" i="7"/>
  <c r="AD30" i="7"/>
  <c r="AD24" i="7"/>
  <c r="AD31" i="7"/>
  <c r="AD27" i="7"/>
  <c r="AD25" i="7"/>
  <c r="AD28" i="7"/>
  <c r="AD14" i="7"/>
  <c r="AD13" i="7"/>
  <c r="AD10" i="7"/>
  <c r="AD9" i="7"/>
  <c r="AD12" i="7"/>
  <c r="AD11" i="7"/>
  <c r="AD6" i="7"/>
  <c r="AD5" i="7"/>
  <c r="AD94" i="7"/>
  <c r="AD8" i="7"/>
  <c r="AD7" i="7"/>
  <c r="Y35" i="2"/>
  <c r="Y32" i="2"/>
  <c r="Y29" i="2"/>
  <c r="Y28" i="2"/>
  <c r="Y26" i="2"/>
  <c r="Y24" i="2"/>
  <c r="Y23" i="2"/>
  <c r="Y22" i="2"/>
  <c r="Y27" i="2"/>
  <c r="Y30" i="2"/>
  <c r="Y34" i="2"/>
  <c r="Y25" i="2"/>
  <c r="Y33" i="2"/>
  <c r="Y31" i="2"/>
  <c r="Y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7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Q94" i="2"/>
  <c r="Q93" i="2"/>
  <c r="Q92" i="2"/>
  <c r="Q91" i="2"/>
  <c r="Q90" i="2"/>
  <c r="Q89" i="2"/>
  <c r="R77" i="2"/>
  <c r="R76" i="2"/>
  <c r="R85" i="2"/>
  <c r="R84" i="2"/>
  <c r="R83" i="2"/>
  <c r="R82" i="2"/>
  <c r="R81" i="2"/>
  <c r="R80" i="2"/>
  <c r="Q73" i="2"/>
  <c r="Q72" i="2"/>
  <c r="Q71" i="2"/>
  <c r="Q70" i="2"/>
  <c r="Q69" i="2"/>
  <c r="Q68" i="2"/>
  <c r="Q64" i="2"/>
  <c r="Q63" i="2"/>
  <c r="Q62" i="2"/>
  <c r="Q61" i="2"/>
  <c r="Q60" i="2"/>
  <c r="Q59" i="2"/>
  <c r="Q58" i="2"/>
  <c r="Q57" i="2"/>
  <c r="Q5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5" i="2"/>
  <c r="E23" i="4"/>
  <c r="Y96" i="2" l="1"/>
  <c r="AB88" i="2"/>
  <c r="AA88" i="2"/>
  <c r="Y64" i="2"/>
  <c r="D64" i="2"/>
  <c r="D63" i="2"/>
  <c r="D62" i="2"/>
  <c r="D61" i="2"/>
  <c r="D60" i="2"/>
  <c r="D59" i="2"/>
  <c r="D58" i="2"/>
  <c r="Y20" i="2"/>
  <c r="D20" i="2"/>
  <c r="D19" i="2"/>
  <c r="AB18" i="2" s="1"/>
  <c r="D18" i="2"/>
  <c r="D17" i="2"/>
  <c r="D16" i="2"/>
  <c r="AF15" i="2" s="1"/>
  <c r="D15" i="2"/>
  <c r="AB14" i="2" s="1"/>
  <c r="D14" i="2"/>
  <c r="D13" i="2"/>
  <c r="D12" i="2"/>
  <c r="AA11" i="2" s="1"/>
  <c r="D11" i="2"/>
  <c r="AE9" i="2" s="1"/>
  <c r="D10" i="2"/>
  <c r="AH9" i="2" s="1"/>
  <c r="D9" i="2"/>
  <c r="AG19" i="2" l="1"/>
  <c r="AA19" i="2"/>
  <c r="AF19" i="2"/>
  <c r="Y88" i="2"/>
  <c r="AA58" i="2"/>
  <c r="AI58" i="2"/>
  <c r="AG58" i="2"/>
  <c r="AH58" i="2"/>
  <c r="AF58" i="2"/>
  <c r="AE58" i="2"/>
  <c r="AD58" i="2"/>
  <c r="AC58" i="2"/>
  <c r="AB59" i="2"/>
  <c r="AE59" i="2"/>
  <c r="AD59" i="2"/>
  <c r="AC59" i="2"/>
  <c r="AH59" i="2"/>
  <c r="AG59" i="2"/>
  <c r="AI59" i="2"/>
  <c r="AF59" i="2"/>
  <c r="AB60" i="2"/>
  <c r="AI60" i="2"/>
  <c r="AH60" i="2"/>
  <c r="AG60" i="2"/>
  <c r="AF60" i="2"/>
  <c r="AE60" i="2"/>
  <c r="AD60" i="2"/>
  <c r="AC60" i="2"/>
  <c r="AA61" i="2"/>
  <c r="AG61" i="2"/>
  <c r="AF61" i="2"/>
  <c r="AE61" i="2"/>
  <c r="AD61" i="2"/>
  <c r="AC61" i="2"/>
  <c r="AI61" i="2"/>
  <c r="AH61" i="2"/>
  <c r="AA62" i="2"/>
  <c r="AC62" i="2"/>
  <c r="AI62" i="2"/>
  <c r="AD62" i="2"/>
  <c r="AH62" i="2"/>
  <c r="AG62" i="2"/>
  <c r="AF62" i="2"/>
  <c r="AE62" i="2"/>
  <c r="AB63" i="2"/>
  <c r="AI63" i="2"/>
  <c r="AH63" i="2"/>
  <c r="AG63" i="2"/>
  <c r="AF63" i="2"/>
  <c r="AE63" i="2"/>
  <c r="AD63" i="2"/>
  <c r="AC63" i="2"/>
  <c r="AA57" i="2"/>
  <c r="AC57" i="2"/>
  <c r="AG57" i="2"/>
  <c r="AF57" i="2"/>
  <c r="AE57" i="2"/>
  <c r="AI57" i="2"/>
  <c r="AH57" i="2"/>
  <c r="AD57" i="2"/>
  <c r="AB57" i="2"/>
  <c r="AB17" i="2"/>
  <c r="AC17" i="2"/>
  <c r="AD17" i="2"/>
  <c r="AA60" i="2"/>
  <c r="AB58" i="2"/>
  <c r="AA59" i="2"/>
  <c r="AA63" i="2"/>
  <c r="AB61" i="2"/>
  <c r="AB62" i="2"/>
  <c r="AE17" i="2"/>
  <c r="AC18" i="2"/>
  <c r="AG11" i="2"/>
  <c r="AH11" i="2"/>
  <c r="AE11" i="2"/>
  <c r="AF11" i="2"/>
  <c r="AI11" i="2"/>
  <c r="AB13" i="2"/>
  <c r="AE18" i="2"/>
  <c r="AA12" i="2"/>
  <c r="AC13" i="2"/>
  <c r="AB12" i="2"/>
  <c r="AC12" i="2"/>
  <c r="AC14" i="2"/>
  <c r="AI19" i="2"/>
  <c r="AD12" i="2"/>
  <c r="AD14" i="2"/>
  <c r="AE12" i="2"/>
  <c r="AF14" i="2"/>
  <c r="AF12" i="2"/>
  <c r="AB11" i="2"/>
  <c r="AC11" i="2"/>
  <c r="AD11" i="2"/>
  <c r="AG17" i="2"/>
  <c r="AI17" i="2"/>
  <c r="AE14" i="2"/>
  <c r="AD18" i="2"/>
  <c r="AA13" i="2"/>
  <c r="AD13" i="2"/>
  <c r="AI15" i="2"/>
  <c r="AF18" i="2"/>
  <c r="AE13" i="2"/>
  <c r="AF13" i="2"/>
  <c r="AG13" i="2"/>
  <c r="AA16" i="2"/>
  <c r="AH13" i="2"/>
  <c r="AI13" i="2"/>
  <c r="AA17" i="2"/>
  <c r="AG15" i="2"/>
  <c r="AH15" i="2"/>
  <c r="AH19" i="2"/>
  <c r="AB16" i="2"/>
  <c r="AF17" i="2"/>
  <c r="AC16" i="2"/>
  <c r="AE7" i="2"/>
  <c r="AD16" i="2"/>
  <c r="AH17" i="2"/>
  <c r="AD8" i="2"/>
  <c r="AA15" i="2"/>
  <c r="AE16" i="2"/>
  <c r="AF9" i="2"/>
  <c r="AB15" i="2"/>
  <c r="AF16" i="2"/>
  <c r="AC15" i="2"/>
  <c r="AD15" i="2"/>
  <c r="AA14" i="2"/>
  <c r="AE15" i="2"/>
  <c r="AA18" i="2"/>
  <c r="AI9" i="2"/>
  <c r="AA10" i="2"/>
  <c r="AB10" i="2"/>
  <c r="AC10" i="2"/>
  <c r="AD10" i="2"/>
  <c r="AE8" i="2"/>
  <c r="AE10" i="2"/>
  <c r="AF8" i="2"/>
  <c r="AF10" i="2"/>
  <c r="AA9" i="2"/>
  <c r="AB9" i="2"/>
  <c r="AC9" i="2"/>
  <c r="AD9" i="2"/>
  <c r="AG9" i="2"/>
  <c r="AA8" i="2"/>
  <c r="AB8" i="2"/>
  <c r="AC8" i="2"/>
  <c r="AB7" i="2"/>
  <c r="AC7" i="2"/>
  <c r="AD7" i="2"/>
  <c r="D8" i="2"/>
  <c r="D7" i="2"/>
  <c r="AE5" i="2" s="1"/>
  <c r="D98" i="2"/>
  <c r="AA97" i="2" s="1"/>
  <c r="D97" i="2"/>
  <c r="Y77" i="2"/>
  <c r="D77" i="2"/>
  <c r="D76" i="2"/>
  <c r="Y94" i="2"/>
  <c r="D94" i="2"/>
  <c r="AB93" i="2" s="1"/>
  <c r="D93" i="2"/>
  <c r="AA92" i="2" s="1"/>
  <c r="D92" i="2"/>
  <c r="AB91" i="2" s="1"/>
  <c r="D91" i="2"/>
  <c r="AB90" i="2" s="1"/>
  <c r="D90" i="2"/>
  <c r="AB89" i="2" s="1"/>
  <c r="D89" i="2"/>
  <c r="Y85" i="2"/>
  <c r="D85" i="2"/>
  <c r="AB84" i="2" s="1"/>
  <c r="D84" i="2"/>
  <c r="AB83" i="2" s="1"/>
  <c r="D83" i="2"/>
  <c r="AA82" i="2" s="1"/>
  <c r="D82" i="2"/>
  <c r="AA81" i="2" s="1"/>
  <c r="D81" i="2"/>
  <c r="AB80" i="2" s="1"/>
  <c r="D80" i="2"/>
  <c r="Y73" i="2"/>
  <c r="D73" i="2"/>
  <c r="AB72" i="2" s="1"/>
  <c r="D72" i="2"/>
  <c r="AA71" i="2" s="1"/>
  <c r="D71" i="2"/>
  <c r="AA70" i="2" s="1"/>
  <c r="D70" i="2"/>
  <c r="AA69" i="2" s="1"/>
  <c r="D69" i="2"/>
  <c r="AB68" i="2" s="1"/>
  <c r="D68" i="2"/>
  <c r="D57" i="2"/>
  <c r="Y54" i="2"/>
  <c r="D54" i="2"/>
  <c r="AB38" i="2"/>
  <c r="AA38" i="2"/>
  <c r="D6" i="2"/>
  <c r="AI5" i="2" s="1"/>
  <c r="D5" i="2"/>
  <c r="AB4" i="2"/>
  <c r="AA4" i="2"/>
  <c r="AB53" i="2" l="1"/>
  <c r="AC53" i="2"/>
  <c r="AA53" i="2"/>
  <c r="Y60" i="2"/>
  <c r="Y59" i="2"/>
  <c r="Y61" i="2"/>
  <c r="Y63" i="2"/>
  <c r="Y57" i="2"/>
  <c r="Y58" i="2"/>
  <c r="Y62" i="2"/>
  <c r="AB76" i="2"/>
  <c r="AD76" i="2"/>
  <c r="AC76" i="2"/>
  <c r="Y12" i="2"/>
  <c r="Y14" i="2"/>
  <c r="Y13" i="2"/>
  <c r="Y18" i="2"/>
  <c r="Y11" i="2"/>
  <c r="Y17" i="2"/>
  <c r="Y9" i="2"/>
  <c r="Y15" i="2"/>
  <c r="Y16" i="2"/>
  <c r="Y10" i="2"/>
  <c r="Y19" i="2"/>
  <c r="Y8" i="2"/>
  <c r="AD6" i="2"/>
  <c r="AE6" i="2"/>
  <c r="AA7" i="2"/>
  <c r="AI7" i="2"/>
  <c r="AH7" i="2"/>
  <c r="AG7" i="2"/>
  <c r="AF7" i="2"/>
  <c r="AB6" i="2"/>
  <c r="AC6" i="2"/>
  <c r="AA6" i="2"/>
  <c r="AF6" i="2"/>
  <c r="AB5" i="2"/>
  <c r="AC5" i="2"/>
  <c r="AD5" i="2"/>
  <c r="AB97" i="2"/>
  <c r="Y97" i="2" s="1"/>
  <c r="Y98" i="2"/>
  <c r="Y38" i="2"/>
  <c r="AA76" i="2"/>
  <c r="AA89" i="2"/>
  <c r="Y89" i="2" s="1"/>
  <c r="AB92" i="2"/>
  <c r="Y92" i="2" s="1"/>
  <c r="AB71" i="2"/>
  <c r="Y71" i="2" s="1"/>
  <c r="AA93" i="2"/>
  <c r="Y93" i="2" s="1"/>
  <c r="AB70" i="2"/>
  <c r="Y70" i="2" s="1"/>
  <c r="AA90" i="2"/>
  <c r="Y90" i="2" s="1"/>
  <c r="AA72" i="2"/>
  <c r="Y72" i="2" s="1"/>
  <c r="AB69" i="2"/>
  <c r="Y69" i="2" s="1"/>
  <c r="AA68" i="2"/>
  <c r="Y68" i="2" s="1"/>
  <c r="AA91" i="2"/>
  <c r="Y91" i="2" s="1"/>
  <c r="AA83" i="2"/>
  <c r="Y83" i="2" s="1"/>
  <c r="AB81" i="2"/>
  <c r="Y81" i="2" s="1"/>
  <c r="AB82" i="2"/>
  <c r="Y82" i="2" s="1"/>
  <c r="AA80" i="2"/>
  <c r="Y80" i="2" s="1"/>
  <c r="AA84" i="2"/>
  <c r="Y84" i="2" s="1"/>
  <c r="AA5" i="2"/>
  <c r="AH5" i="2"/>
  <c r="AF5" i="2"/>
  <c r="Y56" i="2"/>
  <c r="AG5" i="2"/>
  <c r="Y53" i="2" l="1"/>
  <c r="Y76" i="2"/>
  <c r="Y7" i="2"/>
  <c r="Y6" i="2"/>
  <c r="Y5" i="2"/>
</calcChain>
</file>

<file path=xl/sharedStrings.xml><?xml version="1.0" encoding="utf-8"?>
<sst xmlns="http://schemas.openxmlformats.org/spreadsheetml/2006/main" count="2870" uniqueCount="296">
  <si>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</si>
  <si>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</si>
  <si>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</si>
  <si>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</si>
  <si>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</si>
  <si>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</si>
  <si>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</si>
  <si>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</si>
  <si>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</si>
  <si>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</si>
  <si>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</si>
  <si>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</si>
  <si>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</si>
  <si>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</si>
  <si>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</si>
  <si>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</si>
  <si>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</si>
  <si>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</si>
  <si>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</si>
  <si>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</si>
  <si>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</si>
  <si>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</si>
  <si>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</si>
  <si>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</si>
  <si>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</si>
  <si>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</si>
  <si>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</si>
  <si>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</si>
  <si>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</si>
  <si>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</si>
  <si>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</si>
  <si>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</si>
  <si>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</si>
  <si>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</si>
  <si>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</si>
  <si>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</si>
  <si>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</si>
  <si>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cpu_ctf_timing_tclk100_cclk100_bclk400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</si>
  <si>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</si>
  <si>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</si>
  <si>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</si>
  <si>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</si>
  <si>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</si>
  <si>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</si>
  <si>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</si>
  <si>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</si>
  <si>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</si>
  <si>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</si>
  <si>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</si>
  <si>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</si>
  <si>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</si>
  <si>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</si>
  <si>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</si>
  <si>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</si>
  <si>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</si>
  <si>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</si>
  <si>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</si>
  <si>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CBO</t>
  </si>
  <si>
    <t>PMA</t>
  </si>
  <si>
    <t>LSA</t>
  </si>
  <si>
    <t>SBO</t>
  </si>
  <si>
    <t>ROM</t>
  </si>
  <si>
    <t>POSTHVQK</t>
  </si>
  <si>
    <t>END</t>
  </si>
  <si>
    <t>STRESS</t>
  </si>
  <si>
    <t>hvqk</t>
  </si>
  <si>
    <t>KS</t>
  </si>
  <si>
    <t>VMAX</t>
  </si>
  <si>
    <t>CBO_SBO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</si>
  <si>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</si>
  <si>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</si>
  <si>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</si>
  <si>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</si>
  <si>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</si>
  <si>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</si>
  <si>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</si>
  <si>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</si>
  <si>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</si>
  <si>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</si>
  <si>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</si>
  <si>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</si>
  <si>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</si>
  <si>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</si>
  <si>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</si>
  <si>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</si>
  <si>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</si>
  <si>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</si>
  <si>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</si>
  <si>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</si>
  <si>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</si>
  <si>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</si>
  <si>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</si>
  <si>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</si>
  <si>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</si>
  <si>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</si>
  <si>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</si>
  <si>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</si>
  <si>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</si>
  <si>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</si>
  <si>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</si>
  <si>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</si>
  <si>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</si>
  <si>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</si>
  <si>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</si>
  <si>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</si>
  <si>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</si>
  <si>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</si>
  <si>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</si>
  <si>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</si>
  <si>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</si>
  <si>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</si>
  <si>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</si>
  <si>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</si>
  <si>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</si>
  <si>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</si>
  <si>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</si>
  <si>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</si>
  <si>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</si>
  <si>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</si>
  <si>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</si>
  <si>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</si>
  <si>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</si>
  <si>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</si>
  <si>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</si>
  <si>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</si>
  <si>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</si>
  <si>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</si>
  <si>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</si>
  <si>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</si>
  <si>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</si>
  <si>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</si>
  <si>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</si>
  <si>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</si>
  <si>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</si>
  <si>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</si>
  <si>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</si>
  <si>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</si>
  <si>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</si>
  <si>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</si>
  <si>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</si>
  <si>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</si>
  <si>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SLL1DATR</t>
  </si>
  <si>
    <t>SLL1TAGR</t>
  </si>
  <si>
    <t>SLL1RFR</t>
  </si>
  <si>
    <t>SLL0DATR</t>
  </si>
  <si>
    <t>SLL0TAGR</t>
  </si>
  <si>
    <t>SLL0RFR</t>
  </si>
  <si>
    <t>SLL3DATR</t>
  </si>
  <si>
    <t>SLL3TAGR</t>
  </si>
  <si>
    <t>SLL3RFR</t>
  </si>
  <si>
    <t>SLL2DATR</t>
  </si>
  <si>
    <t>SLL2TAGR</t>
  </si>
  <si>
    <t>SLL2RFR</t>
  </si>
  <si>
    <t>vfdmRun</t>
  </si>
  <si>
    <t>iCVFDMTest</t>
  </si>
  <si>
    <t>iCUserFuncTest</t>
  </si>
  <si>
    <t>vfdmUserFunc</t>
  </si>
  <si>
    <t>UF</t>
  </si>
  <si>
    <t>CBO0_LLC_DAT</t>
  </si>
  <si>
    <t>VFDM_UF</t>
  </si>
  <si>
    <t>CBO0_LLC_TAG</t>
  </si>
  <si>
    <t>CBO0_RF</t>
  </si>
  <si>
    <t>CBO1_LLC_DAT</t>
  </si>
  <si>
    <t>CBO1_LLC_TAG</t>
  </si>
  <si>
    <t>CBO2_LLC_DAT_BISR</t>
  </si>
  <si>
    <t>CBO2_LLC_DAT_RASTER</t>
  </si>
  <si>
    <t>CBO2_LLC_TAG_BISR</t>
  </si>
  <si>
    <t>CBO2_LLC_TAG_RASTER</t>
  </si>
  <si>
    <t>CBO2_SAR_BISR</t>
  </si>
  <si>
    <t>CBO2_SAR_RASTER</t>
  </si>
  <si>
    <t>CBO2_LSA_ALL</t>
  </si>
  <si>
    <t>CBO3_LLC_DAT_BISR</t>
  </si>
  <si>
    <t>CBO3_LLC_DAT_RASTER</t>
  </si>
  <si>
    <t>CBO3_LLC_TAG_BISR</t>
  </si>
  <si>
    <t>CBO3_LLC_TAG_RASTER</t>
  </si>
  <si>
    <t>CBO3_SAR_BISR</t>
  </si>
  <si>
    <t>CBO3_SAR_RASTER</t>
  </si>
  <si>
    <t>CBO3_LSA_ALL</t>
  </si>
  <si>
    <t>CBO1_RF</t>
  </si>
  <si>
    <t>CBO3_LLC_DAT</t>
  </si>
  <si>
    <t>CBO2_LLC_DAT</t>
  </si>
  <si>
    <t>CBO3_LLC_TAG</t>
  </si>
  <si>
    <t>CBO3_RF</t>
  </si>
  <si>
    <t>CBO2_LLC_TAG</t>
  </si>
  <si>
    <t>CBO2_RF</t>
  </si>
  <si>
    <t>CBO01_SAR</t>
  </si>
  <si>
    <t>CBO23_SAR</t>
  </si>
  <si>
    <t>SLL0SARR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</si>
  <si>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</si>
  <si>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</si>
  <si>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</si>
  <si>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</si>
  <si>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</si>
  <si>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</si>
  <si>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</si>
  <si>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</si>
  <si>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</si>
  <si>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</si>
  <si>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</si>
  <si>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</si>
  <si>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</si>
  <si>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</si>
  <si>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</si>
  <si>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</si>
  <si>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</si>
  <si>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</si>
  <si>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</si>
  <si>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</si>
  <si>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</si>
  <si>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</si>
  <si>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</si>
  <si>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</si>
  <si>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</si>
  <si>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</si>
  <si>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</si>
  <si>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</si>
  <si>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</si>
  <si>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</si>
  <si>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</si>
  <si>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</si>
  <si>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</si>
  <si>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</si>
  <si>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</si>
  <si>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</si>
  <si>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</si>
  <si>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</si>
  <si>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</si>
  <si>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</si>
  <si>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</si>
  <si>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</si>
  <si>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</si>
  <si>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</si>
  <si>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</si>
  <si>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</si>
  <si>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</si>
  <si>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</si>
  <si>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</si>
  <si>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</si>
  <si>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</si>
  <si>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</si>
  <si>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</si>
  <si>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</si>
  <si>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</si>
  <si>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</si>
  <si>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</si>
  <si>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</si>
  <si>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</si>
  <si>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</si>
  <si>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</si>
  <si>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</si>
  <si>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</si>
  <si>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</si>
  <si>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</si>
  <si>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</si>
  <si>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</si>
  <si>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</si>
  <si>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</si>
  <si>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LRU</t>
  </si>
  <si>
    <t>RF</t>
  </si>
  <si>
    <t>LSA_ROM</t>
  </si>
  <si>
    <t>L2_LRU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</si>
  <si>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</si>
  <si>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</si>
  <si>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</si>
  <si>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</si>
  <si>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</si>
  <si>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</si>
  <si>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</si>
  <si>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</si>
  <si>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</si>
  <si>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</si>
  <si>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</si>
  <si>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</si>
  <si>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</si>
  <si>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</si>
  <si>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</si>
  <si>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l2dat</t>
  </si>
  <si>
    <t>l2c6</t>
  </si>
  <si>
    <t>l2tsp</t>
  </si>
  <si>
    <t>l2lru</t>
  </si>
  <si>
    <t>modeOfDecoding</t>
  </si>
  <si>
    <t>raster(module0)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</si>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</sst>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0" borderId="0" xfId="0" applyFill="1"/>
    <xf numFmtId="0" fontId="0" fillId="0" borderId="10" xfId="0" applyFill="1" applyBorder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1"/>
  <sheetViews>
    <sheetView workbookViewId="0">
      <selection activeCell="C18" sqref="C18:C19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111</v>
      </c>
      <c r="B1" s="11" t="s">
        <v>112</v>
      </c>
      <c r="C1" t="s">
        <v>95</v>
      </c>
    </row>
    <row r="2" spans="1:3" x14ac:dyDescent="0.25">
      <c r="A2" s="10" t="s">
        <v>91</v>
      </c>
      <c r="B2" s="10" t="s">
        <v>122</v>
      </c>
    </row>
    <row r="3" spans="1:3" x14ac:dyDescent="0.25">
      <c r="A3" s="10" t="s">
        <v>27</v>
      </c>
      <c r="B3" s="10" t="s">
        <v>122</v>
      </c>
    </row>
    <row r="4" spans="1:3" x14ac:dyDescent="0.25">
      <c r="A4" s="10" t="s">
        <v>42</v>
      </c>
      <c r="B4" s="10" t="s">
        <v>122</v>
      </c>
    </row>
    <row r="5" spans="1:3" x14ac:dyDescent="0.25">
      <c r="A5" s="10" t="s">
        <v>93</v>
      </c>
      <c r="B5" s="10" t="s">
        <v>122</v>
      </c>
    </row>
    <row r="6" spans="1:3" x14ac:dyDescent="0.25">
      <c r="A6" s="6" t="s">
        <v>30</v>
      </c>
      <c r="B6" s="12" t="s">
        <v>113</v>
      </c>
      <c r="C6" s="12"/>
    </row>
    <row r="7" spans="1:3" x14ac:dyDescent="0.25">
      <c r="A7" s="6" t="s">
        <v>46</v>
      </c>
      <c r="B7" s="12" t="s">
        <v>113</v>
      </c>
      <c r="C7" s="12"/>
    </row>
    <row r="8" spans="1:3" x14ac:dyDescent="0.25">
      <c r="A8" s="6" t="s">
        <v>40</v>
      </c>
      <c r="B8" s="12" t="s">
        <v>123</v>
      </c>
      <c r="C8" s="12" t="s">
        <v>117</v>
      </c>
    </row>
    <row r="9" spans="1:3" x14ac:dyDescent="0.25">
      <c r="A9" s="6" t="s">
        <v>44</v>
      </c>
      <c r="B9" s="12" t="s">
        <v>115</v>
      </c>
      <c r="C9" s="12" t="s">
        <v>117</v>
      </c>
    </row>
    <row r="10" spans="1:3" x14ac:dyDescent="0.25">
      <c r="A10" s="6" t="s">
        <v>49</v>
      </c>
      <c r="B10" s="12" t="s">
        <v>116</v>
      </c>
      <c r="C10" s="12" t="s">
        <v>119</v>
      </c>
    </row>
    <row r="11" spans="1:3" x14ac:dyDescent="0.25">
      <c r="A11" s="6" t="s">
        <v>65</v>
      </c>
      <c r="B11" s="12" t="s">
        <v>114</v>
      </c>
      <c r="C11" s="12" t="s">
        <v>118</v>
      </c>
    </row>
    <row r="12" spans="1:3" x14ac:dyDescent="0.25">
      <c r="A12" s="6" t="s">
        <v>190</v>
      </c>
      <c r="B12" t="s">
        <v>189</v>
      </c>
    </row>
    <row r="13" spans="1:3" x14ac:dyDescent="0.25">
      <c r="A13" s="6" t="s">
        <v>191</v>
      </c>
      <c r="B13" t="s">
        <v>192</v>
      </c>
    </row>
    <row r="14" spans="1:3" x14ac:dyDescent="0.25">
      <c r="A14" s="6" t="s">
        <v>193</v>
      </c>
      <c r="B14" t="s">
        <v>192</v>
      </c>
    </row>
    <row r="15" spans="1:3" x14ac:dyDescent="0.25">
      <c r="A15" s="6" t="s">
        <v>156</v>
      </c>
      <c r="B15" t="s">
        <v>155</v>
      </c>
    </row>
    <row r="16" spans="1:3" x14ac:dyDescent="0.25">
      <c r="A16" s="6" t="s">
        <v>153</v>
      </c>
      <c r="B16" t="s">
        <v>154</v>
      </c>
    </row>
    <row r="17" spans="1:2" x14ac:dyDescent="0.25">
      <c r="A17" s="6" t="s">
        <v>288</v>
      </c>
      <c r="B17" t="s">
        <v>194</v>
      </c>
    </row>
    <row r="18" spans="1:2" x14ac:dyDescent="0.25">
      <c r="A18" s="6" t="s">
        <v>289</v>
      </c>
      <c r="B18" t="s">
        <v>194</v>
      </c>
    </row>
    <row r="19" spans="1:2" x14ac:dyDescent="0.25">
      <c r="A19" s="6" t="s">
        <v>229</v>
      </c>
      <c r="B19" t="s">
        <v>231</v>
      </c>
    </row>
    <row r="20" spans="1:2" x14ac:dyDescent="0.25">
      <c r="A20" s="6" t="s">
        <v>230</v>
      </c>
      <c r="B20" t="s">
        <v>231</v>
      </c>
    </row>
    <row r="21" spans="1:2" x14ac:dyDescent="0.25">
      <c r="A21" s="6" t="s">
        <v>263</v>
      </c>
      <c r="B21" t="s">
        <v>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23"/>
  <sheetViews>
    <sheetView topLeftCell="A2" workbookViewId="0">
      <selection activeCell="H21" sqref="H21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101</v>
      </c>
      <c r="B1" s="9" t="s">
        <v>104</v>
      </c>
      <c r="C1" s="9" t="s">
        <v>11</v>
      </c>
    </row>
    <row r="2" spans="1:13" x14ac:dyDescent="0.25">
      <c r="A2" s="17" t="s">
        <v>99</v>
      </c>
      <c r="B2" s="9" t="s">
        <v>31</v>
      </c>
      <c r="C2" s="9">
        <v>60</v>
      </c>
    </row>
    <row r="3" spans="1:13" x14ac:dyDescent="0.25">
      <c r="A3" s="18"/>
      <c r="B3" s="9" t="s">
        <v>59</v>
      </c>
      <c r="C3" s="9">
        <v>20</v>
      </c>
    </row>
    <row r="4" spans="1:13" x14ac:dyDescent="0.25">
      <c r="A4" s="18"/>
      <c r="B4" s="9" t="s">
        <v>61</v>
      </c>
      <c r="C4" s="9">
        <v>20</v>
      </c>
    </row>
    <row r="5" spans="1:13" x14ac:dyDescent="0.25">
      <c r="A5" s="19"/>
      <c r="B5" s="9" t="s">
        <v>45</v>
      </c>
      <c r="C5" s="9">
        <v>60</v>
      </c>
    </row>
    <row r="6" spans="1:13" x14ac:dyDescent="0.25">
      <c r="A6" s="17" t="s">
        <v>100</v>
      </c>
      <c r="B6" s="9" t="s">
        <v>31</v>
      </c>
      <c r="C6" s="9">
        <v>61</v>
      </c>
    </row>
    <row r="7" spans="1:13" x14ac:dyDescent="0.25">
      <c r="A7" s="18"/>
      <c r="B7" s="9" t="s">
        <v>59</v>
      </c>
      <c r="C7" s="9">
        <v>21</v>
      </c>
    </row>
    <row r="8" spans="1:13" x14ac:dyDescent="0.25">
      <c r="A8" s="18"/>
      <c r="B8" s="9" t="s">
        <v>61</v>
      </c>
      <c r="C8" s="9">
        <v>21</v>
      </c>
    </row>
    <row r="9" spans="1:13" x14ac:dyDescent="0.25">
      <c r="A9" s="19"/>
      <c r="B9" s="9" t="s">
        <v>45</v>
      </c>
      <c r="C9" s="9">
        <v>61</v>
      </c>
    </row>
    <row r="11" spans="1:13" x14ac:dyDescent="0.25">
      <c r="A11" s="9"/>
      <c r="B11" s="20" t="s">
        <v>102</v>
      </c>
      <c r="C11" s="20"/>
      <c r="D11" s="20"/>
      <c r="E11" s="20"/>
      <c r="F11" s="20"/>
      <c r="G11" s="20"/>
      <c r="H11" s="20"/>
      <c r="I11" s="20"/>
      <c r="J11" s="20"/>
      <c r="K11" s="20" t="s">
        <v>103</v>
      </c>
      <c r="L11" s="20"/>
      <c r="M11" s="20"/>
    </row>
    <row r="12" spans="1:13" x14ac:dyDescent="0.25">
      <c r="A12" s="9" t="s">
        <v>3</v>
      </c>
      <c r="B12" s="9" t="s">
        <v>26</v>
      </c>
      <c r="C12" s="9" t="s">
        <v>128</v>
      </c>
      <c r="D12" s="9" t="s">
        <v>64</v>
      </c>
      <c r="E12" s="9" t="s">
        <v>129</v>
      </c>
      <c r="F12" s="9" t="s">
        <v>132</v>
      </c>
      <c r="G12" s="9" t="s">
        <v>133</v>
      </c>
      <c r="H12" s="9" t="s">
        <v>134</v>
      </c>
      <c r="I12" s="9" t="s">
        <v>135</v>
      </c>
      <c r="J12" s="13" t="s">
        <v>136</v>
      </c>
      <c r="K12" s="9" t="s">
        <v>26</v>
      </c>
      <c r="L12" s="9" t="s">
        <v>64</v>
      </c>
      <c r="M12" s="9" t="s">
        <v>63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130</v>
      </c>
      <c r="E13" s="9" t="s">
        <v>130</v>
      </c>
      <c r="F13" s="9">
        <v>12</v>
      </c>
      <c r="G13" s="9" t="s">
        <v>130</v>
      </c>
      <c r="H13" s="9">
        <v>13</v>
      </c>
      <c r="I13" s="9">
        <v>14</v>
      </c>
      <c r="J13" s="9">
        <v>15</v>
      </c>
      <c r="K13" s="9">
        <v>16</v>
      </c>
      <c r="L13" s="9" t="s">
        <v>130</v>
      </c>
      <c r="M13" s="9">
        <v>17</v>
      </c>
    </row>
    <row r="14" spans="1:13" x14ac:dyDescent="0.25">
      <c r="A14" s="9" t="s">
        <v>105</v>
      </c>
      <c r="B14" s="9">
        <v>20</v>
      </c>
      <c r="C14" s="9">
        <v>21</v>
      </c>
      <c r="D14" s="9" t="s">
        <v>130</v>
      </c>
      <c r="E14" s="9" t="s">
        <v>130</v>
      </c>
      <c r="F14" s="9">
        <v>22</v>
      </c>
      <c r="G14" s="9" t="s">
        <v>130</v>
      </c>
      <c r="H14" s="9">
        <v>23</v>
      </c>
      <c r="I14" s="9">
        <v>24</v>
      </c>
      <c r="J14" s="9">
        <v>25</v>
      </c>
      <c r="K14" s="9">
        <v>26</v>
      </c>
      <c r="L14" s="9" t="s">
        <v>130</v>
      </c>
      <c r="M14" s="9">
        <v>27</v>
      </c>
    </row>
    <row r="15" spans="1:13" x14ac:dyDescent="0.25">
      <c r="A15" s="9" t="s">
        <v>106</v>
      </c>
      <c r="B15" s="9">
        <v>30</v>
      </c>
      <c r="C15" s="9">
        <v>31</v>
      </c>
      <c r="D15" s="9" t="s">
        <v>130</v>
      </c>
      <c r="E15" s="9" t="s">
        <v>130</v>
      </c>
      <c r="F15" s="9">
        <v>32</v>
      </c>
      <c r="G15" s="9" t="s">
        <v>130</v>
      </c>
      <c r="H15" s="9">
        <v>33</v>
      </c>
      <c r="I15" s="9">
        <v>34</v>
      </c>
      <c r="J15" s="9">
        <v>35</v>
      </c>
      <c r="K15" s="9">
        <v>36</v>
      </c>
      <c r="L15" s="9" t="s">
        <v>130</v>
      </c>
      <c r="M15" s="9">
        <v>37</v>
      </c>
    </row>
    <row r="16" spans="1:13" x14ac:dyDescent="0.25">
      <c r="A16" s="9" t="s">
        <v>107</v>
      </c>
      <c r="B16" s="9">
        <v>40</v>
      </c>
      <c r="C16" s="9">
        <v>41</v>
      </c>
      <c r="D16" s="9" t="s">
        <v>130</v>
      </c>
      <c r="E16" s="9" t="s">
        <v>130</v>
      </c>
      <c r="F16" s="9">
        <v>42</v>
      </c>
      <c r="G16" s="9" t="s">
        <v>130</v>
      </c>
      <c r="H16" s="9">
        <v>43</v>
      </c>
      <c r="I16" s="9">
        <v>44</v>
      </c>
      <c r="J16" s="9">
        <v>45</v>
      </c>
      <c r="K16" s="9">
        <v>46</v>
      </c>
      <c r="L16" s="9" t="s">
        <v>130</v>
      </c>
      <c r="M16" s="9">
        <v>47</v>
      </c>
    </row>
    <row r="17" spans="1:13" x14ac:dyDescent="0.25">
      <c r="A17" s="9" t="s">
        <v>108</v>
      </c>
      <c r="B17" s="9">
        <v>50</v>
      </c>
      <c r="C17" s="9">
        <v>51</v>
      </c>
      <c r="D17" s="9" t="s">
        <v>130</v>
      </c>
      <c r="E17" s="9" t="s">
        <v>130</v>
      </c>
      <c r="F17" s="9">
        <v>52</v>
      </c>
      <c r="G17" s="9" t="s">
        <v>130</v>
      </c>
      <c r="H17" s="9">
        <v>53</v>
      </c>
      <c r="I17" s="9">
        <v>54</v>
      </c>
      <c r="J17" s="9">
        <v>55</v>
      </c>
      <c r="K17" s="9">
        <v>56</v>
      </c>
      <c r="L17" s="9" t="s">
        <v>130</v>
      </c>
      <c r="M17" s="9">
        <v>57</v>
      </c>
    </row>
    <row r="18" spans="1:13" x14ac:dyDescent="0.25">
      <c r="A18" s="9" t="s">
        <v>109</v>
      </c>
      <c r="B18" s="9">
        <v>60</v>
      </c>
      <c r="C18" s="9">
        <v>61</v>
      </c>
      <c r="D18" s="9" t="s">
        <v>131</v>
      </c>
      <c r="E18" s="9" t="s">
        <v>131</v>
      </c>
      <c r="F18" s="9">
        <v>62</v>
      </c>
      <c r="G18" s="9" t="s">
        <v>131</v>
      </c>
      <c r="H18" s="9">
        <v>63</v>
      </c>
      <c r="I18" s="9">
        <v>64</v>
      </c>
      <c r="J18" s="9">
        <v>65</v>
      </c>
      <c r="K18" s="9">
        <v>66</v>
      </c>
      <c r="L18" s="9" t="s">
        <v>131</v>
      </c>
      <c r="M18" s="9">
        <v>67</v>
      </c>
    </row>
    <row r="21" spans="1:13" x14ac:dyDescent="0.25">
      <c r="A21" s="9" t="s">
        <v>97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94</v>
      </c>
      <c r="E22" s="9" t="s">
        <v>98</v>
      </c>
    </row>
    <row r="23" spans="1:13" x14ac:dyDescent="0.25">
      <c r="A23" s="9" t="s">
        <v>96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1"/>
  <sheetViews>
    <sheetView tabSelected="1" workbookViewId="0">
      <pane ySplit="1" topLeftCell="A68" activePane="bottomLeft" state="frozen"/>
      <selection activeCell="E1" sqref="E1"/>
      <selection pane="bottomLeft" activeCell="T78" sqref="T78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hidden="1" customWidth="1"/>
    <col min="13" max="13" width="21.7109375" bestFit="1" customWidth="1"/>
    <col min="22" max="22" width="14.7109375" bestFit="1" customWidth="1"/>
    <col min="23" max="23" width="14.7109375" customWidth="1"/>
    <col min="24" max="24" width="10.85546875" bestFit="1" customWidth="1"/>
    <col min="25" max="25" width="10" bestFit="1" customWidth="1"/>
    <col min="26" max="26" width="11.7109375" bestFit="1" customWidth="1"/>
    <col min="31" max="32" width="71.42578125" bestFit="1" customWidth="1"/>
  </cols>
  <sheetData>
    <row r="1" spans="1:36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269</v>
      </c>
      <c r="U1" t="s">
        <v>291</v>
      </c>
      <c r="V1" t="s">
        <v>137</v>
      </c>
      <c r="W1" t="s">
        <v>140</v>
      </c>
      <c r="X1" t="s">
        <v>121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</row>
    <row r="2" spans="1:36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36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36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F4" t="s">
        <v>32</v>
      </c>
      <c r="Y4">
        <v>2</v>
      </c>
      <c r="Z4">
        <v>1</v>
      </c>
      <c r="AA4" t="str">
        <f>D38</f>
        <v>REPAIR</v>
      </c>
      <c r="AB4" t="str">
        <f>D38</f>
        <v>REPAIR</v>
      </c>
    </row>
    <row r="5" spans="1:36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20" si="0">E5&amp;"_"&amp;F5&amp;"_"&amp;G5&amp;"_"&amp;H5&amp;"_"&amp;A5&amp;"_"&amp;I5&amp;"_"&amp;J5&amp;"_"&amp;K5&amp;"_"&amp;L5&amp;"_"&amp;M5</f>
        <v>SSA_CCF_HRY_E_BEGIN_TITO_CLRSS_NOM_LFM_CBO0_LLC_DAT_BISR</v>
      </c>
      <c r="E5" t="s">
        <v>31</v>
      </c>
      <c r="F5" t="s">
        <v>32</v>
      </c>
      <c r="G5" t="s">
        <v>33</v>
      </c>
      <c r="H5" t="s">
        <v>34</v>
      </c>
      <c r="I5" t="s">
        <v>124</v>
      </c>
      <c r="J5" t="s">
        <v>139</v>
      </c>
      <c r="K5" t="s">
        <v>195</v>
      </c>
      <c r="L5" t="s">
        <v>35</v>
      </c>
      <c r="M5" t="s">
        <v>69</v>
      </c>
      <c r="N5" t="s">
        <v>36</v>
      </c>
      <c r="O5" t="s">
        <v>37</v>
      </c>
      <c r="P5" t="s">
        <v>38</v>
      </c>
      <c r="Q5">
        <f>VLOOKUP(E5,binningRules!$B$6:$C$9,2,0)</f>
        <v>61</v>
      </c>
      <c r="R5">
        <v>10</v>
      </c>
      <c r="S5">
        <v>0</v>
      </c>
      <c r="T5">
        <v>1</v>
      </c>
      <c r="X5" t="b">
        <v>0</v>
      </c>
      <c r="Y5">
        <f>COUNTA(AA5:AJ5)</f>
        <v>9</v>
      </c>
      <c r="Z5" t="s">
        <v>39</v>
      </c>
      <c r="AA5" t="str">
        <f t="shared" ref="AA5:AA20" si="1">D6</f>
        <v>SSA_CCF_RASTER_E_BEGIN_TITO_CLRSS_NOM_LFM_CBO0_LLC_DAT_RASTER</v>
      </c>
      <c r="AB5" t="str">
        <f>D7</f>
        <v>SSA_CCF_HRY_E_BEGIN_TITO_CLRSS_NOM_LFM_CBO0_LLC_TAG_BISR</v>
      </c>
      <c r="AC5" t="str">
        <f>D7</f>
        <v>SSA_CCF_HRY_E_BEGIN_TITO_CLRSS_NOM_LFM_CBO0_LLC_TAG_BISR</v>
      </c>
      <c r="AD5" t="str">
        <f>D7</f>
        <v>SSA_CCF_HRY_E_BEGIN_TITO_CLRSS_NOM_LFM_CBO0_LLC_TAG_BISR</v>
      </c>
      <c r="AE5" t="str">
        <f>D7</f>
        <v>SSA_CCF_HRY_E_BEGIN_TITO_CLRSS_NOM_LFM_CBO0_LLC_TAG_BISR</v>
      </c>
      <c r="AF5" t="str">
        <f t="shared" ref="AF5:AF20" si="2">D6</f>
        <v>SSA_CCF_RASTER_E_BEGIN_TITO_CLRSS_NOM_LFM_CBO0_LLC_DAT_RASTER</v>
      </c>
      <c r="AG5" t="str">
        <f>D6</f>
        <v>SSA_CCF_RASTER_E_BEGIN_TITO_CLRSS_NOM_LFM_CBO0_LLC_DAT_RASTER</v>
      </c>
      <c r="AH5" t="str">
        <f>D6</f>
        <v>SSA_CCF_RASTER_E_BEGIN_TITO_CLRSS_NOM_LFM_CBO0_LLC_DAT_RASTER</v>
      </c>
      <c r="AI5" t="str">
        <f>D6</f>
        <v>SSA_CCF_RASTER_E_BEGIN_TITO_CLRSS_NOM_LFM_CBO0_LLC_DAT_RASTER</v>
      </c>
    </row>
    <row r="6" spans="1:36" x14ac:dyDescent="0.25">
      <c r="A6" s="1" t="s">
        <v>26</v>
      </c>
      <c r="B6" s="1" t="s">
        <v>40</v>
      </c>
      <c r="C6" s="1" t="str">
        <f>VLOOKUP(B6,templateLookup!A:B,2,0)</f>
        <v>MbistRasterTC</v>
      </c>
      <c r="D6" t="str">
        <f t="shared" si="0"/>
        <v>SSA_CCF_RASTER_E_BEGIN_TITO_CLRSS_NOM_LFM_CBO0_LLC_DAT_RASTER</v>
      </c>
      <c r="E6" t="s">
        <v>31</v>
      </c>
      <c r="F6" t="s">
        <v>32</v>
      </c>
      <c r="G6" t="s">
        <v>41</v>
      </c>
      <c r="H6" t="s">
        <v>34</v>
      </c>
      <c r="I6" t="s">
        <v>124</v>
      </c>
      <c r="J6" t="s">
        <v>139</v>
      </c>
      <c r="K6" t="s">
        <v>195</v>
      </c>
      <c r="L6" t="s">
        <v>35</v>
      </c>
      <c r="M6" t="s">
        <v>70</v>
      </c>
      <c r="N6" t="s">
        <v>36</v>
      </c>
      <c r="O6" t="s">
        <v>37</v>
      </c>
      <c r="P6" t="s">
        <v>38</v>
      </c>
      <c r="Q6">
        <f>VLOOKUP(E6,binningRules!$B$6:$C$9,2,0)</f>
        <v>61</v>
      </c>
      <c r="R6">
        <v>10</v>
      </c>
      <c r="S6">
        <v>1</v>
      </c>
      <c r="T6">
        <v>1</v>
      </c>
      <c r="X6" t="b">
        <v>0</v>
      </c>
      <c r="Y6">
        <f t="shared" ref="Y6:Y57" si="3">COUNTA(AA6:AJ6)</f>
        <v>6</v>
      </c>
      <c r="Z6">
        <v>1</v>
      </c>
      <c r="AA6" t="str">
        <f t="shared" si="1"/>
        <v>SSA_CCF_HRY_E_BEGIN_TITO_CLRSS_NOM_LFM_CBO0_LLC_TAG_BISR</v>
      </c>
      <c r="AB6" t="str">
        <f>D7</f>
        <v>SSA_CCF_HRY_E_BEGIN_TITO_CLRSS_NOM_LFM_CBO0_LLC_TAG_BISR</v>
      </c>
      <c r="AC6" t="str">
        <f>D7</f>
        <v>SSA_CCF_HRY_E_BEGIN_TITO_CLRSS_NOM_LFM_CBO0_LLC_TAG_BISR</v>
      </c>
      <c r="AD6" t="str">
        <f>D7</f>
        <v>SSA_CCF_HRY_E_BEGIN_TITO_CLRSS_NOM_LFM_CBO0_LLC_TAG_BISR</v>
      </c>
      <c r="AE6" t="str">
        <f>D7</f>
        <v>SSA_CCF_HRY_E_BEGIN_TITO_CLRSS_NOM_LFM_CBO0_LLC_TAG_BISR</v>
      </c>
      <c r="AF6" t="str">
        <f t="shared" si="2"/>
        <v>SSA_CCF_HRY_E_BEGIN_TITO_CLRSS_NOM_LFM_CBO0_LLC_TAG_BISR</v>
      </c>
    </row>
    <row r="7" spans="1:36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si="0"/>
        <v>SSA_CCF_HRY_E_BEGIN_TITO_CLRSS_NOM_LFM_CBO0_LLC_TAG_BISR</v>
      </c>
      <c r="E7" t="s">
        <v>31</v>
      </c>
      <c r="F7" t="s">
        <v>32</v>
      </c>
      <c r="G7" t="s">
        <v>33</v>
      </c>
      <c r="H7" t="s">
        <v>34</v>
      </c>
      <c r="I7" t="s">
        <v>124</v>
      </c>
      <c r="J7" t="s">
        <v>139</v>
      </c>
      <c r="K7" t="s">
        <v>195</v>
      </c>
      <c r="L7" t="s">
        <v>35</v>
      </c>
      <c r="M7" t="s">
        <v>71</v>
      </c>
      <c r="N7" t="s">
        <v>36</v>
      </c>
      <c r="O7" t="s">
        <v>37</v>
      </c>
      <c r="P7" t="s">
        <v>38</v>
      </c>
      <c r="Q7">
        <f>VLOOKUP(E7,binningRules!$B$6:$C$9,2,0)</f>
        <v>61</v>
      </c>
      <c r="R7">
        <v>10</v>
      </c>
      <c r="S7">
        <v>2</v>
      </c>
      <c r="T7">
        <v>1</v>
      </c>
      <c r="X7" t="b">
        <v>0</v>
      </c>
      <c r="Y7">
        <f t="shared" ref="Y7:Y13" si="4">COUNTA(AA7:AJ7)</f>
        <v>9</v>
      </c>
      <c r="Z7" t="s">
        <v>39</v>
      </c>
      <c r="AA7" t="str">
        <f t="shared" si="1"/>
        <v>SSA_CCF_RASTER_E_BEGIN_TITO_CLRSS_NOM_LFM_CBO0_LLC_TAG_RASTER</v>
      </c>
      <c r="AB7" t="str">
        <f>D9</f>
        <v>SSA_CCF_HRY_E_BEGIN_TITO_CLRSS_NOM_LFM_CBO0_SAR_BISR</v>
      </c>
      <c r="AC7" t="str">
        <f>D9</f>
        <v>SSA_CCF_HRY_E_BEGIN_TITO_CLRSS_NOM_LFM_CBO0_SAR_BISR</v>
      </c>
      <c r="AD7" t="str">
        <f>D9</f>
        <v>SSA_CCF_HRY_E_BEGIN_TITO_CLRSS_NOM_LFM_CBO0_SAR_BISR</v>
      </c>
      <c r="AE7" t="str">
        <f>D9</f>
        <v>SSA_CCF_HRY_E_BEGIN_TITO_CLRSS_NOM_LFM_CBO0_SAR_BISR</v>
      </c>
      <c r="AF7" t="str">
        <f t="shared" si="2"/>
        <v>SSA_CCF_RASTER_E_BEGIN_TITO_CLRSS_NOM_LFM_CBO0_LLC_TAG_RASTER</v>
      </c>
      <c r="AG7" t="str">
        <f>D8</f>
        <v>SSA_CCF_RASTER_E_BEGIN_TITO_CLRSS_NOM_LFM_CBO0_LLC_TAG_RASTER</v>
      </c>
      <c r="AH7" t="str">
        <f>D8</f>
        <v>SSA_CCF_RASTER_E_BEGIN_TITO_CLRSS_NOM_LFM_CBO0_LLC_TAG_RASTER</v>
      </c>
      <c r="AI7" t="str">
        <f>D8</f>
        <v>SSA_CCF_RASTER_E_BEGIN_TITO_CLRSS_NOM_LFM_CBO0_LLC_TAG_RASTER</v>
      </c>
    </row>
    <row r="8" spans="1:36" x14ac:dyDescent="0.25">
      <c r="A8" s="1" t="s">
        <v>26</v>
      </c>
      <c r="B8" s="1" t="s">
        <v>40</v>
      </c>
      <c r="C8" s="1" t="str">
        <f>VLOOKUP(B8,templateLookup!A:B,2,0)</f>
        <v>MbistRasterTC</v>
      </c>
      <c r="D8" t="str">
        <f t="shared" si="0"/>
        <v>SSA_CCF_RASTER_E_BEGIN_TITO_CLRSS_NOM_LFM_CBO0_LLC_TAG_RASTER</v>
      </c>
      <c r="E8" t="s">
        <v>31</v>
      </c>
      <c r="F8" t="s">
        <v>32</v>
      </c>
      <c r="G8" t="s">
        <v>41</v>
      </c>
      <c r="H8" t="s">
        <v>34</v>
      </c>
      <c r="I8" t="s">
        <v>124</v>
      </c>
      <c r="J8" t="s">
        <v>139</v>
      </c>
      <c r="K8" t="s">
        <v>195</v>
      </c>
      <c r="L8" t="s">
        <v>35</v>
      </c>
      <c r="M8" t="s">
        <v>72</v>
      </c>
      <c r="N8" t="s">
        <v>36</v>
      </c>
      <c r="O8" t="s">
        <v>37</v>
      </c>
      <c r="P8" t="s">
        <v>38</v>
      </c>
      <c r="Q8">
        <f>VLOOKUP(E8,binningRules!$B$6:$C$9,2,0)</f>
        <v>61</v>
      </c>
      <c r="R8">
        <v>10</v>
      </c>
      <c r="S8">
        <v>3</v>
      </c>
      <c r="T8">
        <v>1</v>
      </c>
      <c r="X8" t="b">
        <v>0</v>
      </c>
      <c r="Y8">
        <f t="shared" si="4"/>
        <v>6</v>
      </c>
      <c r="Z8">
        <v>1</v>
      </c>
      <c r="AA8" t="str">
        <f t="shared" si="1"/>
        <v>SSA_CCF_HRY_E_BEGIN_TITO_CLRSS_NOM_LFM_CBO0_SAR_BISR</v>
      </c>
      <c r="AB8" t="str">
        <f>D9</f>
        <v>SSA_CCF_HRY_E_BEGIN_TITO_CLRSS_NOM_LFM_CBO0_SAR_BISR</v>
      </c>
      <c r="AC8" t="str">
        <f>D9</f>
        <v>SSA_CCF_HRY_E_BEGIN_TITO_CLRSS_NOM_LFM_CBO0_SAR_BISR</v>
      </c>
      <c r="AD8" t="str">
        <f>D9</f>
        <v>SSA_CCF_HRY_E_BEGIN_TITO_CLRSS_NOM_LFM_CBO0_SAR_BISR</v>
      </c>
      <c r="AE8" t="str">
        <f>D9</f>
        <v>SSA_CCF_HRY_E_BEGIN_TITO_CLRSS_NOM_LFM_CBO0_SAR_BISR</v>
      </c>
      <c r="AF8" t="str">
        <f t="shared" si="2"/>
        <v>SSA_CCF_HRY_E_BEGIN_TITO_CLRSS_NOM_LFM_CBO0_SAR_BISR</v>
      </c>
    </row>
    <row r="9" spans="1:36" x14ac:dyDescent="0.25">
      <c r="A9" s="1" t="s">
        <v>26</v>
      </c>
      <c r="B9" s="1" t="s">
        <v>30</v>
      </c>
      <c r="C9" s="1" t="str">
        <f>VLOOKUP(B9,templateLookup!A:B,2,0)</f>
        <v>PrimeMbistVminSearchTestMethod</v>
      </c>
      <c r="D9" t="str">
        <f t="shared" si="0"/>
        <v>SSA_CCF_HRY_E_BEGIN_TITO_CLRSS_NOM_LFM_CBO0_SAR_BISR</v>
      </c>
      <c r="E9" t="s">
        <v>31</v>
      </c>
      <c r="F9" t="s">
        <v>32</v>
      </c>
      <c r="G9" t="s">
        <v>33</v>
      </c>
      <c r="H9" t="s">
        <v>34</v>
      </c>
      <c r="I9" t="s">
        <v>124</v>
      </c>
      <c r="J9" t="s">
        <v>139</v>
      </c>
      <c r="K9" t="s">
        <v>195</v>
      </c>
      <c r="L9" t="s">
        <v>35</v>
      </c>
      <c r="M9" t="s">
        <v>73</v>
      </c>
      <c r="N9" t="s">
        <v>36</v>
      </c>
      <c r="O9" t="s">
        <v>37</v>
      </c>
      <c r="P9" t="s">
        <v>38</v>
      </c>
      <c r="Q9">
        <f>VLOOKUP(E9,binningRules!$B$6:$C$9,2,0)</f>
        <v>61</v>
      </c>
      <c r="R9">
        <v>10</v>
      </c>
      <c r="S9">
        <v>4</v>
      </c>
      <c r="T9">
        <v>1</v>
      </c>
      <c r="X9" t="b">
        <v>0</v>
      </c>
      <c r="Y9">
        <f t="shared" si="4"/>
        <v>9</v>
      </c>
      <c r="Z9" t="s">
        <v>39</v>
      </c>
      <c r="AA9" t="str">
        <f t="shared" si="1"/>
        <v>SSA_CCF_RASTER_E_BEGIN_TITO_CLRSS_NOM_LFM_CBO0_SAR_RASTER</v>
      </c>
      <c r="AB9" t="str">
        <f>D11</f>
        <v>LSA_CCF_HRY_E_BEGIN_TITO_CLR_NOM_LFM_CBO0_LSA_ALL</v>
      </c>
      <c r="AC9" t="str">
        <f>D11</f>
        <v>LSA_CCF_HRY_E_BEGIN_TITO_CLR_NOM_LFM_CBO0_LSA_ALL</v>
      </c>
      <c r="AD9" t="str">
        <f>D11</f>
        <v>LSA_CCF_HRY_E_BEGIN_TITO_CLR_NOM_LFM_CBO0_LSA_ALL</v>
      </c>
      <c r="AE9" t="str">
        <f>D11</f>
        <v>LSA_CCF_HRY_E_BEGIN_TITO_CLR_NOM_LFM_CBO0_LSA_ALL</v>
      </c>
      <c r="AF9" t="str">
        <f t="shared" si="2"/>
        <v>SSA_CCF_RASTER_E_BEGIN_TITO_CLRSS_NOM_LFM_CBO0_SAR_RASTER</v>
      </c>
      <c r="AG9" t="str">
        <f>D10</f>
        <v>SSA_CCF_RASTER_E_BEGIN_TITO_CLRSS_NOM_LFM_CBO0_SAR_RASTER</v>
      </c>
      <c r="AH9" t="str">
        <f>D10</f>
        <v>SSA_CCF_RASTER_E_BEGIN_TITO_CLRSS_NOM_LFM_CBO0_SAR_RASTER</v>
      </c>
      <c r="AI9" t="str">
        <f>D10</f>
        <v>SSA_CCF_RASTER_E_BEGIN_TITO_CLRSS_NOM_LFM_CBO0_SAR_RASTER</v>
      </c>
    </row>
    <row r="10" spans="1:36" x14ac:dyDescent="0.25">
      <c r="A10" s="1" t="s">
        <v>26</v>
      </c>
      <c r="B10" s="1" t="s">
        <v>40</v>
      </c>
      <c r="C10" s="1" t="str">
        <f>VLOOKUP(B10,templateLookup!A:B,2,0)</f>
        <v>MbistRasterTC</v>
      </c>
      <c r="D10" t="str">
        <f t="shared" si="0"/>
        <v>SSA_CCF_RASTER_E_BEGIN_TITO_CLRSS_NOM_LFM_CBO0_SAR_RASTER</v>
      </c>
      <c r="E10" t="s">
        <v>31</v>
      </c>
      <c r="F10" t="s">
        <v>32</v>
      </c>
      <c r="G10" t="s">
        <v>41</v>
      </c>
      <c r="H10" t="s">
        <v>34</v>
      </c>
      <c r="I10" t="s">
        <v>124</v>
      </c>
      <c r="J10" t="s">
        <v>139</v>
      </c>
      <c r="K10" t="s">
        <v>195</v>
      </c>
      <c r="L10" t="s">
        <v>35</v>
      </c>
      <c r="M10" t="s">
        <v>74</v>
      </c>
      <c r="N10" t="s">
        <v>36</v>
      </c>
      <c r="O10" t="s">
        <v>37</v>
      </c>
      <c r="P10" t="s">
        <v>38</v>
      </c>
      <c r="Q10">
        <f>VLOOKUP(E10,binningRules!$B$6:$C$9,2,0)</f>
        <v>61</v>
      </c>
      <c r="R10">
        <v>10</v>
      </c>
      <c r="S10">
        <v>5</v>
      </c>
      <c r="T10">
        <v>1</v>
      </c>
      <c r="X10" t="b">
        <v>0</v>
      </c>
      <c r="Y10">
        <f t="shared" si="4"/>
        <v>6</v>
      </c>
      <c r="Z10">
        <v>1</v>
      </c>
      <c r="AA10" t="str">
        <f t="shared" si="1"/>
        <v>LSA_CCF_HRY_E_BEGIN_TITO_CLR_NOM_LFM_CBO0_LSA_ALL</v>
      </c>
      <c r="AB10" t="str">
        <f>D11</f>
        <v>LSA_CCF_HRY_E_BEGIN_TITO_CLR_NOM_LFM_CBO0_LSA_ALL</v>
      </c>
      <c r="AC10" t="str">
        <f>D11</f>
        <v>LSA_CCF_HRY_E_BEGIN_TITO_CLR_NOM_LFM_CBO0_LSA_ALL</v>
      </c>
      <c r="AD10" t="str">
        <f>D11</f>
        <v>LSA_CCF_HRY_E_BEGIN_TITO_CLR_NOM_LFM_CBO0_LSA_ALL</v>
      </c>
      <c r="AE10" t="str">
        <f>D11</f>
        <v>LSA_CCF_HRY_E_BEGIN_TITO_CLR_NOM_LFM_CBO0_LSA_ALL</v>
      </c>
      <c r="AF10" t="str">
        <f t="shared" si="2"/>
        <v>LSA_CCF_HRY_E_BEGIN_TITO_CLR_NOM_LFM_CBO0_LSA_ALL</v>
      </c>
    </row>
    <row r="11" spans="1:36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si="0"/>
        <v>LSA_CCF_HRY_E_BEGIN_TITO_CLR_NOM_LFM_CBO0_LSA_ALL</v>
      </c>
      <c r="E11" t="s">
        <v>59</v>
      </c>
      <c r="F11" t="s">
        <v>32</v>
      </c>
      <c r="G11" t="s">
        <v>33</v>
      </c>
      <c r="H11" t="s">
        <v>34</v>
      </c>
      <c r="I11" t="s">
        <v>124</v>
      </c>
      <c r="J11" t="s">
        <v>138</v>
      </c>
      <c r="K11" t="s">
        <v>195</v>
      </c>
      <c r="L11" t="s">
        <v>35</v>
      </c>
      <c r="M11" t="s">
        <v>75</v>
      </c>
      <c r="N11" t="s">
        <v>36</v>
      </c>
      <c r="O11" t="s">
        <v>37</v>
      </c>
      <c r="P11" t="s">
        <v>38</v>
      </c>
      <c r="Q11">
        <f>VLOOKUP(E11,binningRules!$B$6:$C$9,2,0)</f>
        <v>21</v>
      </c>
      <c r="R11">
        <v>10</v>
      </c>
      <c r="S11">
        <v>6</v>
      </c>
      <c r="T11">
        <v>1</v>
      </c>
      <c r="X11" t="b">
        <v>0</v>
      </c>
      <c r="Y11">
        <f t="shared" si="4"/>
        <v>9</v>
      </c>
      <c r="Z11" t="s">
        <v>39</v>
      </c>
      <c r="AA11" t="str">
        <f t="shared" si="1"/>
        <v>LSA_CCF_RASTER_E_BEGIN_TITO_CLR_NOM_LFM_CBO0_LSA_ALL</v>
      </c>
      <c r="AB11" t="str">
        <f>D13</f>
        <v>SSA_CCF_HRY_E_BEGIN_TITO_CLRSS_NOM_LFM_CBO1_LLC_DAT_BISR</v>
      </c>
      <c r="AC11" t="str">
        <f>D13</f>
        <v>SSA_CCF_HRY_E_BEGIN_TITO_CLRSS_NOM_LFM_CBO1_LLC_DAT_BISR</v>
      </c>
      <c r="AD11" t="str">
        <f>D13</f>
        <v>SSA_CCF_HRY_E_BEGIN_TITO_CLRSS_NOM_LFM_CBO1_LLC_DAT_BISR</v>
      </c>
      <c r="AE11" t="str">
        <f>D13</f>
        <v>SSA_CCF_HRY_E_BEGIN_TITO_CLRSS_NOM_LFM_CBO1_LLC_DAT_BISR</v>
      </c>
      <c r="AF11" t="str">
        <f t="shared" si="2"/>
        <v>LSA_CCF_RASTER_E_BEGIN_TITO_CLR_NOM_LFM_CBO0_LSA_ALL</v>
      </c>
      <c r="AG11" t="str">
        <f>D12</f>
        <v>LSA_CCF_RASTER_E_BEGIN_TITO_CLR_NOM_LFM_CBO0_LSA_ALL</v>
      </c>
      <c r="AH11" t="str">
        <f>D12</f>
        <v>LSA_CCF_RASTER_E_BEGIN_TITO_CLR_NOM_LFM_CBO0_LSA_ALL</v>
      </c>
      <c r="AI11" t="str">
        <f>D12</f>
        <v>LSA_CCF_RASTER_E_BEGIN_TITO_CLR_NOM_LFM_CBO0_LSA_ALL</v>
      </c>
    </row>
    <row r="12" spans="1:36" x14ac:dyDescent="0.25">
      <c r="A12" s="1" t="s">
        <v>26</v>
      </c>
      <c r="B12" s="1" t="s">
        <v>40</v>
      </c>
      <c r="C12" s="1" t="str">
        <f>VLOOKUP(B12,templateLookup!A:B,2,0)</f>
        <v>MbistRasterTC</v>
      </c>
      <c r="D12" t="str">
        <f t="shared" si="0"/>
        <v>LSA_CCF_RASTER_E_BEGIN_TITO_CLR_NOM_LFM_CBO0_LSA_ALL</v>
      </c>
      <c r="E12" t="s">
        <v>59</v>
      </c>
      <c r="F12" t="s">
        <v>32</v>
      </c>
      <c r="G12" t="s">
        <v>41</v>
      </c>
      <c r="H12" t="s">
        <v>34</v>
      </c>
      <c r="I12" t="s">
        <v>124</v>
      </c>
      <c r="J12" t="s">
        <v>138</v>
      </c>
      <c r="K12" t="s">
        <v>195</v>
      </c>
      <c r="L12" t="s">
        <v>35</v>
      </c>
      <c r="M12" t="s">
        <v>75</v>
      </c>
      <c r="N12" t="s">
        <v>36</v>
      </c>
      <c r="O12" t="s">
        <v>37</v>
      </c>
      <c r="P12" t="s">
        <v>38</v>
      </c>
      <c r="Q12">
        <f>VLOOKUP(E12,binningRules!$B$6:$C$9,2,0)</f>
        <v>21</v>
      </c>
      <c r="R12">
        <v>10</v>
      </c>
      <c r="S12">
        <v>7</v>
      </c>
      <c r="T12">
        <v>1</v>
      </c>
      <c r="X12" t="b">
        <v>0</v>
      </c>
      <c r="Y12">
        <f t="shared" si="4"/>
        <v>6</v>
      </c>
      <c r="Z12">
        <v>1</v>
      </c>
      <c r="AA12" t="str">
        <f t="shared" si="1"/>
        <v>SSA_CCF_HRY_E_BEGIN_TITO_CLRSS_NOM_LFM_CBO1_LLC_DAT_BISR</v>
      </c>
      <c r="AB12" t="str">
        <f>D13</f>
        <v>SSA_CCF_HRY_E_BEGIN_TITO_CLRSS_NOM_LFM_CBO1_LLC_DAT_BISR</v>
      </c>
      <c r="AC12" t="str">
        <f>D13</f>
        <v>SSA_CCF_HRY_E_BEGIN_TITO_CLRSS_NOM_LFM_CBO1_LLC_DAT_BISR</v>
      </c>
      <c r="AD12" t="str">
        <f>D13</f>
        <v>SSA_CCF_HRY_E_BEGIN_TITO_CLRSS_NOM_LFM_CBO1_LLC_DAT_BISR</v>
      </c>
      <c r="AE12" t="str">
        <f>D13</f>
        <v>SSA_CCF_HRY_E_BEGIN_TITO_CLRSS_NOM_LFM_CBO1_LLC_DAT_BISR</v>
      </c>
      <c r="AF12" t="str">
        <f t="shared" si="2"/>
        <v>SSA_CCF_HRY_E_BEGIN_TITO_CLRSS_NOM_LFM_CBO1_LLC_DAT_BISR</v>
      </c>
    </row>
    <row r="13" spans="1:36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0"/>
        <v>SSA_CCF_HRY_E_BEGIN_TITO_CLRSS_NOM_LFM_CBO1_LLC_DAT_BISR</v>
      </c>
      <c r="E13" t="s">
        <v>31</v>
      </c>
      <c r="F13" t="s">
        <v>32</v>
      </c>
      <c r="G13" t="s">
        <v>33</v>
      </c>
      <c r="H13" t="s">
        <v>34</v>
      </c>
      <c r="I13" t="s">
        <v>124</v>
      </c>
      <c r="J13" t="s">
        <v>139</v>
      </c>
      <c r="K13" t="s">
        <v>195</v>
      </c>
      <c r="L13" t="s">
        <v>35</v>
      </c>
      <c r="M13" t="s">
        <v>76</v>
      </c>
      <c r="N13" t="s">
        <v>36</v>
      </c>
      <c r="O13" t="s">
        <v>37</v>
      </c>
      <c r="P13" t="s">
        <v>38</v>
      </c>
      <c r="Q13">
        <f>VLOOKUP(E13,binningRules!$B$6:$C$9,2,0)</f>
        <v>61</v>
      </c>
      <c r="R13">
        <v>10</v>
      </c>
      <c r="S13">
        <v>8</v>
      </c>
      <c r="T13">
        <v>1</v>
      </c>
      <c r="X13" t="b">
        <v>0</v>
      </c>
      <c r="Y13">
        <f t="shared" si="4"/>
        <v>9</v>
      </c>
      <c r="Z13" t="s">
        <v>39</v>
      </c>
      <c r="AA13" t="str">
        <f t="shared" si="1"/>
        <v>SSA_CCF_RASTER_E_BEGIN_TITO_CLRSS_NOM_LFM_CBO1_LLC_DAT_RASTER</v>
      </c>
      <c r="AB13" t="str">
        <f>D15</f>
        <v>SSA_CCF_HRY_E_BEGIN_TITO_CLRSS_NOM_LFM_CBO1_LLC_TAG_BISR</v>
      </c>
      <c r="AC13" t="str">
        <f>D15</f>
        <v>SSA_CCF_HRY_E_BEGIN_TITO_CLRSS_NOM_LFM_CBO1_LLC_TAG_BISR</v>
      </c>
      <c r="AD13" t="str">
        <f>D15</f>
        <v>SSA_CCF_HRY_E_BEGIN_TITO_CLRSS_NOM_LFM_CBO1_LLC_TAG_BISR</v>
      </c>
      <c r="AE13" t="str">
        <f>D15</f>
        <v>SSA_CCF_HRY_E_BEGIN_TITO_CLRSS_NOM_LFM_CBO1_LLC_TAG_BISR</v>
      </c>
      <c r="AF13" t="str">
        <f t="shared" si="2"/>
        <v>SSA_CCF_RASTER_E_BEGIN_TITO_CLRSS_NOM_LFM_CBO1_LLC_DAT_RASTER</v>
      </c>
      <c r="AG13" t="str">
        <f>D14</f>
        <v>SSA_CCF_RASTER_E_BEGIN_TITO_CLRSS_NOM_LFM_CBO1_LLC_DAT_RASTER</v>
      </c>
      <c r="AH13" t="str">
        <f>D14</f>
        <v>SSA_CCF_RASTER_E_BEGIN_TITO_CLRSS_NOM_LFM_CBO1_LLC_DAT_RASTER</v>
      </c>
      <c r="AI13" t="str">
        <f>D14</f>
        <v>SSA_CCF_RASTER_E_BEGIN_TITO_CLRSS_NOM_LFM_CBO1_LLC_DAT_RASTER</v>
      </c>
    </row>
    <row r="14" spans="1:36" x14ac:dyDescent="0.25">
      <c r="A14" s="1" t="s">
        <v>26</v>
      </c>
      <c r="B14" s="1" t="s">
        <v>40</v>
      </c>
      <c r="C14" s="1" t="str">
        <f>VLOOKUP(B14,templateLookup!A:B,2,0)</f>
        <v>MbistRasterTC</v>
      </c>
      <c r="D14" t="str">
        <f t="shared" si="0"/>
        <v>SSA_CCF_RASTER_E_BEGIN_TITO_CLRSS_NOM_LFM_CBO1_LLC_DAT_RASTER</v>
      </c>
      <c r="E14" t="s">
        <v>31</v>
      </c>
      <c r="F14" t="s">
        <v>32</v>
      </c>
      <c r="G14" t="s">
        <v>41</v>
      </c>
      <c r="H14" t="s">
        <v>34</v>
      </c>
      <c r="I14" t="s">
        <v>124</v>
      </c>
      <c r="J14" t="s">
        <v>139</v>
      </c>
      <c r="K14" t="s">
        <v>195</v>
      </c>
      <c r="L14" t="s">
        <v>35</v>
      </c>
      <c r="M14" t="s">
        <v>77</v>
      </c>
      <c r="N14" t="s">
        <v>36</v>
      </c>
      <c r="O14" t="s">
        <v>37</v>
      </c>
      <c r="P14" t="s">
        <v>38</v>
      </c>
      <c r="Q14">
        <f>VLOOKUP(E14,binningRules!$B$6:$C$9,2,0)</f>
        <v>61</v>
      </c>
      <c r="R14">
        <v>10</v>
      </c>
      <c r="S14">
        <v>9</v>
      </c>
      <c r="T14">
        <v>1</v>
      </c>
      <c r="X14" t="b">
        <v>0</v>
      </c>
      <c r="Y14">
        <f t="shared" ref="Y14" si="5">COUNTA(AA14:AJ14)</f>
        <v>6</v>
      </c>
      <c r="Z14">
        <v>1</v>
      </c>
      <c r="AA14" t="str">
        <f t="shared" si="1"/>
        <v>SSA_CCF_HRY_E_BEGIN_TITO_CLRSS_NOM_LFM_CBO1_LLC_TAG_BISR</v>
      </c>
      <c r="AB14" t="str">
        <f>D15</f>
        <v>SSA_CCF_HRY_E_BEGIN_TITO_CLRSS_NOM_LFM_CBO1_LLC_TAG_BISR</v>
      </c>
      <c r="AC14" t="str">
        <f>D15</f>
        <v>SSA_CCF_HRY_E_BEGIN_TITO_CLRSS_NOM_LFM_CBO1_LLC_TAG_BISR</v>
      </c>
      <c r="AD14" t="str">
        <f>D15</f>
        <v>SSA_CCF_HRY_E_BEGIN_TITO_CLRSS_NOM_LFM_CBO1_LLC_TAG_BISR</v>
      </c>
      <c r="AE14" t="str">
        <f>D15</f>
        <v>SSA_CCF_HRY_E_BEGIN_TITO_CLRSS_NOM_LFM_CBO1_LLC_TAG_BISR</v>
      </c>
      <c r="AF14" t="str">
        <f t="shared" si="2"/>
        <v>SSA_CCF_HRY_E_BEGIN_TITO_CLRSS_NOM_LFM_CBO1_LLC_TAG_BISR</v>
      </c>
    </row>
    <row r="15" spans="1:36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0"/>
        <v>SSA_CCF_HRY_E_BEGIN_TITO_CLRSS_NOM_LFM_CBO1_LLC_TAG_BISR</v>
      </c>
      <c r="E15" t="s">
        <v>31</v>
      </c>
      <c r="F15" t="s">
        <v>32</v>
      </c>
      <c r="G15" t="s">
        <v>33</v>
      </c>
      <c r="H15" t="s">
        <v>34</v>
      </c>
      <c r="I15" t="s">
        <v>124</v>
      </c>
      <c r="J15" t="s">
        <v>139</v>
      </c>
      <c r="K15" t="s">
        <v>195</v>
      </c>
      <c r="L15" t="s">
        <v>35</v>
      </c>
      <c r="M15" t="s">
        <v>78</v>
      </c>
      <c r="N15" t="s">
        <v>36</v>
      </c>
      <c r="O15" t="s">
        <v>37</v>
      </c>
      <c r="P15" t="s">
        <v>38</v>
      </c>
      <c r="Q15">
        <f>VLOOKUP(E15,binningRules!$B$6:$C$9,2,0)</f>
        <v>61</v>
      </c>
      <c r="R15">
        <v>10</v>
      </c>
      <c r="S15">
        <v>10</v>
      </c>
      <c r="T15">
        <v>1</v>
      </c>
      <c r="X15" t="b">
        <v>0</v>
      </c>
      <c r="Y15">
        <f t="shared" ref="Y15:Y20" si="6">COUNTA(AA15:AJ15)</f>
        <v>9</v>
      </c>
      <c r="Z15" t="s">
        <v>39</v>
      </c>
      <c r="AA15" t="str">
        <f t="shared" si="1"/>
        <v>SSA_CCF_RASTER_E_BEGIN_TITO_CLRSS_NOM_LFM_CBO1_LLC_TAG_RASTER</v>
      </c>
      <c r="AB15" t="str">
        <f>D17</f>
        <v>SSA_CCF_HRY_E_BEGIN_TITO_CLRSS_NOM_LFM_CBO1_SAR_BISR</v>
      </c>
      <c r="AC15" t="str">
        <f>D17</f>
        <v>SSA_CCF_HRY_E_BEGIN_TITO_CLRSS_NOM_LFM_CBO1_SAR_BISR</v>
      </c>
      <c r="AD15" t="str">
        <f>D17</f>
        <v>SSA_CCF_HRY_E_BEGIN_TITO_CLRSS_NOM_LFM_CBO1_SAR_BISR</v>
      </c>
      <c r="AE15" t="str">
        <f>D17</f>
        <v>SSA_CCF_HRY_E_BEGIN_TITO_CLRSS_NOM_LFM_CBO1_SAR_BISR</v>
      </c>
      <c r="AF15" t="str">
        <f t="shared" si="2"/>
        <v>SSA_CCF_RASTER_E_BEGIN_TITO_CLRSS_NOM_LFM_CBO1_LLC_TAG_RASTER</v>
      </c>
      <c r="AG15" t="str">
        <f>D16</f>
        <v>SSA_CCF_RASTER_E_BEGIN_TITO_CLRSS_NOM_LFM_CBO1_LLC_TAG_RASTER</v>
      </c>
      <c r="AH15" t="str">
        <f>D16</f>
        <v>SSA_CCF_RASTER_E_BEGIN_TITO_CLRSS_NOM_LFM_CBO1_LLC_TAG_RASTER</v>
      </c>
      <c r="AI15" t="str">
        <f>D16</f>
        <v>SSA_CCF_RASTER_E_BEGIN_TITO_CLRSS_NOM_LFM_CBO1_LLC_TAG_RASTER</v>
      </c>
    </row>
    <row r="16" spans="1:36" x14ac:dyDescent="0.25">
      <c r="A16" s="1" t="s">
        <v>26</v>
      </c>
      <c r="B16" s="1" t="s">
        <v>40</v>
      </c>
      <c r="C16" s="1" t="str">
        <f>VLOOKUP(B16,templateLookup!A:B,2,0)</f>
        <v>MbistRasterTC</v>
      </c>
      <c r="D16" t="str">
        <f t="shared" si="0"/>
        <v>SSA_CCF_RASTER_E_BEGIN_TITO_CLRSS_NOM_LFM_CBO1_LLC_TAG_RASTER</v>
      </c>
      <c r="E16" t="s">
        <v>31</v>
      </c>
      <c r="F16" t="s">
        <v>32</v>
      </c>
      <c r="G16" t="s">
        <v>41</v>
      </c>
      <c r="H16" t="s">
        <v>34</v>
      </c>
      <c r="I16" t="s">
        <v>124</v>
      </c>
      <c r="J16" t="s">
        <v>139</v>
      </c>
      <c r="K16" t="s">
        <v>195</v>
      </c>
      <c r="L16" t="s">
        <v>35</v>
      </c>
      <c r="M16" t="s">
        <v>79</v>
      </c>
      <c r="N16" t="s">
        <v>36</v>
      </c>
      <c r="O16" t="s">
        <v>37</v>
      </c>
      <c r="P16" t="s">
        <v>38</v>
      </c>
      <c r="Q16">
        <f>VLOOKUP(E16,binningRules!$B$6:$C$9,2,0)</f>
        <v>61</v>
      </c>
      <c r="R16">
        <v>10</v>
      </c>
      <c r="S16">
        <v>11</v>
      </c>
      <c r="T16">
        <v>1</v>
      </c>
      <c r="X16" t="b">
        <v>0</v>
      </c>
      <c r="Y16">
        <f t="shared" si="6"/>
        <v>6</v>
      </c>
      <c r="Z16">
        <v>1</v>
      </c>
      <c r="AA16" t="str">
        <f t="shared" si="1"/>
        <v>SSA_CCF_HRY_E_BEGIN_TITO_CLRSS_NOM_LFM_CBO1_SAR_BISR</v>
      </c>
      <c r="AB16" t="str">
        <f>D17</f>
        <v>SSA_CCF_HRY_E_BEGIN_TITO_CLRSS_NOM_LFM_CBO1_SAR_BISR</v>
      </c>
      <c r="AC16" t="str">
        <f>D17</f>
        <v>SSA_CCF_HRY_E_BEGIN_TITO_CLRSS_NOM_LFM_CBO1_SAR_BISR</v>
      </c>
      <c r="AD16" t="str">
        <f>D17</f>
        <v>SSA_CCF_HRY_E_BEGIN_TITO_CLRSS_NOM_LFM_CBO1_SAR_BISR</v>
      </c>
      <c r="AE16" t="str">
        <f>D17</f>
        <v>SSA_CCF_HRY_E_BEGIN_TITO_CLRSS_NOM_LFM_CBO1_SAR_BISR</v>
      </c>
      <c r="AF16" t="str">
        <f t="shared" si="2"/>
        <v>SSA_CCF_HRY_E_BEGIN_TITO_CLRSS_NOM_LFM_CBO1_SAR_BISR</v>
      </c>
    </row>
    <row r="17" spans="1:35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0"/>
        <v>SSA_CCF_HRY_E_BEGIN_TITO_CLRSS_NOM_LFM_CBO1_SAR_BISR</v>
      </c>
      <c r="E17" t="s">
        <v>31</v>
      </c>
      <c r="F17" t="s">
        <v>32</v>
      </c>
      <c r="G17" t="s">
        <v>33</v>
      </c>
      <c r="H17" t="s">
        <v>34</v>
      </c>
      <c r="I17" t="s">
        <v>124</v>
      </c>
      <c r="J17" t="s">
        <v>139</v>
      </c>
      <c r="K17" t="s">
        <v>195</v>
      </c>
      <c r="L17" t="s">
        <v>35</v>
      </c>
      <c r="M17" t="s">
        <v>80</v>
      </c>
      <c r="N17" t="s">
        <v>36</v>
      </c>
      <c r="O17" t="s">
        <v>37</v>
      </c>
      <c r="P17" t="s">
        <v>38</v>
      </c>
      <c r="Q17">
        <f>VLOOKUP(E17,binningRules!$B$6:$C$9,2,0)</f>
        <v>61</v>
      </c>
      <c r="R17">
        <v>10</v>
      </c>
      <c r="S17">
        <v>12</v>
      </c>
      <c r="T17">
        <v>1</v>
      </c>
      <c r="X17" t="b">
        <v>0</v>
      </c>
      <c r="Y17">
        <f t="shared" si="6"/>
        <v>9</v>
      </c>
      <c r="Z17" t="s">
        <v>39</v>
      </c>
      <c r="AA17" t="str">
        <f t="shared" si="1"/>
        <v>SSA_CCF_RASTER_E_BEGIN_TITO_CLRSS_NOM_LFM_CBO1_SAR_RASTER</v>
      </c>
      <c r="AB17" t="str">
        <f>D19</f>
        <v>LSA_CCF_HRY_E_BEGIN_TITO_CLR_NOM_LFM_CBO1_LSA_ALL</v>
      </c>
      <c r="AC17" t="str">
        <f>D19</f>
        <v>LSA_CCF_HRY_E_BEGIN_TITO_CLR_NOM_LFM_CBO1_LSA_ALL</v>
      </c>
      <c r="AD17" t="str">
        <f>D19</f>
        <v>LSA_CCF_HRY_E_BEGIN_TITO_CLR_NOM_LFM_CBO1_LSA_ALL</v>
      </c>
      <c r="AE17" t="str">
        <f>D19</f>
        <v>LSA_CCF_HRY_E_BEGIN_TITO_CLR_NOM_LFM_CBO1_LSA_ALL</v>
      </c>
      <c r="AF17" t="str">
        <f t="shared" si="2"/>
        <v>SSA_CCF_RASTER_E_BEGIN_TITO_CLRSS_NOM_LFM_CBO1_SAR_RASTER</v>
      </c>
      <c r="AG17" t="str">
        <f>D18</f>
        <v>SSA_CCF_RASTER_E_BEGIN_TITO_CLRSS_NOM_LFM_CBO1_SAR_RASTER</v>
      </c>
      <c r="AH17" t="str">
        <f>D18</f>
        <v>SSA_CCF_RASTER_E_BEGIN_TITO_CLRSS_NOM_LFM_CBO1_SAR_RASTER</v>
      </c>
      <c r="AI17" t="str">
        <f>D18</f>
        <v>SSA_CCF_RASTER_E_BEGIN_TITO_CLRSS_NOM_LFM_CBO1_SAR_RASTER</v>
      </c>
    </row>
    <row r="18" spans="1:35" x14ac:dyDescent="0.25">
      <c r="A18" s="1" t="s">
        <v>26</v>
      </c>
      <c r="B18" s="1" t="s">
        <v>40</v>
      </c>
      <c r="C18" s="1" t="str">
        <f>VLOOKUP(B18,templateLookup!A:B,2,0)</f>
        <v>MbistRasterTC</v>
      </c>
      <c r="D18" t="str">
        <f t="shared" si="0"/>
        <v>SSA_CCF_RASTER_E_BEGIN_TITO_CLRSS_NOM_LFM_CBO1_SAR_RASTER</v>
      </c>
      <c r="E18" t="s">
        <v>31</v>
      </c>
      <c r="F18" t="s">
        <v>32</v>
      </c>
      <c r="G18" t="s">
        <v>41</v>
      </c>
      <c r="H18" t="s">
        <v>34</v>
      </c>
      <c r="I18" t="s">
        <v>124</v>
      </c>
      <c r="J18" t="s">
        <v>139</v>
      </c>
      <c r="K18" t="s">
        <v>195</v>
      </c>
      <c r="L18" t="s">
        <v>35</v>
      </c>
      <c r="M18" t="s">
        <v>81</v>
      </c>
      <c r="N18" t="s">
        <v>36</v>
      </c>
      <c r="O18" t="s">
        <v>37</v>
      </c>
      <c r="P18" t="s">
        <v>38</v>
      </c>
      <c r="Q18">
        <f>VLOOKUP(E18,binningRules!$B$6:$C$9,2,0)</f>
        <v>61</v>
      </c>
      <c r="R18">
        <v>10</v>
      </c>
      <c r="S18">
        <v>13</v>
      </c>
      <c r="T18">
        <v>1</v>
      </c>
      <c r="X18" t="b">
        <v>0</v>
      </c>
      <c r="Y18">
        <f t="shared" si="6"/>
        <v>6</v>
      </c>
      <c r="Z18">
        <v>1</v>
      </c>
      <c r="AA18" t="str">
        <f t="shared" si="1"/>
        <v>LSA_CCF_HRY_E_BEGIN_TITO_CLR_NOM_LFM_CBO1_LSA_ALL</v>
      </c>
      <c r="AB18" t="str">
        <f>D19</f>
        <v>LSA_CCF_HRY_E_BEGIN_TITO_CLR_NOM_LFM_CBO1_LSA_ALL</v>
      </c>
      <c r="AC18" t="str">
        <f>D19</f>
        <v>LSA_CCF_HRY_E_BEGIN_TITO_CLR_NOM_LFM_CBO1_LSA_ALL</v>
      </c>
      <c r="AD18" t="str">
        <f>D19</f>
        <v>LSA_CCF_HRY_E_BEGIN_TITO_CLR_NOM_LFM_CBO1_LSA_ALL</v>
      </c>
      <c r="AE18" t="str">
        <f>D19</f>
        <v>LSA_CCF_HRY_E_BEGIN_TITO_CLR_NOM_LFM_CBO1_LSA_ALL</v>
      </c>
      <c r="AF18" t="str">
        <f t="shared" si="2"/>
        <v>LSA_CCF_HRY_E_BEGIN_TITO_CLR_NOM_LFM_CBO1_LSA_ALL</v>
      </c>
    </row>
    <row r="19" spans="1:35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0"/>
        <v>LSA_CCF_HRY_E_BEGIN_TITO_CLR_NOM_LFM_CBO1_LSA_ALL</v>
      </c>
      <c r="E19" t="s">
        <v>59</v>
      </c>
      <c r="F19" t="s">
        <v>32</v>
      </c>
      <c r="G19" t="s">
        <v>33</v>
      </c>
      <c r="H19" t="s">
        <v>34</v>
      </c>
      <c r="I19" t="s">
        <v>124</v>
      </c>
      <c r="J19" t="s">
        <v>138</v>
      </c>
      <c r="K19" t="s">
        <v>195</v>
      </c>
      <c r="L19" t="s">
        <v>35</v>
      </c>
      <c r="M19" t="s">
        <v>82</v>
      </c>
      <c r="N19" t="s">
        <v>36</v>
      </c>
      <c r="O19" t="s">
        <v>37</v>
      </c>
      <c r="P19" t="s">
        <v>38</v>
      </c>
      <c r="Q19">
        <f>VLOOKUP(E19,binningRules!$B$6:$C$9,2,0)</f>
        <v>21</v>
      </c>
      <c r="R19">
        <v>10</v>
      </c>
      <c r="S19">
        <v>14</v>
      </c>
      <c r="T19">
        <v>1</v>
      </c>
      <c r="X19" t="b">
        <v>0</v>
      </c>
      <c r="Y19">
        <f t="shared" si="6"/>
        <v>9</v>
      </c>
      <c r="Z19" t="s">
        <v>39</v>
      </c>
      <c r="AA19" t="str">
        <f t="shared" si="1"/>
        <v>LSA_CCF_RASTER_E_BEGIN_TITO_CLR_NOM_LFM_CBO1_LSA_ALL</v>
      </c>
      <c r="AB19" t="str">
        <f>D21</f>
        <v>SSA_CCF_HRY_E_BEGIN_TITO_CLRSS_NOM_LFM_CBO2_LLC_DAT_BISR</v>
      </c>
      <c r="AC19" t="str">
        <f>D21</f>
        <v>SSA_CCF_HRY_E_BEGIN_TITO_CLRSS_NOM_LFM_CBO2_LLC_DAT_BISR</v>
      </c>
      <c r="AD19" t="str">
        <f>D21</f>
        <v>SSA_CCF_HRY_E_BEGIN_TITO_CLRSS_NOM_LFM_CBO2_LLC_DAT_BISR</v>
      </c>
      <c r="AE19" t="str">
        <f>D21</f>
        <v>SSA_CCF_HRY_E_BEGIN_TITO_CLRSS_NOM_LFM_CBO2_LLC_DAT_BISR</v>
      </c>
      <c r="AF19" t="str">
        <f t="shared" si="2"/>
        <v>LSA_CCF_RASTER_E_BEGIN_TITO_CLR_NOM_LFM_CBO1_LSA_ALL</v>
      </c>
      <c r="AG19" t="str">
        <f>D20</f>
        <v>LSA_CCF_RASTER_E_BEGIN_TITO_CLR_NOM_LFM_CBO1_LSA_ALL</v>
      </c>
      <c r="AH19" t="str">
        <f>D20</f>
        <v>LSA_CCF_RASTER_E_BEGIN_TITO_CLR_NOM_LFM_CBO1_LSA_ALL</v>
      </c>
      <c r="AI19" t="str">
        <f>D20</f>
        <v>LSA_CCF_RASTER_E_BEGIN_TITO_CLR_NOM_LFM_CBO1_LSA_ALL</v>
      </c>
    </row>
    <row r="20" spans="1:35" x14ac:dyDescent="0.25">
      <c r="A20" s="1" t="s">
        <v>26</v>
      </c>
      <c r="B20" s="1" t="s">
        <v>40</v>
      </c>
      <c r="C20" s="1" t="str">
        <f>VLOOKUP(B20,templateLookup!A:B,2,0)</f>
        <v>MbistRasterTC</v>
      </c>
      <c r="D20" t="str">
        <f t="shared" si="0"/>
        <v>LSA_CCF_RASTER_E_BEGIN_TITO_CLR_NOM_LFM_CBO1_LSA_ALL</v>
      </c>
      <c r="E20" t="s">
        <v>59</v>
      </c>
      <c r="F20" t="s">
        <v>32</v>
      </c>
      <c r="G20" t="s">
        <v>41</v>
      </c>
      <c r="H20" t="s">
        <v>34</v>
      </c>
      <c r="I20" t="s">
        <v>124</v>
      </c>
      <c r="J20" t="s">
        <v>138</v>
      </c>
      <c r="K20" t="s">
        <v>195</v>
      </c>
      <c r="L20" t="s">
        <v>35</v>
      </c>
      <c r="M20" t="s">
        <v>82</v>
      </c>
      <c r="N20" t="s">
        <v>36</v>
      </c>
      <c r="O20" t="s">
        <v>37</v>
      </c>
      <c r="P20" t="s">
        <v>38</v>
      </c>
      <c r="Q20">
        <f>VLOOKUP(E20,binningRules!$B$6:$C$9,2,0)</f>
        <v>21</v>
      </c>
      <c r="R20">
        <v>10</v>
      </c>
      <c r="S20">
        <v>15</v>
      </c>
      <c r="T20">
        <v>1</v>
      </c>
      <c r="X20" t="b">
        <v>0</v>
      </c>
      <c r="Y20">
        <f t="shared" si="6"/>
        <v>6</v>
      </c>
      <c r="Z20">
        <v>1</v>
      </c>
      <c r="AA20" t="str">
        <f t="shared" si="1"/>
        <v>SSA_CCF_HRY_E_BEGIN_TITO_CLRSS_NOM_LFM_CBO2_LLC_DAT_BISR</v>
      </c>
      <c r="AB20" t="str">
        <f>D21</f>
        <v>SSA_CCF_HRY_E_BEGIN_TITO_CLRSS_NOM_LFM_CBO2_LLC_DAT_BISR</v>
      </c>
      <c r="AC20" t="str">
        <f>D21</f>
        <v>SSA_CCF_HRY_E_BEGIN_TITO_CLRSS_NOM_LFM_CBO2_LLC_DAT_BISR</v>
      </c>
      <c r="AD20" t="str">
        <f>D21</f>
        <v>SSA_CCF_HRY_E_BEGIN_TITO_CLRSS_NOM_LFM_CBO2_LLC_DAT_BISR</v>
      </c>
      <c r="AE20" t="str">
        <f>D21</f>
        <v>SSA_CCF_HRY_E_BEGIN_TITO_CLRSS_NOM_LFM_CBO2_LLC_DAT_BISR</v>
      </c>
      <c r="AF20" t="str">
        <f t="shared" si="2"/>
        <v>SSA_CCF_HRY_E_BEGIN_TITO_CLRSS_NOM_LFM_CBO2_LLC_DAT_BISR</v>
      </c>
    </row>
    <row r="21" spans="1:35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ref="D21:D36" si="7">E21&amp;"_"&amp;F21&amp;"_"&amp;G21&amp;"_"&amp;H21&amp;"_"&amp;A21&amp;"_"&amp;I21&amp;"_"&amp;J21&amp;"_"&amp;K21&amp;"_"&amp;L21&amp;"_"&amp;M21</f>
        <v>SSA_CCF_HRY_E_BEGIN_TITO_CLRSS_NOM_LFM_CBO2_LLC_DAT_BISR</v>
      </c>
      <c r="E21" t="s">
        <v>31</v>
      </c>
      <c r="F21" t="s">
        <v>32</v>
      </c>
      <c r="G21" t="s">
        <v>33</v>
      </c>
      <c r="H21" t="s">
        <v>34</v>
      </c>
      <c r="I21" t="s">
        <v>124</v>
      </c>
      <c r="J21" t="s">
        <v>139</v>
      </c>
      <c r="K21" t="s">
        <v>195</v>
      </c>
      <c r="L21" t="s">
        <v>35</v>
      </c>
      <c r="M21" t="s">
        <v>164</v>
      </c>
      <c r="N21" t="s">
        <v>36</v>
      </c>
      <c r="O21" t="s">
        <v>37</v>
      </c>
      <c r="P21" t="s">
        <v>38</v>
      </c>
      <c r="Q21">
        <f>VLOOKUP(E21,binningRules!$B$6:$C$9,2,0)</f>
        <v>61</v>
      </c>
      <c r="R21">
        <v>10</v>
      </c>
      <c r="S21">
        <v>16</v>
      </c>
      <c r="T21">
        <v>1</v>
      </c>
      <c r="X21" t="b">
        <v>0</v>
      </c>
      <c r="Y21">
        <f>COUNTA(AA21:AJ21)</f>
        <v>9</v>
      </c>
      <c r="Z21" t="s">
        <v>39</v>
      </c>
      <c r="AA21" t="str">
        <f t="shared" ref="AA21:AA35" si="8">D22</f>
        <v>SSA_CCF_RASTER_E_BEGIN_TITO_CLRSS_NOM_LFM_CBO2_LLC_DAT_RASTER</v>
      </c>
      <c r="AB21" t="str">
        <f>D23</f>
        <v>SSA_CCF_HRY_E_BEGIN_TITO_CLRSS_NOM_LFM_CBO2_LLC_TAG_BISR</v>
      </c>
      <c r="AC21" t="str">
        <f>D23</f>
        <v>SSA_CCF_HRY_E_BEGIN_TITO_CLRSS_NOM_LFM_CBO2_LLC_TAG_BISR</v>
      </c>
      <c r="AD21" t="str">
        <f>D23</f>
        <v>SSA_CCF_HRY_E_BEGIN_TITO_CLRSS_NOM_LFM_CBO2_LLC_TAG_BISR</v>
      </c>
      <c r="AE21" t="str">
        <f>D23</f>
        <v>SSA_CCF_HRY_E_BEGIN_TITO_CLRSS_NOM_LFM_CBO2_LLC_TAG_BISR</v>
      </c>
      <c r="AF21" t="str">
        <f t="shared" ref="AF21:AF35" si="9">D22</f>
        <v>SSA_CCF_RASTER_E_BEGIN_TITO_CLRSS_NOM_LFM_CBO2_LLC_DAT_RASTER</v>
      </c>
      <c r="AG21" t="str">
        <f>D22</f>
        <v>SSA_CCF_RASTER_E_BEGIN_TITO_CLRSS_NOM_LFM_CBO2_LLC_DAT_RASTER</v>
      </c>
      <c r="AH21" t="str">
        <f>D22</f>
        <v>SSA_CCF_RASTER_E_BEGIN_TITO_CLRSS_NOM_LFM_CBO2_LLC_DAT_RASTER</v>
      </c>
      <c r="AI21" t="str">
        <f>D22</f>
        <v>SSA_CCF_RASTER_E_BEGIN_TITO_CLRSS_NOM_LFM_CBO2_LLC_DAT_RASTER</v>
      </c>
    </row>
    <row r="22" spans="1:35" x14ac:dyDescent="0.25">
      <c r="A22" s="1" t="s">
        <v>26</v>
      </c>
      <c r="B22" s="1" t="s">
        <v>40</v>
      </c>
      <c r="C22" s="1" t="str">
        <f>VLOOKUP(B22,templateLookup!A:B,2,0)</f>
        <v>MbistRasterTC</v>
      </c>
      <c r="D22" t="str">
        <f t="shared" si="7"/>
        <v>SSA_CCF_RASTER_E_BEGIN_TITO_CLRSS_NOM_LFM_CBO2_LLC_DAT_RASTER</v>
      </c>
      <c r="E22" t="s">
        <v>31</v>
      </c>
      <c r="F22" t="s">
        <v>32</v>
      </c>
      <c r="G22" t="s">
        <v>41</v>
      </c>
      <c r="H22" t="s">
        <v>34</v>
      </c>
      <c r="I22" t="s">
        <v>124</v>
      </c>
      <c r="J22" t="s">
        <v>139</v>
      </c>
      <c r="K22" t="s">
        <v>195</v>
      </c>
      <c r="L22" t="s">
        <v>35</v>
      </c>
      <c r="M22" t="s">
        <v>165</v>
      </c>
      <c r="N22" t="s">
        <v>36</v>
      </c>
      <c r="O22" t="s">
        <v>37</v>
      </c>
      <c r="P22" t="s">
        <v>38</v>
      </c>
      <c r="Q22">
        <f>VLOOKUP(E22,binningRules!$B$6:$C$9,2,0)</f>
        <v>61</v>
      </c>
      <c r="R22">
        <v>10</v>
      </c>
      <c r="S22">
        <v>17</v>
      </c>
      <c r="T22">
        <v>1</v>
      </c>
      <c r="X22" t="b">
        <v>0</v>
      </c>
      <c r="Y22">
        <f t="shared" ref="Y22:Y36" si="10">COUNTA(AA22:AJ22)</f>
        <v>6</v>
      </c>
      <c r="Z22">
        <v>1</v>
      </c>
      <c r="AA22" t="str">
        <f t="shared" si="8"/>
        <v>SSA_CCF_HRY_E_BEGIN_TITO_CLRSS_NOM_LFM_CBO2_LLC_TAG_BISR</v>
      </c>
      <c r="AB22" t="str">
        <f>D23</f>
        <v>SSA_CCF_HRY_E_BEGIN_TITO_CLRSS_NOM_LFM_CBO2_LLC_TAG_BISR</v>
      </c>
      <c r="AC22" t="str">
        <f>D23</f>
        <v>SSA_CCF_HRY_E_BEGIN_TITO_CLRSS_NOM_LFM_CBO2_LLC_TAG_BISR</v>
      </c>
      <c r="AD22" t="str">
        <f>D23</f>
        <v>SSA_CCF_HRY_E_BEGIN_TITO_CLRSS_NOM_LFM_CBO2_LLC_TAG_BISR</v>
      </c>
      <c r="AE22" t="str">
        <f>D23</f>
        <v>SSA_CCF_HRY_E_BEGIN_TITO_CLRSS_NOM_LFM_CBO2_LLC_TAG_BISR</v>
      </c>
      <c r="AF22" t="str">
        <f t="shared" si="9"/>
        <v>SSA_CCF_HRY_E_BEGIN_TITO_CLRSS_NOM_LFM_CBO2_LLC_TAG_BISR</v>
      </c>
    </row>
    <row r="23" spans="1:35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7"/>
        <v>SSA_CCF_HRY_E_BEGIN_TITO_CLRSS_NOM_LFM_CBO2_LLC_TAG_BISR</v>
      </c>
      <c r="E23" t="s">
        <v>31</v>
      </c>
      <c r="F23" t="s">
        <v>32</v>
      </c>
      <c r="G23" t="s">
        <v>33</v>
      </c>
      <c r="H23" t="s">
        <v>34</v>
      </c>
      <c r="I23" t="s">
        <v>124</v>
      </c>
      <c r="J23" t="s">
        <v>139</v>
      </c>
      <c r="K23" t="s">
        <v>195</v>
      </c>
      <c r="L23" t="s">
        <v>35</v>
      </c>
      <c r="M23" t="s">
        <v>166</v>
      </c>
      <c r="N23" t="s">
        <v>36</v>
      </c>
      <c r="O23" t="s">
        <v>37</v>
      </c>
      <c r="P23" t="s">
        <v>38</v>
      </c>
      <c r="Q23">
        <f>VLOOKUP(E23,binningRules!$B$6:$C$9,2,0)</f>
        <v>61</v>
      </c>
      <c r="R23">
        <v>10</v>
      </c>
      <c r="S23">
        <v>18</v>
      </c>
      <c r="T23">
        <v>1</v>
      </c>
      <c r="X23" t="b">
        <v>0</v>
      </c>
      <c r="Y23">
        <f t="shared" si="10"/>
        <v>9</v>
      </c>
      <c r="Z23" t="s">
        <v>39</v>
      </c>
      <c r="AA23" t="str">
        <f t="shared" si="8"/>
        <v>SSA_CCF_RASTER_E_BEGIN_TITO_CLRSS_NOM_LFM_CBO2_LLC_TAG_RASTER</v>
      </c>
      <c r="AB23" t="str">
        <f>D25</f>
        <v>SSA_CCF_HRY_E_BEGIN_TITO_CLRSS_NOM_LFM_CBO2_SAR_BISR</v>
      </c>
      <c r="AC23" t="str">
        <f>D25</f>
        <v>SSA_CCF_HRY_E_BEGIN_TITO_CLRSS_NOM_LFM_CBO2_SAR_BISR</v>
      </c>
      <c r="AD23" t="str">
        <f>D25</f>
        <v>SSA_CCF_HRY_E_BEGIN_TITO_CLRSS_NOM_LFM_CBO2_SAR_BISR</v>
      </c>
      <c r="AE23" t="str">
        <f>D25</f>
        <v>SSA_CCF_HRY_E_BEGIN_TITO_CLRSS_NOM_LFM_CBO2_SAR_BISR</v>
      </c>
      <c r="AF23" t="str">
        <f t="shared" si="9"/>
        <v>SSA_CCF_RASTER_E_BEGIN_TITO_CLRSS_NOM_LFM_CBO2_LLC_TAG_RASTER</v>
      </c>
      <c r="AG23" t="str">
        <f>D24</f>
        <v>SSA_CCF_RASTER_E_BEGIN_TITO_CLRSS_NOM_LFM_CBO2_LLC_TAG_RASTER</v>
      </c>
      <c r="AH23" t="str">
        <f>D24</f>
        <v>SSA_CCF_RASTER_E_BEGIN_TITO_CLRSS_NOM_LFM_CBO2_LLC_TAG_RASTER</v>
      </c>
      <c r="AI23" t="str">
        <f>D24</f>
        <v>SSA_CCF_RASTER_E_BEGIN_TITO_CLRSS_NOM_LFM_CBO2_LLC_TAG_RASTER</v>
      </c>
    </row>
    <row r="24" spans="1:35" x14ac:dyDescent="0.25">
      <c r="A24" s="1" t="s">
        <v>26</v>
      </c>
      <c r="B24" s="1" t="s">
        <v>40</v>
      </c>
      <c r="C24" s="1" t="str">
        <f>VLOOKUP(B24,templateLookup!A:B,2,0)</f>
        <v>MbistRasterTC</v>
      </c>
      <c r="D24" t="str">
        <f t="shared" si="7"/>
        <v>SSA_CCF_RASTER_E_BEGIN_TITO_CLRSS_NOM_LFM_CBO2_LLC_TAG_RASTER</v>
      </c>
      <c r="E24" t="s">
        <v>31</v>
      </c>
      <c r="F24" t="s">
        <v>32</v>
      </c>
      <c r="G24" t="s">
        <v>41</v>
      </c>
      <c r="H24" t="s">
        <v>34</v>
      </c>
      <c r="I24" t="s">
        <v>124</v>
      </c>
      <c r="J24" t="s">
        <v>139</v>
      </c>
      <c r="K24" t="s">
        <v>195</v>
      </c>
      <c r="L24" t="s">
        <v>35</v>
      </c>
      <c r="M24" t="s">
        <v>167</v>
      </c>
      <c r="N24" t="s">
        <v>36</v>
      </c>
      <c r="O24" t="s">
        <v>37</v>
      </c>
      <c r="P24" t="s">
        <v>38</v>
      </c>
      <c r="Q24">
        <f>VLOOKUP(E24,binningRules!$B$6:$C$9,2,0)</f>
        <v>61</v>
      </c>
      <c r="R24">
        <v>10</v>
      </c>
      <c r="S24">
        <v>19</v>
      </c>
      <c r="T24">
        <v>1</v>
      </c>
      <c r="X24" t="b">
        <v>0</v>
      </c>
      <c r="Y24">
        <f t="shared" si="10"/>
        <v>6</v>
      </c>
      <c r="Z24">
        <v>1</v>
      </c>
      <c r="AA24" t="str">
        <f t="shared" si="8"/>
        <v>SSA_CCF_HRY_E_BEGIN_TITO_CLRSS_NOM_LFM_CBO2_SAR_BISR</v>
      </c>
      <c r="AB24" t="str">
        <f>D25</f>
        <v>SSA_CCF_HRY_E_BEGIN_TITO_CLRSS_NOM_LFM_CBO2_SAR_BISR</v>
      </c>
      <c r="AC24" t="str">
        <f>D25</f>
        <v>SSA_CCF_HRY_E_BEGIN_TITO_CLRSS_NOM_LFM_CBO2_SAR_BISR</v>
      </c>
      <c r="AD24" t="str">
        <f>D25</f>
        <v>SSA_CCF_HRY_E_BEGIN_TITO_CLRSS_NOM_LFM_CBO2_SAR_BISR</v>
      </c>
      <c r="AE24" t="str">
        <f>D25</f>
        <v>SSA_CCF_HRY_E_BEGIN_TITO_CLRSS_NOM_LFM_CBO2_SAR_BISR</v>
      </c>
      <c r="AF24" t="str">
        <f t="shared" si="9"/>
        <v>SSA_CCF_HRY_E_BEGIN_TITO_CLRSS_NOM_LFM_CBO2_SAR_BISR</v>
      </c>
    </row>
    <row r="25" spans="1:35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7"/>
        <v>SSA_CCF_HRY_E_BEGIN_TITO_CLRSS_NOM_LFM_CBO2_SAR_BISR</v>
      </c>
      <c r="E25" t="s">
        <v>31</v>
      </c>
      <c r="F25" t="s">
        <v>32</v>
      </c>
      <c r="G25" t="s">
        <v>33</v>
      </c>
      <c r="H25" t="s">
        <v>34</v>
      </c>
      <c r="I25" t="s">
        <v>124</v>
      </c>
      <c r="J25" t="s">
        <v>139</v>
      </c>
      <c r="K25" t="s">
        <v>195</v>
      </c>
      <c r="L25" t="s">
        <v>35</v>
      </c>
      <c r="M25" t="s">
        <v>168</v>
      </c>
      <c r="N25" t="s">
        <v>36</v>
      </c>
      <c r="O25" t="s">
        <v>37</v>
      </c>
      <c r="P25" t="s">
        <v>38</v>
      </c>
      <c r="Q25">
        <f>VLOOKUP(E25,binningRules!$B$6:$C$9,2,0)</f>
        <v>61</v>
      </c>
      <c r="R25">
        <v>10</v>
      </c>
      <c r="S25">
        <v>20</v>
      </c>
      <c r="T25">
        <v>1</v>
      </c>
      <c r="X25" t="b">
        <v>0</v>
      </c>
      <c r="Y25">
        <f t="shared" si="10"/>
        <v>9</v>
      </c>
      <c r="Z25" t="s">
        <v>39</v>
      </c>
      <c r="AA25" t="str">
        <f t="shared" si="8"/>
        <v>SSA_CCF_RASTER_E_BEGIN_TITO_CLRSS_NOM_LFM_CBO2_SAR_RASTER</v>
      </c>
      <c r="AB25" t="str">
        <f>D27</f>
        <v>LSA_CCF_HRY_E_BEGIN_TITO_CLR_NOM_LFM_CBO2_LSA_ALL</v>
      </c>
      <c r="AC25" t="str">
        <f>D27</f>
        <v>LSA_CCF_HRY_E_BEGIN_TITO_CLR_NOM_LFM_CBO2_LSA_ALL</v>
      </c>
      <c r="AD25" t="str">
        <f>D27</f>
        <v>LSA_CCF_HRY_E_BEGIN_TITO_CLR_NOM_LFM_CBO2_LSA_ALL</v>
      </c>
      <c r="AE25" t="str">
        <f>D27</f>
        <v>LSA_CCF_HRY_E_BEGIN_TITO_CLR_NOM_LFM_CBO2_LSA_ALL</v>
      </c>
      <c r="AF25" t="str">
        <f t="shared" si="9"/>
        <v>SSA_CCF_RASTER_E_BEGIN_TITO_CLRSS_NOM_LFM_CBO2_SAR_RASTER</v>
      </c>
      <c r="AG25" t="str">
        <f>D26</f>
        <v>SSA_CCF_RASTER_E_BEGIN_TITO_CLRSS_NOM_LFM_CBO2_SAR_RASTER</v>
      </c>
      <c r="AH25" t="str">
        <f>D26</f>
        <v>SSA_CCF_RASTER_E_BEGIN_TITO_CLRSS_NOM_LFM_CBO2_SAR_RASTER</v>
      </c>
      <c r="AI25" t="str">
        <f>D26</f>
        <v>SSA_CCF_RASTER_E_BEGIN_TITO_CLRSS_NOM_LFM_CBO2_SAR_RASTER</v>
      </c>
    </row>
    <row r="26" spans="1:35" x14ac:dyDescent="0.25">
      <c r="A26" s="1" t="s">
        <v>26</v>
      </c>
      <c r="B26" s="1" t="s">
        <v>40</v>
      </c>
      <c r="C26" s="1" t="str">
        <f>VLOOKUP(B26,templateLookup!A:B,2,0)</f>
        <v>MbistRasterTC</v>
      </c>
      <c r="D26" t="str">
        <f t="shared" si="7"/>
        <v>SSA_CCF_RASTER_E_BEGIN_TITO_CLRSS_NOM_LFM_CBO2_SAR_RASTER</v>
      </c>
      <c r="E26" t="s">
        <v>31</v>
      </c>
      <c r="F26" t="s">
        <v>32</v>
      </c>
      <c r="G26" t="s">
        <v>41</v>
      </c>
      <c r="H26" t="s">
        <v>34</v>
      </c>
      <c r="I26" t="s">
        <v>124</v>
      </c>
      <c r="J26" t="s">
        <v>139</v>
      </c>
      <c r="K26" t="s">
        <v>195</v>
      </c>
      <c r="L26" t="s">
        <v>35</v>
      </c>
      <c r="M26" t="s">
        <v>169</v>
      </c>
      <c r="N26" t="s">
        <v>36</v>
      </c>
      <c r="O26" t="s">
        <v>37</v>
      </c>
      <c r="P26" t="s">
        <v>38</v>
      </c>
      <c r="Q26">
        <f>VLOOKUP(E26,binningRules!$B$6:$C$9,2,0)</f>
        <v>61</v>
      </c>
      <c r="R26">
        <v>10</v>
      </c>
      <c r="S26">
        <v>21</v>
      </c>
      <c r="T26">
        <v>1</v>
      </c>
      <c r="X26" t="b">
        <v>0</v>
      </c>
      <c r="Y26">
        <f t="shared" si="10"/>
        <v>6</v>
      </c>
      <c r="Z26">
        <v>1</v>
      </c>
      <c r="AA26" t="str">
        <f t="shared" si="8"/>
        <v>LSA_CCF_HRY_E_BEGIN_TITO_CLR_NOM_LFM_CBO2_LSA_ALL</v>
      </c>
      <c r="AB26" t="str">
        <f>D27</f>
        <v>LSA_CCF_HRY_E_BEGIN_TITO_CLR_NOM_LFM_CBO2_LSA_ALL</v>
      </c>
      <c r="AC26" t="str">
        <f>D27</f>
        <v>LSA_CCF_HRY_E_BEGIN_TITO_CLR_NOM_LFM_CBO2_LSA_ALL</v>
      </c>
      <c r="AD26" t="str">
        <f>D27</f>
        <v>LSA_CCF_HRY_E_BEGIN_TITO_CLR_NOM_LFM_CBO2_LSA_ALL</v>
      </c>
      <c r="AE26" t="str">
        <f>D27</f>
        <v>LSA_CCF_HRY_E_BEGIN_TITO_CLR_NOM_LFM_CBO2_LSA_ALL</v>
      </c>
      <c r="AF26" t="str">
        <f t="shared" si="9"/>
        <v>LSA_CCF_HRY_E_BEGIN_TITO_CLR_NOM_LFM_CBO2_LSA_ALL</v>
      </c>
    </row>
    <row r="27" spans="1:35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7"/>
        <v>LSA_CCF_HRY_E_BEGIN_TITO_CLR_NOM_LFM_CBO2_LSA_ALL</v>
      </c>
      <c r="E27" t="s">
        <v>59</v>
      </c>
      <c r="F27" t="s">
        <v>32</v>
      </c>
      <c r="G27" t="s">
        <v>33</v>
      </c>
      <c r="H27" t="s">
        <v>34</v>
      </c>
      <c r="I27" t="s">
        <v>124</v>
      </c>
      <c r="J27" t="s">
        <v>138</v>
      </c>
      <c r="K27" t="s">
        <v>195</v>
      </c>
      <c r="L27" t="s">
        <v>35</v>
      </c>
      <c r="M27" t="s">
        <v>170</v>
      </c>
      <c r="N27" t="s">
        <v>36</v>
      </c>
      <c r="O27" t="s">
        <v>37</v>
      </c>
      <c r="P27" t="s">
        <v>38</v>
      </c>
      <c r="Q27">
        <f>VLOOKUP(E27,binningRules!$B$6:$C$9,2,0)</f>
        <v>21</v>
      </c>
      <c r="R27">
        <v>10</v>
      </c>
      <c r="S27">
        <v>22</v>
      </c>
      <c r="T27">
        <v>1</v>
      </c>
      <c r="X27" t="b">
        <v>0</v>
      </c>
      <c r="Y27">
        <f t="shared" si="10"/>
        <v>9</v>
      </c>
      <c r="Z27" t="s">
        <v>39</v>
      </c>
      <c r="AA27" t="str">
        <f t="shared" si="8"/>
        <v>LSA_CCF_RASTER_E_BEGIN_TITO_CLR_NOM_LFM_CBO2_LSA_ALL</v>
      </c>
      <c r="AB27" t="str">
        <f>D29</f>
        <v>SSA_CCF_HRY_E_BEGIN_TITO_CLRSS_NOM_LFM_CBO3_LLC_DAT_BISR</v>
      </c>
      <c r="AC27" t="str">
        <f>D29</f>
        <v>SSA_CCF_HRY_E_BEGIN_TITO_CLRSS_NOM_LFM_CBO3_LLC_DAT_BISR</v>
      </c>
      <c r="AD27" t="str">
        <f>D29</f>
        <v>SSA_CCF_HRY_E_BEGIN_TITO_CLRSS_NOM_LFM_CBO3_LLC_DAT_BISR</v>
      </c>
      <c r="AE27" t="str">
        <f>D29</f>
        <v>SSA_CCF_HRY_E_BEGIN_TITO_CLRSS_NOM_LFM_CBO3_LLC_DAT_BISR</v>
      </c>
      <c r="AF27" t="str">
        <f t="shared" si="9"/>
        <v>LSA_CCF_RASTER_E_BEGIN_TITO_CLR_NOM_LFM_CBO2_LSA_ALL</v>
      </c>
      <c r="AG27" t="str">
        <f>D28</f>
        <v>LSA_CCF_RASTER_E_BEGIN_TITO_CLR_NOM_LFM_CBO2_LSA_ALL</v>
      </c>
      <c r="AH27" t="str">
        <f>D28</f>
        <v>LSA_CCF_RASTER_E_BEGIN_TITO_CLR_NOM_LFM_CBO2_LSA_ALL</v>
      </c>
      <c r="AI27" t="str">
        <f>D28</f>
        <v>LSA_CCF_RASTER_E_BEGIN_TITO_CLR_NOM_LFM_CBO2_LSA_ALL</v>
      </c>
    </row>
    <row r="28" spans="1:35" x14ac:dyDescent="0.25">
      <c r="A28" s="1" t="s">
        <v>26</v>
      </c>
      <c r="B28" s="1" t="s">
        <v>40</v>
      </c>
      <c r="C28" s="1" t="str">
        <f>VLOOKUP(B28,templateLookup!A:B,2,0)</f>
        <v>MbistRasterTC</v>
      </c>
      <c r="D28" t="str">
        <f t="shared" si="7"/>
        <v>LSA_CCF_RASTER_E_BEGIN_TITO_CLR_NOM_LFM_CBO2_LSA_ALL</v>
      </c>
      <c r="E28" t="s">
        <v>59</v>
      </c>
      <c r="F28" t="s">
        <v>32</v>
      </c>
      <c r="G28" t="s">
        <v>41</v>
      </c>
      <c r="H28" t="s">
        <v>34</v>
      </c>
      <c r="I28" t="s">
        <v>124</v>
      </c>
      <c r="J28" t="s">
        <v>138</v>
      </c>
      <c r="K28" t="s">
        <v>195</v>
      </c>
      <c r="L28" t="s">
        <v>35</v>
      </c>
      <c r="M28" t="s">
        <v>170</v>
      </c>
      <c r="N28" t="s">
        <v>36</v>
      </c>
      <c r="O28" t="s">
        <v>37</v>
      </c>
      <c r="P28" t="s">
        <v>38</v>
      </c>
      <c r="Q28">
        <f>VLOOKUP(E28,binningRules!$B$6:$C$9,2,0)</f>
        <v>21</v>
      </c>
      <c r="R28">
        <v>10</v>
      </c>
      <c r="S28">
        <v>23</v>
      </c>
      <c r="T28">
        <v>1</v>
      </c>
      <c r="X28" t="b">
        <v>0</v>
      </c>
      <c r="Y28">
        <f t="shared" si="10"/>
        <v>6</v>
      </c>
      <c r="Z28">
        <v>1</v>
      </c>
      <c r="AA28" t="str">
        <f t="shared" si="8"/>
        <v>SSA_CCF_HRY_E_BEGIN_TITO_CLRSS_NOM_LFM_CBO3_LLC_DAT_BISR</v>
      </c>
      <c r="AB28" t="str">
        <f>D29</f>
        <v>SSA_CCF_HRY_E_BEGIN_TITO_CLRSS_NOM_LFM_CBO3_LLC_DAT_BISR</v>
      </c>
      <c r="AC28" t="str">
        <f>D29</f>
        <v>SSA_CCF_HRY_E_BEGIN_TITO_CLRSS_NOM_LFM_CBO3_LLC_DAT_BISR</v>
      </c>
      <c r="AD28" t="str">
        <f>D29</f>
        <v>SSA_CCF_HRY_E_BEGIN_TITO_CLRSS_NOM_LFM_CBO3_LLC_DAT_BISR</v>
      </c>
      <c r="AE28" t="str">
        <f>D29</f>
        <v>SSA_CCF_HRY_E_BEGIN_TITO_CLRSS_NOM_LFM_CBO3_LLC_DAT_BISR</v>
      </c>
      <c r="AF28" t="str">
        <f t="shared" si="9"/>
        <v>SSA_CCF_HRY_E_BEGIN_TITO_CLRSS_NOM_LFM_CBO3_LLC_DAT_BISR</v>
      </c>
    </row>
    <row r="29" spans="1:35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7"/>
        <v>SSA_CCF_HRY_E_BEGIN_TITO_CLRSS_NOM_LFM_CBO3_LLC_DAT_BISR</v>
      </c>
      <c r="E29" t="s">
        <v>31</v>
      </c>
      <c r="F29" t="s">
        <v>32</v>
      </c>
      <c r="G29" t="s">
        <v>33</v>
      </c>
      <c r="H29" t="s">
        <v>34</v>
      </c>
      <c r="I29" t="s">
        <v>124</v>
      </c>
      <c r="J29" t="s">
        <v>139</v>
      </c>
      <c r="K29" t="s">
        <v>195</v>
      </c>
      <c r="L29" t="s">
        <v>35</v>
      </c>
      <c r="M29" t="s">
        <v>171</v>
      </c>
      <c r="N29" t="s">
        <v>36</v>
      </c>
      <c r="O29" t="s">
        <v>37</v>
      </c>
      <c r="P29" t="s">
        <v>38</v>
      </c>
      <c r="Q29">
        <f>VLOOKUP(E29,binningRules!$B$6:$C$9,2,0)</f>
        <v>61</v>
      </c>
      <c r="R29">
        <v>10</v>
      </c>
      <c r="S29">
        <v>24</v>
      </c>
      <c r="T29">
        <v>1</v>
      </c>
      <c r="X29" t="b">
        <v>0</v>
      </c>
      <c r="Y29">
        <f t="shared" si="10"/>
        <v>9</v>
      </c>
      <c r="Z29" t="s">
        <v>39</v>
      </c>
      <c r="AA29" t="str">
        <f t="shared" si="8"/>
        <v>SSA_CCF_RASTER_E_BEGIN_TITO_CLRSS_NOM_LFM_CBO3_LLC_DAT_RASTER</v>
      </c>
      <c r="AB29" t="str">
        <f>D31</f>
        <v>SSA_CCF_HRY_E_BEGIN_TITO_CLRSS_NOM_LFM_CBO3_LLC_TAG_BISR</v>
      </c>
      <c r="AC29" t="str">
        <f>D31</f>
        <v>SSA_CCF_HRY_E_BEGIN_TITO_CLRSS_NOM_LFM_CBO3_LLC_TAG_BISR</v>
      </c>
      <c r="AD29" t="str">
        <f>D31</f>
        <v>SSA_CCF_HRY_E_BEGIN_TITO_CLRSS_NOM_LFM_CBO3_LLC_TAG_BISR</v>
      </c>
      <c r="AE29" t="str">
        <f>D31</f>
        <v>SSA_CCF_HRY_E_BEGIN_TITO_CLRSS_NOM_LFM_CBO3_LLC_TAG_BISR</v>
      </c>
      <c r="AF29" t="str">
        <f t="shared" si="9"/>
        <v>SSA_CCF_RASTER_E_BEGIN_TITO_CLRSS_NOM_LFM_CBO3_LLC_DAT_RASTER</v>
      </c>
      <c r="AG29" t="str">
        <f>D30</f>
        <v>SSA_CCF_RASTER_E_BEGIN_TITO_CLRSS_NOM_LFM_CBO3_LLC_DAT_RASTER</v>
      </c>
      <c r="AH29" t="str">
        <f>D30</f>
        <v>SSA_CCF_RASTER_E_BEGIN_TITO_CLRSS_NOM_LFM_CBO3_LLC_DAT_RASTER</v>
      </c>
      <c r="AI29" t="str">
        <f>D30</f>
        <v>SSA_CCF_RASTER_E_BEGIN_TITO_CLRSS_NOM_LFM_CBO3_LLC_DAT_RASTER</v>
      </c>
    </row>
    <row r="30" spans="1:35" x14ac:dyDescent="0.25">
      <c r="A30" s="1" t="s">
        <v>26</v>
      </c>
      <c r="B30" s="1" t="s">
        <v>40</v>
      </c>
      <c r="C30" s="1" t="str">
        <f>VLOOKUP(B30,templateLookup!A:B,2,0)</f>
        <v>MbistRasterTC</v>
      </c>
      <c r="D30" t="str">
        <f t="shared" si="7"/>
        <v>SSA_CCF_RASTER_E_BEGIN_TITO_CLRSS_NOM_LFM_CBO3_LLC_DAT_RASTER</v>
      </c>
      <c r="E30" t="s">
        <v>31</v>
      </c>
      <c r="F30" t="s">
        <v>32</v>
      </c>
      <c r="G30" t="s">
        <v>41</v>
      </c>
      <c r="H30" t="s">
        <v>34</v>
      </c>
      <c r="I30" t="s">
        <v>124</v>
      </c>
      <c r="J30" t="s">
        <v>139</v>
      </c>
      <c r="K30" t="s">
        <v>195</v>
      </c>
      <c r="L30" t="s">
        <v>35</v>
      </c>
      <c r="M30" t="s">
        <v>172</v>
      </c>
      <c r="N30" t="s">
        <v>36</v>
      </c>
      <c r="O30" t="s">
        <v>37</v>
      </c>
      <c r="P30" t="s">
        <v>38</v>
      </c>
      <c r="Q30">
        <f>VLOOKUP(E30,binningRules!$B$6:$C$9,2,0)</f>
        <v>61</v>
      </c>
      <c r="R30">
        <v>10</v>
      </c>
      <c r="S30">
        <v>25</v>
      </c>
      <c r="T30">
        <v>1</v>
      </c>
      <c r="X30" t="b">
        <v>0</v>
      </c>
      <c r="Y30">
        <f t="shared" si="10"/>
        <v>6</v>
      </c>
      <c r="Z30">
        <v>1</v>
      </c>
      <c r="AA30" t="str">
        <f t="shared" si="8"/>
        <v>SSA_CCF_HRY_E_BEGIN_TITO_CLRSS_NOM_LFM_CBO3_LLC_TAG_BISR</v>
      </c>
      <c r="AB30" t="str">
        <f>D31</f>
        <v>SSA_CCF_HRY_E_BEGIN_TITO_CLRSS_NOM_LFM_CBO3_LLC_TAG_BISR</v>
      </c>
      <c r="AC30" t="str">
        <f>D31</f>
        <v>SSA_CCF_HRY_E_BEGIN_TITO_CLRSS_NOM_LFM_CBO3_LLC_TAG_BISR</v>
      </c>
      <c r="AD30" t="str">
        <f>D31</f>
        <v>SSA_CCF_HRY_E_BEGIN_TITO_CLRSS_NOM_LFM_CBO3_LLC_TAG_BISR</v>
      </c>
      <c r="AE30" t="str">
        <f>D31</f>
        <v>SSA_CCF_HRY_E_BEGIN_TITO_CLRSS_NOM_LFM_CBO3_LLC_TAG_BISR</v>
      </c>
      <c r="AF30" t="str">
        <f t="shared" si="9"/>
        <v>SSA_CCF_HRY_E_BEGIN_TITO_CLRSS_NOM_LFM_CBO3_LLC_TAG_BISR</v>
      </c>
    </row>
    <row r="31" spans="1:35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7"/>
        <v>SSA_CCF_HRY_E_BEGIN_TITO_CLRSS_NOM_LFM_CBO3_LLC_TAG_BISR</v>
      </c>
      <c r="E31" t="s">
        <v>31</v>
      </c>
      <c r="F31" t="s">
        <v>32</v>
      </c>
      <c r="G31" t="s">
        <v>33</v>
      </c>
      <c r="H31" t="s">
        <v>34</v>
      </c>
      <c r="I31" t="s">
        <v>124</v>
      </c>
      <c r="J31" t="s">
        <v>139</v>
      </c>
      <c r="K31" t="s">
        <v>195</v>
      </c>
      <c r="L31" t="s">
        <v>35</v>
      </c>
      <c r="M31" t="s">
        <v>173</v>
      </c>
      <c r="N31" t="s">
        <v>36</v>
      </c>
      <c r="O31" t="s">
        <v>37</v>
      </c>
      <c r="P31" t="s">
        <v>38</v>
      </c>
      <c r="Q31">
        <f>VLOOKUP(E31,binningRules!$B$6:$C$9,2,0)</f>
        <v>61</v>
      </c>
      <c r="R31">
        <v>10</v>
      </c>
      <c r="S31">
        <v>26</v>
      </c>
      <c r="T31">
        <v>1</v>
      </c>
      <c r="X31" t="b">
        <v>0</v>
      </c>
      <c r="Y31">
        <f t="shared" si="10"/>
        <v>9</v>
      </c>
      <c r="Z31" t="s">
        <v>39</v>
      </c>
      <c r="AA31" t="str">
        <f t="shared" si="8"/>
        <v>SSA_CCF_RASTER_E_BEGIN_TITO_CLRSS_NOM_LFM_CBO3_LLC_TAG_RASTER</v>
      </c>
      <c r="AB31" t="str">
        <f>D33</f>
        <v>SSA_CCF_HRY_E_BEGIN_TITO_CLRSS_NOM_LFM_CBO3_SAR_BISR</v>
      </c>
      <c r="AC31" t="str">
        <f>D33</f>
        <v>SSA_CCF_HRY_E_BEGIN_TITO_CLRSS_NOM_LFM_CBO3_SAR_BISR</v>
      </c>
      <c r="AD31" t="str">
        <f>D33</f>
        <v>SSA_CCF_HRY_E_BEGIN_TITO_CLRSS_NOM_LFM_CBO3_SAR_BISR</v>
      </c>
      <c r="AE31" t="str">
        <f>D33</f>
        <v>SSA_CCF_HRY_E_BEGIN_TITO_CLRSS_NOM_LFM_CBO3_SAR_BISR</v>
      </c>
      <c r="AF31" t="str">
        <f t="shared" si="9"/>
        <v>SSA_CCF_RASTER_E_BEGIN_TITO_CLRSS_NOM_LFM_CBO3_LLC_TAG_RASTER</v>
      </c>
      <c r="AG31" t="str">
        <f>D32</f>
        <v>SSA_CCF_RASTER_E_BEGIN_TITO_CLRSS_NOM_LFM_CBO3_LLC_TAG_RASTER</v>
      </c>
      <c r="AH31" t="str">
        <f>D32</f>
        <v>SSA_CCF_RASTER_E_BEGIN_TITO_CLRSS_NOM_LFM_CBO3_LLC_TAG_RASTER</v>
      </c>
      <c r="AI31" t="str">
        <f>D32</f>
        <v>SSA_CCF_RASTER_E_BEGIN_TITO_CLRSS_NOM_LFM_CBO3_LLC_TAG_RASTER</v>
      </c>
    </row>
    <row r="32" spans="1:35" x14ac:dyDescent="0.25">
      <c r="A32" s="1" t="s">
        <v>26</v>
      </c>
      <c r="B32" s="1" t="s">
        <v>40</v>
      </c>
      <c r="C32" s="1" t="str">
        <f>VLOOKUP(B32,templateLookup!A:B,2,0)</f>
        <v>MbistRasterTC</v>
      </c>
      <c r="D32" t="str">
        <f t="shared" si="7"/>
        <v>SSA_CCF_RASTER_E_BEGIN_TITO_CLRSS_NOM_LFM_CBO3_LLC_TAG_RASTER</v>
      </c>
      <c r="E32" t="s">
        <v>31</v>
      </c>
      <c r="F32" t="s">
        <v>32</v>
      </c>
      <c r="G32" t="s">
        <v>41</v>
      </c>
      <c r="H32" t="s">
        <v>34</v>
      </c>
      <c r="I32" t="s">
        <v>124</v>
      </c>
      <c r="J32" t="s">
        <v>139</v>
      </c>
      <c r="K32" t="s">
        <v>195</v>
      </c>
      <c r="L32" t="s">
        <v>35</v>
      </c>
      <c r="M32" t="s">
        <v>174</v>
      </c>
      <c r="N32" t="s">
        <v>36</v>
      </c>
      <c r="O32" t="s">
        <v>37</v>
      </c>
      <c r="P32" t="s">
        <v>38</v>
      </c>
      <c r="Q32">
        <f>VLOOKUP(E32,binningRules!$B$6:$C$9,2,0)</f>
        <v>61</v>
      </c>
      <c r="R32">
        <v>10</v>
      </c>
      <c r="S32">
        <v>27</v>
      </c>
      <c r="T32">
        <v>1</v>
      </c>
      <c r="X32" t="b">
        <v>0</v>
      </c>
      <c r="Y32">
        <f t="shared" si="10"/>
        <v>6</v>
      </c>
      <c r="Z32">
        <v>1</v>
      </c>
      <c r="AA32" t="str">
        <f t="shared" si="8"/>
        <v>SSA_CCF_HRY_E_BEGIN_TITO_CLRSS_NOM_LFM_CBO3_SAR_BISR</v>
      </c>
      <c r="AB32" t="str">
        <f>D33</f>
        <v>SSA_CCF_HRY_E_BEGIN_TITO_CLRSS_NOM_LFM_CBO3_SAR_BISR</v>
      </c>
      <c r="AC32" t="str">
        <f>D33</f>
        <v>SSA_CCF_HRY_E_BEGIN_TITO_CLRSS_NOM_LFM_CBO3_SAR_BISR</v>
      </c>
      <c r="AD32" t="str">
        <f>D33</f>
        <v>SSA_CCF_HRY_E_BEGIN_TITO_CLRSS_NOM_LFM_CBO3_SAR_BISR</v>
      </c>
      <c r="AE32" t="str">
        <f>D33</f>
        <v>SSA_CCF_HRY_E_BEGIN_TITO_CLRSS_NOM_LFM_CBO3_SAR_BISR</v>
      </c>
      <c r="AF32" t="str">
        <f t="shared" si="9"/>
        <v>SSA_CCF_HRY_E_BEGIN_TITO_CLRSS_NOM_LFM_CBO3_SAR_BISR</v>
      </c>
    </row>
    <row r="33" spans="1:35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7"/>
        <v>SSA_CCF_HRY_E_BEGIN_TITO_CLRSS_NOM_LFM_CBO3_SAR_BISR</v>
      </c>
      <c r="E33" t="s">
        <v>31</v>
      </c>
      <c r="F33" t="s">
        <v>32</v>
      </c>
      <c r="G33" t="s">
        <v>33</v>
      </c>
      <c r="H33" t="s">
        <v>34</v>
      </c>
      <c r="I33" t="s">
        <v>124</v>
      </c>
      <c r="J33" t="s">
        <v>139</v>
      </c>
      <c r="K33" t="s">
        <v>195</v>
      </c>
      <c r="L33" t="s">
        <v>35</v>
      </c>
      <c r="M33" t="s">
        <v>175</v>
      </c>
      <c r="N33" t="s">
        <v>36</v>
      </c>
      <c r="O33" t="s">
        <v>37</v>
      </c>
      <c r="P33" t="s">
        <v>38</v>
      </c>
      <c r="Q33">
        <f>VLOOKUP(E33,binningRules!$B$6:$C$9,2,0)</f>
        <v>61</v>
      </c>
      <c r="R33">
        <v>10</v>
      </c>
      <c r="S33">
        <v>28</v>
      </c>
      <c r="T33">
        <v>1</v>
      </c>
      <c r="X33" t="b">
        <v>0</v>
      </c>
      <c r="Y33">
        <f t="shared" si="10"/>
        <v>9</v>
      </c>
      <c r="Z33" t="s">
        <v>39</v>
      </c>
      <c r="AA33" t="str">
        <f t="shared" si="8"/>
        <v>SSA_CCF_RASTER_E_BEGIN_TITO_CLRSS_NOM_LFM_CBO3_SAR_RASTER</v>
      </c>
      <c r="AB33" t="str">
        <f>D35</f>
        <v>LSA_CCF_HRY_E_BEGIN_TITO_CLR_NOM_LFM_CBO3_LSA_ALL</v>
      </c>
      <c r="AC33" t="str">
        <f>D35</f>
        <v>LSA_CCF_HRY_E_BEGIN_TITO_CLR_NOM_LFM_CBO3_LSA_ALL</v>
      </c>
      <c r="AD33" t="str">
        <f>D35</f>
        <v>LSA_CCF_HRY_E_BEGIN_TITO_CLR_NOM_LFM_CBO3_LSA_ALL</v>
      </c>
      <c r="AE33" t="str">
        <f>D35</f>
        <v>LSA_CCF_HRY_E_BEGIN_TITO_CLR_NOM_LFM_CBO3_LSA_ALL</v>
      </c>
      <c r="AF33" t="str">
        <f t="shared" si="9"/>
        <v>SSA_CCF_RASTER_E_BEGIN_TITO_CLRSS_NOM_LFM_CBO3_SAR_RASTER</v>
      </c>
      <c r="AG33" t="str">
        <f>D34</f>
        <v>SSA_CCF_RASTER_E_BEGIN_TITO_CLRSS_NOM_LFM_CBO3_SAR_RASTER</v>
      </c>
      <c r="AH33" t="str">
        <f>D34</f>
        <v>SSA_CCF_RASTER_E_BEGIN_TITO_CLRSS_NOM_LFM_CBO3_SAR_RASTER</v>
      </c>
      <c r="AI33" t="str">
        <f>D34</f>
        <v>SSA_CCF_RASTER_E_BEGIN_TITO_CLRSS_NOM_LFM_CBO3_SAR_RASTER</v>
      </c>
    </row>
    <row r="34" spans="1:35" x14ac:dyDescent="0.25">
      <c r="A34" s="1" t="s">
        <v>26</v>
      </c>
      <c r="B34" s="1" t="s">
        <v>40</v>
      </c>
      <c r="C34" s="1" t="str">
        <f>VLOOKUP(B34,templateLookup!A:B,2,0)</f>
        <v>MbistRasterTC</v>
      </c>
      <c r="D34" t="str">
        <f t="shared" si="7"/>
        <v>SSA_CCF_RASTER_E_BEGIN_TITO_CLRSS_NOM_LFM_CBO3_SAR_RASTER</v>
      </c>
      <c r="E34" t="s">
        <v>31</v>
      </c>
      <c r="F34" t="s">
        <v>32</v>
      </c>
      <c r="G34" t="s">
        <v>41</v>
      </c>
      <c r="H34" t="s">
        <v>34</v>
      </c>
      <c r="I34" t="s">
        <v>124</v>
      </c>
      <c r="J34" t="s">
        <v>139</v>
      </c>
      <c r="K34" t="s">
        <v>195</v>
      </c>
      <c r="L34" t="s">
        <v>35</v>
      </c>
      <c r="M34" t="s">
        <v>176</v>
      </c>
      <c r="N34" t="s">
        <v>36</v>
      </c>
      <c r="O34" t="s">
        <v>37</v>
      </c>
      <c r="P34" t="s">
        <v>38</v>
      </c>
      <c r="Q34">
        <f>VLOOKUP(E34,binningRules!$B$6:$C$9,2,0)</f>
        <v>61</v>
      </c>
      <c r="R34">
        <v>10</v>
      </c>
      <c r="S34">
        <v>29</v>
      </c>
      <c r="T34">
        <v>1</v>
      </c>
      <c r="X34" t="b">
        <v>0</v>
      </c>
      <c r="Y34">
        <f t="shared" si="10"/>
        <v>6</v>
      </c>
      <c r="Z34">
        <v>1</v>
      </c>
      <c r="AA34" t="str">
        <f t="shared" si="8"/>
        <v>LSA_CCF_HRY_E_BEGIN_TITO_CLR_NOM_LFM_CBO3_LSA_ALL</v>
      </c>
      <c r="AB34" t="str">
        <f>D35</f>
        <v>LSA_CCF_HRY_E_BEGIN_TITO_CLR_NOM_LFM_CBO3_LSA_ALL</v>
      </c>
      <c r="AC34" t="str">
        <f>D35</f>
        <v>LSA_CCF_HRY_E_BEGIN_TITO_CLR_NOM_LFM_CBO3_LSA_ALL</v>
      </c>
      <c r="AD34" t="str">
        <f>D35</f>
        <v>LSA_CCF_HRY_E_BEGIN_TITO_CLR_NOM_LFM_CBO3_LSA_ALL</v>
      </c>
      <c r="AE34" t="str">
        <f>D35</f>
        <v>LSA_CCF_HRY_E_BEGIN_TITO_CLR_NOM_LFM_CBO3_LSA_ALL</v>
      </c>
      <c r="AF34" t="str">
        <f t="shared" si="9"/>
        <v>LSA_CCF_HRY_E_BEGIN_TITO_CLR_NOM_LFM_CBO3_LSA_ALL</v>
      </c>
    </row>
    <row r="35" spans="1:35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7"/>
        <v>LSA_CCF_HRY_E_BEGIN_TITO_CLR_NOM_LFM_CBO3_LSA_ALL</v>
      </c>
      <c r="E35" t="s">
        <v>59</v>
      </c>
      <c r="F35" t="s">
        <v>32</v>
      </c>
      <c r="G35" t="s">
        <v>33</v>
      </c>
      <c r="H35" t="s">
        <v>34</v>
      </c>
      <c r="I35" t="s">
        <v>124</v>
      </c>
      <c r="J35" t="s">
        <v>138</v>
      </c>
      <c r="K35" t="s">
        <v>195</v>
      </c>
      <c r="L35" t="s">
        <v>35</v>
      </c>
      <c r="M35" t="s">
        <v>177</v>
      </c>
      <c r="N35" t="s">
        <v>36</v>
      </c>
      <c r="O35" t="s">
        <v>37</v>
      </c>
      <c r="P35" t="s">
        <v>38</v>
      </c>
      <c r="Q35">
        <f>VLOOKUP(E35,binningRules!$B$6:$C$9,2,0)</f>
        <v>21</v>
      </c>
      <c r="R35">
        <v>10</v>
      </c>
      <c r="S35">
        <v>30</v>
      </c>
      <c r="T35">
        <v>1</v>
      </c>
      <c r="X35" t="b">
        <v>0</v>
      </c>
      <c r="Y35">
        <f t="shared" si="10"/>
        <v>9</v>
      </c>
      <c r="Z35" t="s">
        <v>39</v>
      </c>
      <c r="AA35" t="str">
        <f t="shared" si="8"/>
        <v>LSA_CCF_RASTER_E_BEGIN_TITO_CLR_NOM_LFM_CBO3_LSA_ALL</v>
      </c>
      <c r="AB35">
        <v>1</v>
      </c>
      <c r="AC35">
        <v>1</v>
      </c>
      <c r="AD35">
        <v>1</v>
      </c>
      <c r="AE35">
        <v>1</v>
      </c>
      <c r="AF35" t="str">
        <f t="shared" si="9"/>
        <v>LSA_CCF_RASTER_E_BEGIN_TITO_CLR_NOM_LFM_CBO3_LSA_ALL</v>
      </c>
      <c r="AG35" t="str">
        <f>D36</f>
        <v>LSA_CCF_RASTER_E_BEGIN_TITO_CLR_NOM_LFM_CBO3_LSA_ALL</v>
      </c>
      <c r="AH35" t="str">
        <f>D36</f>
        <v>LSA_CCF_RASTER_E_BEGIN_TITO_CLR_NOM_LFM_CBO3_LSA_ALL</v>
      </c>
      <c r="AI35" t="str">
        <f>D36</f>
        <v>LSA_CCF_RASTER_E_BEGIN_TITO_CLR_NOM_LFM_CBO3_LSA_ALL</v>
      </c>
    </row>
    <row r="36" spans="1:35" x14ac:dyDescent="0.25">
      <c r="A36" s="1" t="s">
        <v>26</v>
      </c>
      <c r="B36" s="1" t="s">
        <v>40</v>
      </c>
      <c r="C36" s="1" t="str">
        <f>VLOOKUP(B36,templateLookup!A:B,2,0)</f>
        <v>MbistRasterTC</v>
      </c>
      <c r="D36" t="str">
        <f t="shared" si="7"/>
        <v>LSA_CCF_RASTER_E_BEGIN_TITO_CLR_NOM_LFM_CBO3_LSA_ALL</v>
      </c>
      <c r="E36" t="s">
        <v>59</v>
      </c>
      <c r="F36" t="s">
        <v>32</v>
      </c>
      <c r="G36" t="s">
        <v>41</v>
      </c>
      <c r="H36" t="s">
        <v>34</v>
      </c>
      <c r="I36" t="s">
        <v>124</v>
      </c>
      <c r="J36" t="s">
        <v>138</v>
      </c>
      <c r="K36" t="s">
        <v>195</v>
      </c>
      <c r="L36" t="s">
        <v>35</v>
      </c>
      <c r="M36" t="s">
        <v>177</v>
      </c>
      <c r="N36" t="s">
        <v>36</v>
      </c>
      <c r="O36" t="s">
        <v>37</v>
      </c>
      <c r="P36" t="s">
        <v>38</v>
      </c>
      <c r="Q36">
        <f>VLOOKUP(E36,binningRules!$B$6:$C$9,2,0)</f>
        <v>21</v>
      </c>
      <c r="R36">
        <v>10</v>
      </c>
      <c r="S36">
        <v>31</v>
      </c>
      <c r="T36">
        <v>1</v>
      </c>
      <c r="X36" t="b">
        <v>0</v>
      </c>
      <c r="Y36">
        <f t="shared" si="10"/>
        <v>6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</row>
    <row r="37" spans="1:35" x14ac:dyDescent="0.25">
      <c r="A37" s="1" t="s">
        <v>26</v>
      </c>
      <c r="B37" s="1" t="s">
        <v>42</v>
      </c>
      <c r="C37" s="1" t="str">
        <f>VLOOKUP(B37,templateLookup!A:B,2,0)</f>
        <v>COMPOSITE</v>
      </c>
    </row>
    <row r="38" spans="1:35" x14ac:dyDescent="0.25">
      <c r="A38" s="2" t="s">
        <v>26</v>
      </c>
      <c r="B38" s="2" t="s">
        <v>27</v>
      </c>
      <c r="C38" s="2" t="str">
        <f>VLOOKUP(B38,templateLookup!A:B,2,0)</f>
        <v>COMPOSITE</v>
      </c>
      <c r="D38" t="s">
        <v>29</v>
      </c>
      <c r="F38" t="s">
        <v>32</v>
      </c>
      <c r="Y38">
        <f t="shared" si="3"/>
        <v>2</v>
      </c>
      <c r="Z38">
        <v>1</v>
      </c>
      <c r="AA38" t="str">
        <f>D56</f>
        <v>POST_REPAIR</v>
      </c>
      <c r="AB38" t="str">
        <f>D56</f>
        <v>POST_REPAIR</v>
      </c>
    </row>
    <row r="39" spans="1:35" x14ac:dyDescent="0.25">
      <c r="A39" s="2" t="s">
        <v>26</v>
      </c>
      <c r="B39" s="2" t="s">
        <v>153</v>
      </c>
      <c r="C39" s="2" t="str">
        <f>VLOOKUP(B39,templateLookup!A:B,2,0)</f>
        <v>iCVFDMTest</v>
      </c>
      <c r="D39" t="str">
        <f>E39&amp;"_"&amp;F39&amp;"_"&amp;G39&amp;"_"&amp;H39&amp;"_"&amp;A39&amp;"_"&amp;I39&amp;"_"&amp;J39&amp;"_"&amp;K39&amp;"_"&amp;L39&amp;"_"&amp;M39</f>
        <v>SSA_CCF_VFDM_E_BEGIN_X_CLRSS_X_X_CBO0_LLC_DAT</v>
      </c>
      <c r="E39" t="s">
        <v>31</v>
      </c>
      <c r="F39" t="s">
        <v>32</v>
      </c>
      <c r="G39" t="s">
        <v>140</v>
      </c>
      <c r="H39" t="s">
        <v>34</v>
      </c>
      <c r="I39" t="s">
        <v>6</v>
      </c>
      <c r="J39" t="s">
        <v>139</v>
      </c>
      <c r="K39" t="s">
        <v>6</v>
      </c>
      <c r="L39" t="s">
        <v>6</v>
      </c>
      <c r="M39" t="s">
        <v>158</v>
      </c>
      <c r="N39" t="s">
        <v>36</v>
      </c>
      <c r="O39" t="s">
        <v>37</v>
      </c>
      <c r="P39" t="s">
        <v>38</v>
      </c>
      <c r="Q39">
        <v>61</v>
      </c>
      <c r="R39">
        <v>10</v>
      </c>
      <c r="S39">
        <v>35</v>
      </c>
      <c r="T39">
        <v>1</v>
      </c>
      <c r="W39" t="s">
        <v>144</v>
      </c>
      <c r="X39" t="b">
        <v>0</v>
      </c>
      <c r="Y39">
        <f t="shared" si="3"/>
        <v>3</v>
      </c>
      <c r="Z39" t="s">
        <v>120</v>
      </c>
      <c r="AA39" t="str">
        <f>D40</f>
        <v>SSA_CCF_VFDM_E_BEGIN_X_CLRSS_X_X_CBO0_LLC_TAG</v>
      </c>
      <c r="AB39" t="str">
        <f>D40</f>
        <v>SSA_CCF_VFDM_E_BEGIN_X_CLRSS_X_X_CBO0_LLC_TAG</v>
      </c>
      <c r="AC39" t="str">
        <f>D40</f>
        <v>SSA_CCF_VFDM_E_BEGIN_X_CLRSS_X_X_CBO0_LLC_TAG</v>
      </c>
    </row>
    <row r="40" spans="1:35" x14ac:dyDescent="0.25">
      <c r="A40" s="2" t="s">
        <v>26</v>
      </c>
      <c r="B40" s="2" t="s">
        <v>153</v>
      </c>
      <c r="C40" s="2" t="str">
        <f>VLOOKUP(B40,templateLookup!A:B,2,0)</f>
        <v>iCVFDMTest</v>
      </c>
      <c r="D40" t="str">
        <f>E40&amp;"_"&amp;F40&amp;"_"&amp;G40&amp;"_"&amp;H40&amp;"_"&amp;A40&amp;"_"&amp;I40&amp;"_"&amp;J40&amp;"_"&amp;K40&amp;"_"&amp;L40&amp;"_"&amp;M40</f>
        <v>SSA_CCF_VFDM_E_BEGIN_X_CLRSS_X_X_CBO0_LLC_TAG</v>
      </c>
      <c r="E40" t="s">
        <v>31</v>
      </c>
      <c r="F40" t="s">
        <v>32</v>
      </c>
      <c r="G40" t="s">
        <v>140</v>
      </c>
      <c r="H40" t="s">
        <v>34</v>
      </c>
      <c r="I40" t="s">
        <v>6</v>
      </c>
      <c r="J40" t="s">
        <v>139</v>
      </c>
      <c r="K40" t="s">
        <v>6</v>
      </c>
      <c r="L40" t="s">
        <v>6</v>
      </c>
      <c r="M40" t="s">
        <v>160</v>
      </c>
      <c r="N40" t="s">
        <v>36</v>
      </c>
      <c r="O40" t="s">
        <v>37</v>
      </c>
      <c r="P40" t="s">
        <v>38</v>
      </c>
      <c r="Q40">
        <v>61</v>
      </c>
      <c r="R40">
        <v>10</v>
      </c>
      <c r="S40">
        <v>36</v>
      </c>
      <c r="T40">
        <v>1</v>
      </c>
      <c r="W40" t="s">
        <v>145</v>
      </c>
      <c r="X40" t="b">
        <v>0</v>
      </c>
      <c r="Y40">
        <f t="shared" si="3"/>
        <v>3</v>
      </c>
      <c r="Z40" t="s">
        <v>120</v>
      </c>
      <c r="AA40" t="str">
        <f t="shared" ref="AA40:AA53" si="11">D41</f>
        <v>LSA_CCF_VFDM_E_BEGIN_X_CLR_X_X_CBO0_RF</v>
      </c>
      <c r="AB40" t="str">
        <f t="shared" ref="AB40:AB53" si="12">D41</f>
        <v>LSA_CCF_VFDM_E_BEGIN_X_CLR_X_X_CBO0_RF</v>
      </c>
      <c r="AC40" t="str">
        <f t="shared" ref="AC40:AC53" si="13">D41</f>
        <v>LSA_CCF_VFDM_E_BEGIN_X_CLR_X_X_CBO0_RF</v>
      </c>
    </row>
    <row r="41" spans="1:35" x14ac:dyDescent="0.25">
      <c r="A41" s="2" t="s">
        <v>26</v>
      </c>
      <c r="B41" s="2" t="s">
        <v>153</v>
      </c>
      <c r="C41" s="2" t="str">
        <f>VLOOKUP(B41,templateLookup!A:B,2,0)</f>
        <v>iCVFDMTest</v>
      </c>
      <c r="D41" t="str">
        <f>E41&amp;"_"&amp;F41&amp;"_"&amp;G41&amp;"_"&amp;H41&amp;"_"&amp;A41&amp;"_"&amp;I41&amp;"_"&amp;J41&amp;"_"&amp;K41&amp;"_"&amp;L41&amp;"_"&amp;M41</f>
        <v>LSA_CCF_VFDM_E_BEGIN_X_CLR_X_X_CBO0_RF</v>
      </c>
      <c r="E41" t="s">
        <v>59</v>
      </c>
      <c r="F41" t="s">
        <v>32</v>
      </c>
      <c r="G41" t="s">
        <v>140</v>
      </c>
      <c r="H41" t="s">
        <v>34</v>
      </c>
      <c r="I41" t="s">
        <v>6</v>
      </c>
      <c r="J41" t="s">
        <v>138</v>
      </c>
      <c r="K41" t="s">
        <v>6</v>
      </c>
      <c r="L41" t="s">
        <v>6</v>
      </c>
      <c r="M41" t="s">
        <v>161</v>
      </c>
      <c r="N41" t="s">
        <v>36</v>
      </c>
      <c r="O41" t="s">
        <v>37</v>
      </c>
      <c r="P41" t="s">
        <v>38</v>
      </c>
      <c r="Q41">
        <v>21</v>
      </c>
      <c r="R41">
        <v>10</v>
      </c>
      <c r="S41">
        <v>37</v>
      </c>
      <c r="T41">
        <v>1</v>
      </c>
      <c r="W41" t="s">
        <v>146</v>
      </c>
      <c r="X41" t="b">
        <v>0</v>
      </c>
      <c r="Y41">
        <f t="shared" si="3"/>
        <v>3</v>
      </c>
      <c r="Z41" t="s">
        <v>120</v>
      </c>
      <c r="AA41" t="str">
        <f t="shared" si="11"/>
        <v>SSA_CCF_VFDM_E_BEGIN_X_CLRSS_X_X_CBO1_LLC_DAT</v>
      </c>
      <c r="AB41" t="str">
        <f t="shared" si="12"/>
        <v>SSA_CCF_VFDM_E_BEGIN_X_CLRSS_X_X_CBO1_LLC_DAT</v>
      </c>
      <c r="AC41" t="str">
        <f t="shared" si="13"/>
        <v>SSA_CCF_VFDM_E_BEGIN_X_CLRSS_X_X_CBO1_LLC_DAT</v>
      </c>
    </row>
    <row r="42" spans="1:35" x14ac:dyDescent="0.25">
      <c r="A42" s="2" t="s">
        <v>26</v>
      </c>
      <c r="B42" s="2" t="s">
        <v>153</v>
      </c>
      <c r="C42" s="2" t="str">
        <f>VLOOKUP(B42,templateLookup!A:B,2,0)</f>
        <v>iCVFDMTest</v>
      </c>
      <c r="D42" t="str">
        <f t="shared" ref="D42:D53" si="14">E42&amp;"_"&amp;F42&amp;"_"&amp;G42&amp;"_"&amp;H42&amp;"_"&amp;A42&amp;"_"&amp;I42&amp;"_"&amp;J42&amp;"_"&amp;K42&amp;"_"&amp;L42&amp;"_"&amp;M42</f>
        <v>SSA_CCF_VFDM_E_BEGIN_X_CLRSS_X_X_CBO1_LLC_DAT</v>
      </c>
      <c r="E42" t="s">
        <v>31</v>
      </c>
      <c r="F42" t="s">
        <v>32</v>
      </c>
      <c r="G42" t="s">
        <v>140</v>
      </c>
      <c r="H42" t="s">
        <v>34</v>
      </c>
      <c r="I42" t="s">
        <v>6</v>
      </c>
      <c r="J42" t="s">
        <v>139</v>
      </c>
      <c r="K42" t="s">
        <v>6</v>
      </c>
      <c r="L42" t="s">
        <v>6</v>
      </c>
      <c r="M42" t="s">
        <v>162</v>
      </c>
      <c r="N42" t="s">
        <v>36</v>
      </c>
      <c r="O42" t="s">
        <v>37</v>
      </c>
      <c r="P42" t="s">
        <v>38</v>
      </c>
      <c r="Q42">
        <v>61</v>
      </c>
      <c r="R42">
        <v>10</v>
      </c>
      <c r="S42">
        <v>38</v>
      </c>
      <c r="T42">
        <v>1</v>
      </c>
      <c r="W42" t="s">
        <v>141</v>
      </c>
      <c r="X42" t="b">
        <v>0</v>
      </c>
      <c r="Y42">
        <f t="shared" si="3"/>
        <v>3</v>
      </c>
      <c r="Z42" t="s">
        <v>120</v>
      </c>
      <c r="AA42" t="str">
        <f t="shared" si="11"/>
        <v>SSA_CCF_VFDM_E_BEGIN_X_CLRSS_X_X_CBO1_LLC_TAG</v>
      </c>
      <c r="AB42" t="str">
        <f t="shared" si="12"/>
        <v>SSA_CCF_VFDM_E_BEGIN_X_CLRSS_X_X_CBO1_LLC_TAG</v>
      </c>
      <c r="AC42" t="str">
        <f t="shared" si="13"/>
        <v>SSA_CCF_VFDM_E_BEGIN_X_CLRSS_X_X_CBO1_LLC_TAG</v>
      </c>
    </row>
    <row r="43" spans="1:35" x14ac:dyDescent="0.25">
      <c r="A43" s="2" t="s">
        <v>26</v>
      </c>
      <c r="B43" s="2" t="s">
        <v>153</v>
      </c>
      <c r="C43" s="2" t="str">
        <f>VLOOKUP(B43,templateLookup!A:B,2,0)</f>
        <v>iCVFDMTest</v>
      </c>
      <c r="D43" t="str">
        <f t="shared" si="14"/>
        <v>SSA_CCF_VFDM_E_BEGIN_X_CLRSS_X_X_CBO1_LLC_TAG</v>
      </c>
      <c r="E43" t="s">
        <v>31</v>
      </c>
      <c r="F43" t="s">
        <v>32</v>
      </c>
      <c r="G43" t="s">
        <v>140</v>
      </c>
      <c r="H43" t="s">
        <v>34</v>
      </c>
      <c r="I43" t="s">
        <v>6</v>
      </c>
      <c r="J43" t="s">
        <v>139</v>
      </c>
      <c r="K43" t="s">
        <v>6</v>
      </c>
      <c r="L43" t="s">
        <v>6</v>
      </c>
      <c r="M43" t="s">
        <v>163</v>
      </c>
      <c r="N43" t="s">
        <v>36</v>
      </c>
      <c r="O43" t="s">
        <v>37</v>
      </c>
      <c r="P43" t="s">
        <v>38</v>
      </c>
      <c r="Q43">
        <v>61</v>
      </c>
      <c r="R43">
        <v>10</v>
      </c>
      <c r="S43">
        <v>39</v>
      </c>
      <c r="T43">
        <v>1</v>
      </c>
      <c r="W43" t="s">
        <v>142</v>
      </c>
      <c r="X43" t="b">
        <v>0</v>
      </c>
      <c r="Y43">
        <f t="shared" si="3"/>
        <v>3</v>
      </c>
      <c r="Z43" t="s">
        <v>120</v>
      </c>
      <c r="AA43" t="str">
        <f t="shared" si="11"/>
        <v>LSA_CCF_VFDM_E_BEGIN_X_CLR_X_X_CBO1_RF</v>
      </c>
      <c r="AB43" t="str">
        <f t="shared" si="12"/>
        <v>LSA_CCF_VFDM_E_BEGIN_X_CLR_X_X_CBO1_RF</v>
      </c>
      <c r="AC43" t="str">
        <f t="shared" si="13"/>
        <v>LSA_CCF_VFDM_E_BEGIN_X_CLR_X_X_CBO1_RF</v>
      </c>
    </row>
    <row r="44" spans="1:35" x14ac:dyDescent="0.25">
      <c r="A44" s="2" t="s">
        <v>26</v>
      </c>
      <c r="B44" s="2" t="s">
        <v>153</v>
      </c>
      <c r="C44" s="2" t="str">
        <f>VLOOKUP(B44,templateLookup!A:B,2,0)</f>
        <v>iCVFDMTest</v>
      </c>
      <c r="D44" t="str">
        <f t="shared" si="14"/>
        <v>LSA_CCF_VFDM_E_BEGIN_X_CLR_X_X_CBO1_RF</v>
      </c>
      <c r="E44" t="s">
        <v>59</v>
      </c>
      <c r="F44" t="s">
        <v>32</v>
      </c>
      <c r="G44" t="s">
        <v>140</v>
      </c>
      <c r="H44" t="s">
        <v>34</v>
      </c>
      <c r="I44" t="s">
        <v>6</v>
      </c>
      <c r="J44" t="s">
        <v>138</v>
      </c>
      <c r="K44" t="s">
        <v>6</v>
      </c>
      <c r="L44" t="s">
        <v>6</v>
      </c>
      <c r="M44" t="s">
        <v>178</v>
      </c>
      <c r="N44" t="s">
        <v>36</v>
      </c>
      <c r="O44" t="s">
        <v>37</v>
      </c>
      <c r="P44" t="s">
        <v>38</v>
      </c>
      <c r="Q44">
        <v>21</v>
      </c>
      <c r="R44">
        <v>10</v>
      </c>
      <c r="S44">
        <v>40</v>
      </c>
      <c r="T44">
        <v>1</v>
      </c>
      <c r="W44" t="s">
        <v>143</v>
      </c>
      <c r="X44" t="b">
        <v>0</v>
      </c>
      <c r="Y44">
        <f t="shared" si="3"/>
        <v>3</v>
      </c>
      <c r="Z44" t="s">
        <v>120</v>
      </c>
      <c r="AA44" t="str">
        <f t="shared" si="11"/>
        <v>SSA_CCF_VFDM_E_BEGIN_X_CLRSS_X_X_CBO01_SAR</v>
      </c>
      <c r="AB44" t="str">
        <f t="shared" si="12"/>
        <v>SSA_CCF_VFDM_E_BEGIN_X_CLRSS_X_X_CBO01_SAR</v>
      </c>
      <c r="AC44" t="str">
        <f t="shared" si="13"/>
        <v>SSA_CCF_VFDM_E_BEGIN_X_CLRSS_X_X_CBO01_SAR</v>
      </c>
    </row>
    <row r="45" spans="1:35" x14ac:dyDescent="0.25">
      <c r="A45" s="2" t="s">
        <v>26</v>
      </c>
      <c r="B45" s="2" t="s">
        <v>153</v>
      </c>
      <c r="C45" s="2" t="str">
        <f>VLOOKUP(B45,templateLookup!A:B,2,0)</f>
        <v>iCVFDMTest</v>
      </c>
      <c r="D45" t="str">
        <f t="shared" ref="D45" si="15">E45&amp;"_"&amp;F45&amp;"_"&amp;G45&amp;"_"&amp;H45&amp;"_"&amp;A45&amp;"_"&amp;I45&amp;"_"&amp;J45&amp;"_"&amp;K45&amp;"_"&amp;L45&amp;"_"&amp;M45</f>
        <v>SSA_CCF_VFDM_E_BEGIN_X_CLRSS_X_X_CBO01_SAR</v>
      </c>
      <c r="E45" t="s">
        <v>31</v>
      </c>
      <c r="F45" t="s">
        <v>32</v>
      </c>
      <c r="G45" t="s">
        <v>140</v>
      </c>
      <c r="H45" t="s">
        <v>34</v>
      </c>
      <c r="I45" t="s">
        <v>6</v>
      </c>
      <c r="J45" t="s">
        <v>139</v>
      </c>
      <c r="K45" t="s">
        <v>6</v>
      </c>
      <c r="L45" t="s">
        <v>6</v>
      </c>
      <c r="M45" t="s">
        <v>185</v>
      </c>
      <c r="N45" t="s">
        <v>36</v>
      </c>
      <c r="O45" t="s">
        <v>37</v>
      </c>
      <c r="P45" t="s">
        <v>38</v>
      </c>
      <c r="Q45">
        <v>61</v>
      </c>
      <c r="R45">
        <v>10</v>
      </c>
      <c r="S45">
        <v>41</v>
      </c>
      <c r="T45">
        <v>1</v>
      </c>
      <c r="W45" t="s">
        <v>187</v>
      </c>
      <c r="X45" t="b">
        <v>0</v>
      </c>
      <c r="Y45">
        <f t="shared" si="3"/>
        <v>3</v>
      </c>
      <c r="Z45" t="s">
        <v>120</v>
      </c>
      <c r="AA45" t="str">
        <f t="shared" si="11"/>
        <v>SSA_CCF_VFDM_E_BEGIN_X_CLRSS_X_X_CBO2_LLC_DAT</v>
      </c>
      <c r="AB45" t="str">
        <f t="shared" si="12"/>
        <v>SSA_CCF_VFDM_E_BEGIN_X_CLRSS_X_X_CBO2_LLC_DAT</v>
      </c>
      <c r="AC45" t="str">
        <f t="shared" si="13"/>
        <v>SSA_CCF_VFDM_E_BEGIN_X_CLRSS_X_X_CBO2_LLC_DAT</v>
      </c>
    </row>
    <row r="46" spans="1:35" x14ac:dyDescent="0.25">
      <c r="A46" s="2" t="s">
        <v>26</v>
      </c>
      <c r="B46" s="2" t="s">
        <v>153</v>
      </c>
      <c r="C46" s="2" t="str">
        <f>VLOOKUP(B46,templateLookup!A:B,2,0)</f>
        <v>iCVFDMTest</v>
      </c>
      <c r="D46" t="str">
        <f>E46&amp;"_"&amp;F46&amp;"_"&amp;G46&amp;"_"&amp;H46&amp;"_"&amp;A46&amp;"_"&amp;I46&amp;"_"&amp;J46&amp;"_"&amp;K46&amp;"_"&amp;L46&amp;"_"&amp;M46</f>
        <v>SSA_CCF_VFDM_E_BEGIN_X_CLRSS_X_X_CBO2_LLC_DAT</v>
      </c>
      <c r="E46" t="s">
        <v>31</v>
      </c>
      <c r="F46" t="s">
        <v>32</v>
      </c>
      <c r="G46" t="s">
        <v>140</v>
      </c>
      <c r="H46" t="s">
        <v>34</v>
      </c>
      <c r="I46" t="s">
        <v>6</v>
      </c>
      <c r="J46" t="s">
        <v>139</v>
      </c>
      <c r="K46" t="s">
        <v>6</v>
      </c>
      <c r="L46" t="s">
        <v>6</v>
      </c>
      <c r="M46" t="s">
        <v>180</v>
      </c>
      <c r="N46" t="s">
        <v>36</v>
      </c>
      <c r="O46" t="s">
        <v>37</v>
      </c>
      <c r="P46" t="s">
        <v>38</v>
      </c>
      <c r="Q46">
        <v>61</v>
      </c>
      <c r="R46">
        <v>10</v>
      </c>
      <c r="S46">
        <v>42</v>
      </c>
      <c r="T46">
        <v>1</v>
      </c>
      <c r="W46" t="s">
        <v>150</v>
      </c>
      <c r="X46" t="b">
        <v>0</v>
      </c>
      <c r="Y46">
        <f t="shared" si="3"/>
        <v>3</v>
      </c>
      <c r="Z46" t="s">
        <v>120</v>
      </c>
      <c r="AA46" t="str">
        <f t="shared" si="11"/>
        <v>SSA_CCF_VFDM_E_BEGIN_X_CLRSS_X_X_CBO2_LLC_TAG</v>
      </c>
      <c r="AB46" t="str">
        <f t="shared" si="12"/>
        <v>SSA_CCF_VFDM_E_BEGIN_X_CLRSS_X_X_CBO2_LLC_TAG</v>
      </c>
      <c r="AC46" t="str">
        <f t="shared" si="13"/>
        <v>SSA_CCF_VFDM_E_BEGIN_X_CLRSS_X_X_CBO2_LLC_TAG</v>
      </c>
    </row>
    <row r="47" spans="1:35" x14ac:dyDescent="0.25">
      <c r="A47" s="2" t="s">
        <v>26</v>
      </c>
      <c r="B47" s="2" t="s">
        <v>153</v>
      </c>
      <c r="C47" s="2" t="str">
        <f>VLOOKUP(B47,templateLookup!A:B,2,0)</f>
        <v>iCVFDMTest</v>
      </c>
      <c r="D47" t="str">
        <f>E47&amp;"_"&amp;F47&amp;"_"&amp;G47&amp;"_"&amp;H47&amp;"_"&amp;A47&amp;"_"&amp;I47&amp;"_"&amp;J47&amp;"_"&amp;K47&amp;"_"&amp;L47&amp;"_"&amp;M47</f>
        <v>SSA_CCF_VFDM_E_BEGIN_X_CLRSS_X_X_CBO2_LLC_TAG</v>
      </c>
      <c r="E47" t="s">
        <v>31</v>
      </c>
      <c r="F47" t="s">
        <v>32</v>
      </c>
      <c r="G47" t="s">
        <v>140</v>
      </c>
      <c r="H47" t="s">
        <v>34</v>
      </c>
      <c r="I47" t="s">
        <v>6</v>
      </c>
      <c r="J47" t="s">
        <v>139</v>
      </c>
      <c r="K47" t="s">
        <v>6</v>
      </c>
      <c r="L47" t="s">
        <v>6</v>
      </c>
      <c r="M47" t="s">
        <v>183</v>
      </c>
      <c r="N47" t="s">
        <v>36</v>
      </c>
      <c r="O47" t="s">
        <v>37</v>
      </c>
      <c r="P47" t="s">
        <v>38</v>
      </c>
      <c r="Q47">
        <v>61</v>
      </c>
      <c r="R47">
        <v>10</v>
      </c>
      <c r="S47">
        <v>43</v>
      </c>
      <c r="T47">
        <v>1</v>
      </c>
      <c r="W47" t="s">
        <v>151</v>
      </c>
      <c r="X47" t="b">
        <v>0</v>
      </c>
      <c r="Y47">
        <f t="shared" si="3"/>
        <v>3</v>
      </c>
      <c r="Z47" t="s">
        <v>120</v>
      </c>
      <c r="AA47" t="str">
        <f t="shared" si="11"/>
        <v>LSA_CCF_VFDM_E_BEGIN_X_CLR_X_X_CBO2_RF</v>
      </c>
      <c r="AB47" t="str">
        <f t="shared" si="12"/>
        <v>LSA_CCF_VFDM_E_BEGIN_X_CLR_X_X_CBO2_RF</v>
      </c>
      <c r="AC47" t="str">
        <f t="shared" si="13"/>
        <v>LSA_CCF_VFDM_E_BEGIN_X_CLR_X_X_CBO2_RF</v>
      </c>
    </row>
    <row r="48" spans="1:35" x14ac:dyDescent="0.25">
      <c r="A48" s="2" t="s">
        <v>26</v>
      </c>
      <c r="B48" s="2" t="s">
        <v>153</v>
      </c>
      <c r="C48" s="2" t="str">
        <f>VLOOKUP(B48,templateLookup!A:B,2,0)</f>
        <v>iCVFDMTest</v>
      </c>
      <c r="D48" t="str">
        <f>E48&amp;"_"&amp;F48&amp;"_"&amp;G48&amp;"_"&amp;H48&amp;"_"&amp;A48&amp;"_"&amp;I48&amp;"_"&amp;J48&amp;"_"&amp;K48&amp;"_"&amp;L48&amp;"_"&amp;M48</f>
        <v>LSA_CCF_VFDM_E_BEGIN_X_CLR_X_X_CBO2_RF</v>
      </c>
      <c r="E48" t="s">
        <v>59</v>
      </c>
      <c r="F48" t="s">
        <v>32</v>
      </c>
      <c r="G48" t="s">
        <v>140</v>
      </c>
      <c r="H48" t="s">
        <v>34</v>
      </c>
      <c r="I48" t="s">
        <v>6</v>
      </c>
      <c r="J48" t="s">
        <v>138</v>
      </c>
      <c r="K48" t="s">
        <v>6</v>
      </c>
      <c r="L48" t="s">
        <v>6</v>
      </c>
      <c r="M48" t="s">
        <v>184</v>
      </c>
      <c r="N48" t="s">
        <v>36</v>
      </c>
      <c r="O48" t="s">
        <v>37</v>
      </c>
      <c r="P48" t="s">
        <v>38</v>
      </c>
      <c r="Q48">
        <v>21</v>
      </c>
      <c r="R48">
        <v>10</v>
      </c>
      <c r="S48">
        <v>44</v>
      </c>
      <c r="T48">
        <v>1</v>
      </c>
      <c r="W48" t="s">
        <v>152</v>
      </c>
      <c r="X48" t="b">
        <v>0</v>
      </c>
      <c r="Y48">
        <f t="shared" si="3"/>
        <v>3</v>
      </c>
      <c r="Z48" t="s">
        <v>120</v>
      </c>
      <c r="AA48" t="str">
        <f t="shared" si="11"/>
        <v>SSA_CCF_VFDM_E_BEGIN_X_CLRSS_X_X_CBO3_LLC_DAT</v>
      </c>
      <c r="AB48" t="str">
        <f t="shared" si="12"/>
        <v>SSA_CCF_VFDM_E_BEGIN_X_CLRSS_X_X_CBO3_LLC_DAT</v>
      </c>
      <c r="AC48" t="str">
        <f t="shared" si="13"/>
        <v>SSA_CCF_VFDM_E_BEGIN_X_CLRSS_X_X_CBO3_LLC_DAT</v>
      </c>
    </row>
    <row r="49" spans="1:35" x14ac:dyDescent="0.25">
      <c r="A49" s="2" t="s">
        <v>26</v>
      </c>
      <c r="B49" s="2" t="s">
        <v>153</v>
      </c>
      <c r="C49" s="2" t="str">
        <f>VLOOKUP(B49,templateLookup!A:B,2,0)</f>
        <v>iCVFDMTest</v>
      </c>
      <c r="D49" t="str">
        <f t="shared" si="14"/>
        <v>SSA_CCF_VFDM_E_BEGIN_X_CLRSS_X_X_CBO3_LLC_DAT</v>
      </c>
      <c r="E49" t="s">
        <v>31</v>
      </c>
      <c r="F49" t="s">
        <v>32</v>
      </c>
      <c r="G49" t="s">
        <v>140</v>
      </c>
      <c r="H49" t="s">
        <v>34</v>
      </c>
      <c r="I49" t="s">
        <v>6</v>
      </c>
      <c r="J49" t="s">
        <v>139</v>
      </c>
      <c r="K49" t="s">
        <v>6</v>
      </c>
      <c r="L49" t="s">
        <v>6</v>
      </c>
      <c r="M49" t="s">
        <v>179</v>
      </c>
      <c r="N49" t="s">
        <v>36</v>
      </c>
      <c r="O49" t="s">
        <v>37</v>
      </c>
      <c r="P49" t="s">
        <v>38</v>
      </c>
      <c r="Q49">
        <v>61</v>
      </c>
      <c r="R49">
        <v>10</v>
      </c>
      <c r="S49">
        <v>45</v>
      </c>
      <c r="T49">
        <v>1</v>
      </c>
      <c r="W49" t="s">
        <v>147</v>
      </c>
      <c r="X49" t="b">
        <v>0</v>
      </c>
      <c r="Y49">
        <f t="shared" si="3"/>
        <v>3</v>
      </c>
      <c r="Z49" t="s">
        <v>120</v>
      </c>
      <c r="AA49" t="str">
        <f t="shared" si="11"/>
        <v>SSA_CCF_VFDM_E_BEGIN_X_CLRSS_X_X_CBO3_LLC_TAG</v>
      </c>
      <c r="AB49" t="str">
        <f t="shared" si="12"/>
        <v>SSA_CCF_VFDM_E_BEGIN_X_CLRSS_X_X_CBO3_LLC_TAG</v>
      </c>
      <c r="AC49" t="str">
        <f t="shared" si="13"/>
        <v>SSA_CCF_VFDM_E_BEGIN_X_CLRSS_X_X_CBO3_LLC_TAG</v>
      </c>
    </row>
    <row r="50" spans="1:35" x14ac:dyDescent="0.25">
      <c r="A50" s="2" t="s">
        <v>26</v>
      </c>
      <c r="B50" s="2" t="s">
        <v>153</v>
      </c>
      <c r="C50" s="2" t="str">
        <f>VLOOKUP(B50,templateLookup!A:B,2,0)</f>
        <v>iCVFDMTest</v>
      </c>
      <c r="D50" t="str">
        <f t="shared" si="14"/>
        <v>SSA_CCF_VFDM_E_BEGIN_X_CLRSS_X_X_CBO3_LLC_TAG</v>
      </c>
      <c r="E50" t="s">
        <v>31</v>
      </c>
      <c r="F50" t="s">
        <v>32</v>
      </c>
      <c r="G50" t="s">
        <v>140</v>
      </c>
      <c r="H50" t="s">
        <v>34</v>
      </c>
      <c r="I50" t="s">
        <v>6</v>
      </c>
      <c r="J50" t="s">
        <v>139</v>
      </c>
      <c r="K50" t="s">
        <v>6</v>
      </c>
      <c r="L50" t="s">
        <v>6</v>
      </c>
      <c r="M50" t="s">
        <v>181</v>
      </c>
      <c r="N50" t="s">
        <v>36</v>
      </c>
      <c r="O50" t="s">
        <v>37</v>
      </c>
      <c r="P50" t="s">
        <v>38</v>
      </c>
      <c r="Q50">
        <v>61</v>
      </c>
      <c r="R50">
        <v>10</v>
      </c>
      <c r="S50">
        <v>46</v>
      </c>
      <c r="T50">
        <v>1</v>
      </c>
      <c r="W50" t="s">
        <v>148</v>
      </c>
      <c r="X50" t="b">
        <v>0</v>
      </c>
      <c r="Y50">
        <f t="shared" si="3"/>
        <v>3</v>
      </c>
      <c r="Z50" t="s">
        <v>120</v>
      </c>
      <c r="AA50" t="str">
        <f t="shared" si="11"/>
        <v>LSA_CCF_VFDM_E_BEGIN_X_CLR_X_X_CBO3_RF</v>
      </c>
      <c r="AB50" t="str">
        <f t="shared" si="12"/>
        <v>LSA_CCF_VFDM_E_BEGIN_X_CLR_X_X_CBO3_RF</v>
      </c>
      <c r="AC50" t="str">
        <f t="shared" si="13"/>
        <v>LSA_CCF_VFDM_E_BEGIN_X_CLR_X_X_CBO3_RF</v>
      </c>
    </row>
    <row r="51" spans="1:35" x14ac:dyDescent="0.25">
      <c r="A51" s="2" t="s">
        <v>26</v>
      </c>
      <c r="B51" s="2" t="s">
        <v>153</v>
      </c>
      <c r="C51" s="2" t="str">
        <f>VLOOKUP(B51,templateLookup!A:B,2,0)</f>
        <v>iCVFDMTest</v>
      </c>
      <c r="D51" t="str">
        <f t="shared" si="14"/>
        <v>LSA_CCF_VFDM_E_BEGIN_X_CLR_X_X_CBO3_RF</v>
      </c>
      <c r="E51" t="s">
        <v>59</v>
      </c>
      <c r="F51" t="s">
        <v>32</v>
      </c>
      <c r="G51" t="s">
        <v>140</v>
      </c>
      <c r="H51" t="s">
        <v>34</v>
      </c>
      <c r="I51" t="s">
        <v>6</v>
      </c>
      <c r="J51" t="s">
        <v>138</v>
      </c>
      <c r="K51" t="s">
        <v>6</v>
      </c>
      <c r="L51" t="s">
        <v>6</v>
      </c>
      <c r="M51" t="s">
        <v>182</v>
      </c>
      <c r="N51" t="s">
        <v>36</v>
      </c>
      <c r="O51" t="s">
        <v>37</v>
      </c>
      <c r="P51" t="s">
        <v>38</v>
      </c>
      <c r="Q51">
        <v>21</v>
      </c>
      <c r="R51">
        <v>10</v>
      </c>
      <c r="S51">
        <v>47</v>
      </c>
      <c r="T51">
        <v>1</v>
      </c>
      <c r="W51" t="s">
        <v>149</v>
      </c>
      <c r="X51" t="b">
        <v>0</v>
      </c>
      <c r="Y51">
        <f t="shared" si="3"/>
        <v>3</v>
      </c>
      <c r="Z51" t="s">
        <v>120</v>
      </c>
      <c r="AA51" t="str">
        <f t="shared" si="11"/>
        <v>SSA_CCF_VFDM_E_BEGIN_X_CLRSS_X_X_CBO23_SAR</v>
      </c>
      <c r="AB51" t="str">
        <f t="shared" si="12"/>
        <v>SSA_CCF_VFDM_E_BEGIN_X_CLRSS_X_X_CBO23_SAR</v>
      </c>
      <c r="AC51" t="str">
        <f t="shared" si="13"/>
        <v>SSA_CCF_VFDM_E_BEGIN_X_CLRSS_X_X_CBO23_SAR</v>
      </c>
    </row>
    <row r="52" spans="1:35" x14ac:dyDescent="0.25">
      <c r="A52" s="2" t="s">
        <v>26</v>
      </c>
      <c r="B52" s="2" t="s">
        <v>153</v>
      </c>
      <c r="C52" s="2" t="str">
        <f>VLOOKUP(B52,templateLookup!A:B,2,0)</f>
        <v>iCVFDMTest</v>
      </c>
      <c r="D52" t="str">
        <f t="shared" ref="D52" si="16">E52&amp;"_"&amp;F52&amp;"_"&amp;G52&amp;"_"&amp;H52&amp;"_"&amp;A52&amp;"_"&amp;I52&amp;"_"&amp;J52&amp;"_"&amp;K52&amp;"_"&amp;L52&amp;"_"&amp;M52</f>
        <v>SSA_CCF_VFDM_E_BEGIN_X_CLRSS_X_X_CBO23_SAR</v>
      </c>
      <c r="E52" t="s">
        <v>31</v>
      </c>
      <c r="F52" t="s">
        <v>32</v>
      </c>
      <c r="G52" t="s">
        <v>140</v>
      </c>
      <c r="H52" t="s">
        <v>34</v>
      </c>
      <c r="I52" t="s">
        <v>6</v>
      </c>
      <c r="J52" t="s">
        <v>139</v>
      </c>
      <c r="K52" t="s">
        <v>6</v>
      </c>
      <c r="L52" t="s">
        <v>6</v>
      </c>
      <c r="M52" t="s">
        <v>186</v>
      </c>
      <c r="N52" t="s">
        <v>36</v>
      </c>
      <c r="O52" t="s">
        <v>37</v>
      </c>
      <c r="P52" t="s">
        <v>38</v>
      </c>
      <c r="Q52">
        <v>61</v>
      </c>
      <c r="R52">
        <v>10</v>
      </c>
      <c r="S52">
        <v>48</v>
      </c>
      <c r="T52">
        <v>1</v>
      </c>
      <c r="W52" t="s">
        <v>188</v>
      </c>
      <c r="X52" t="b">
        <v>0</v>
      </c>
      <c r="Y52">
        <f t="shared" si="3"/>
        <v>3</v>
      </c>
      <c r="Z52" t="s">
        <v>120</v>
      </c>
      <c r="AA52" t="str">
        <f t="shared" si="11"/>
        <v>ALL_CCF_UF_E_BEGIN_X_CLRSS_X_X_VFDM_UF</v>
      </c>
      <c r="AB52" t="str">
        <f t="shared" si="12"/>
        <v>ALL_CCF_UF_E_BEGIN_X_CLRSS_X_X_VFDM_UF</v>
      </c>
      <c r="AC52" t="str">
        <f t="shared" si="13"/>
        <v>ALL_CCF_UF_E_BEGIN_X_CLRSS_X_X_VFDM_UF</v>
      </c>
    </row>
    <row r="53" spans="1:35" x14ac:dyDescent="0.25">
      <c r="A53" s="2" t="s">
        <v>26</v>
      </c>
      <c r="B53" s="2" t="s">
        <v>156</v>
      </c>
      <c r="C53" s="2" t="str">
        <f>VLOOKUP(B53,templateLookup!A:B,2,0)</f>
        <v>iCUserFuncTest</v>
      </c>
      <c r="D53" t="str">
        <f t="shared" si="14"/>
        <v>ALL_CCF_UF_E_BEGIN_X_CLRSS_X_X_VFDM_UF</v>
      </c>
      <c r="E53" t="s">
        <v>45</v>
      </c>
      <c r="F53" t="s">
        <v>32</v>
      </c>
      <c r="G53" t="s">
        <v>157</v>
      </c>
      <c r="H53" t="s">
        <v>34</v>
      </c>
      <c r="I53" t="s">
        <v>6</v>
      </c>
      <c r="J53" t="s">
        <v>139</v>
      </c>
      <c r="K53" t="s">
        <v>6</v>
      </c>
      <c r="L53" t="s">
        <v>6</v>
      </c>
      <c r="M53" t="s">
        <v>159</v>
      </c>
      <c r="N53" t="s">
        <v>36</v>
      </c>
      <c r="O53" t="s">
        <v>37</v>
      </c>
      <c r="P53" t="s">
        <v>38</v>
      </c>
      <c r="Q53">
        <v>90</v>
      </c>
      <c r="R53">
        <v>61</v>
      </c>
      <c r="S53">
        <v>49</v>
      </c>
      <c r="T53">
        <v>1</v>
      </c>
      <c r="X53" t="b">
        <v>1</v>
      </c>
      <c r="Y53">
        <f t="shared" si="3"/>
        <v>3</v>
      </c>
      <c r="Z53" t="s">
        <v>120</v>
      </c>
      <c r="AA53" t="str">
        <f t="shared" si="11"/>
        <v>ALL_CCF_PATMOD_E_BEGIN_TITO_X_MAX_LFM_REPAIR</v>
      </c>
      <c r="AB53" t="str">
        <f t="shared" si="12"/>
        <v>ALL_CCF_PATMOD_E_BEGIN_TITO_X_MAX_LFM_REPAIR</v>
      </c>
      <c r="AC53" t="str">
        <f t="shared" si="13"/>
        <v>ALL_CCF_PATMOD_E_BEGIN_TITO_X_MAX_LFM_REPAIR</v>
      </c>
    </row>
    <row r="54" spans="1:35" x14ac:dyDescent="0.25">
      <c r="A54" s="2" t="s">
        <v>26</v>
      </c>
      <c r="B54" s="2" t="s">
        <v>44</v>
      </c>
      <c r="C54" s="2" t="str">
        <f>VLOOKUP(B54,templateLookup!A:B,2,0)</f>
        <v>PrimePatConfigTestMethod</v>
      </c>
      <c r="D54" t="str">
        <f>E54&amp;"_"&amp;F54&amp;"_"&amp;G54&amp;"_"&amp;H54&amp;"_"&amp;A54&amp;"_"&amp;I54&amp;"_"&amp;J54&amp;"_"&amp;K54&amp;"_"&amp;L54&amp;"_"&amp;M54</f>
        <v>ALL_CCF_PATMOD_E_BEGIN_TITO_X_MAX_LFM_REPAIR</v>
      </c>
      <c r="E54" t="s">
        <v>45</v>
      </c>
      <c r="F54" t="s">
        <v>32</v>
      </c>
      <c r="G54" t="s">
        <v>127</v>
      </c>
      <c r="H54" t="s">
        <v>34</v>
      </c>
      <c r="I54" t="s">
        <v>124</v>
      </c>
      <c r="J54" t="s">
        <v>6</v>
      </c>
      <c r="K54" t="s">
        <v>56</v>
      </c>
      <c r="L54" t="s">
        <v>35</v>
      </c>
      <c r="M54" t="s">
        <v>29</v>
      </c>
      <c r="N54" t="s">
        <v>36</v>
      </c>
      <c r="O54" t="s">
        <v>37</v>
      </c>
      <c r="P54" t="s">
        <v>38</v>
      </c>
      <c r="Q54">
        <f>VLOOKUP(E54,binningRules!$B$6:$C$9,2,0)</f>
        <v>61</v>
      </c>
      <c r="R54">
        <v>10</v>
      </c>
      <c r="S54">
        <v>50</v>
      </c>
      <c r="T54">
        <v>1</v>
      </c>
      <c r="X54" t="b">
        <v>0</v>
      </c>
      <c r="Y54">
        <f t="shared" si="3"/>
        <v>2</v>
      </c>
      <c r="Z54">
        <v>1</v>
      </c>
      <c r="AA54">
        <v>1</v>
      </c>
      <c r="AB54">
        <v>1</v>
      </c>
    </row>
    <row r="55" spans="1:35" x14ac:dyDescent="0.25">
      <c r="A55" s="2" t="s">
        <v>26</v>
      </c>
      <c r="B55" s="2" t="s">
        <v>42</v>
      </c>
      <c r="C55" s="2" t="str">
        <f>VLOOKUP(B55,templateLookup!A:B,2,0)</f>
        <v>COMPOSITE</v>
      </c>
    </row>
    <row r="56" spans="1:35" x14ac:dyDescent="0.25">
      <c r="A56" s="3" t="s">
        <v>26</v>
      </c>
      <c r="B56" s="3" t="s">
        <v>27</v>
      </c>
      <c r="C56" s="3" t="str">
        <f>VLOOKUP(B56,templateLookup!A:B,2,0)</f>
        <v>COMPOSITE</v>
      </c>
      <c r="D56" t="s">
        <v>43</v>
      </c>
      <c r="F56" t="s">
        <v>32</v>
      </c>
      <c r="Y56">
        <f t="shared" si="3"/>
        <v>2</v>
      </c>
      <c r="Z56">
        <v>1</v>
      </c>
      <c r="AA56">
        <v>1</v>
      </c>
      <c r="AB56">
        <v>1</v>
      </c>
    </row>
    <row r="57" spans="1:35" x14ac:dyDescent="0.25">
      <c r="A57" s="3" t="s">
        <v>26</v>
      </c>
      <c r="B57" s="3" t="s">
        <v>46</v>
      </c>
      <c r="C57" s="3" t="str">
        <f>VLOOKUP(B57,templateLookup!A:B,2,0)</f>
        <v>PrimeMbistVminSearchTestMethod</v>
      </c>
      <c r="D57" t="str">
        <f t="shared" ref="D57:D64" si="17">E57&amp;"_"&amp;F57&amp;"_"&amp;G57&amp;"_"&amp;H57&amp;"_"&amp;A57&amp;"_"&amp;I57&amp;"_"&amp;J57&amp;"_"&amp;K57&amp;"_"&amp;L57&amp;"_"&amp;M57</f>
        <v>SSA_CCF_HRY_E_BEGIN_TITO_CLRSS_MAX_LFM_CBO0_LLC_DAT_POST_REPAIR</v>
      </c>
      <c r="E57" t="s">
        <v>31</v>
      </c>
      <c r="F57" t="s">
        <v>32</v>
      </c>
      <c r="G57" t="s">
        <v>33</v>
      </c>
      <c r="H57" t="s">
        <v>34</v>
      </c>
      <c r="I57" t="s">
        <v>124</v>
      </c>
      <c r="J57" t="s">
        <v>139</v>
      </c>
      <c r="K57" t="s">
        <v>56</v>
      </c>
      <c r="L57" t="s">
        <v>35</v>
      </c>
      <c r="M57" t="s">
        <v>83</v>
      </c>
      <c r="N57" t="s">
        <v>36</v>
      </c>
      <c r="O57" t="s">
        <v>37</v>
      </c>
      <c r="P57" t="s">
        <v>38</v>
      </c>
      <c r="Q57">
        <f>VLOOKUP(E57,binningRules!$B$6:$C$9,2,0)</f>
        <v>61</v>
      </c>
      <c r="R57">
        <v>10</v>
      </c>
      <c r="S57">
        <v>100</v>
      </c>
      <c r="T57">
        <v>1</v>
      </c>
      <c r="X57" t="b">
        <v>0</v>
      </c>
      <c r="Y57">
        <f t="shared" si="3"/>
        <v>9</v>
      </c>
      <c r="Z57">
        <v>1</v>
      </c>
      <c r="AA57" t="str">
        <f t="shared" ref="AA57:AA63" si="18">D58</f>
        <v>SSA_CCF_HRY_E_BEGIN_TITO_CLRSS_MAX_LFM_CBO0_LLC_TAG_POST_REPAIR</v>
      </c>
      <c r="AB57" t="str">
        <f t="shared" ref="AB57:AB63" si="19">D58</f>
        <v>SSA_CCF_HRY_E_BEGIN_TITO_CLRSS_MAX_LFM_CBO0_LLC_TAG_POST_REPAIR</v>
      </c>
      <c r="AC57" t="str">
        <f t="shared" ref="AC57:AC63" si="20">D58</f>
        <v>SSA_CCF_HRY_E_BEGIN_TITO_CLRSS_MAX_LFM_CBO0_LLC_TAG_POST_REPAIR</v>
      </c>
      <c r="AD57" t="str">
        <f t="shared" ref="AD57:AD63" si="21">D58</f>
        <v>SSA_CCF_HRY_E_BEGIN_TITO_CLRSS_MAX_LFM_CBO0_LLC_TAG_POST_REPAIR</v>
      </c>
      <c r="AE57" t="str">
        <f t="shared" ref="AE57:AE63" si="22">D58</f>
        <v>SSA_CCF_HRY_E_BEGIN_TITO_CLRSS_MAX_LFM_CBO0_LLC_TAG_POST_REPAIR</v>
      </c>
      <c r="AF57" t="str">
        <f t="shared" ref="AF57:AF63" si="23">D58</f>
        <v>SSA_CCF_HRY_E_BEGIN_TITO_CLRSS_MAX_LFM_CBO0_LLC_TAG_POST_REPAIR</v>
      </c>
      <c r="AG57" t="str">
        <f t="shared" ref="AG57:AG63" si="24">D58</f>
        <v>SSA_CCF_HRY_E_BEGIN_TITO_CLRSS_MAX_LFM_CBO0_LLC_TAG_POST_REPAIR</v>
      </c>
      <c r="AH57" t="str">
        <f t="shared" ref="AH57:AH63" si="25">D58</f>
        <v>SSA_CCF_HRY_E_BEGIN_TITO_CLRSS_MAX_LFM_CBO0_LLC_TAG_POST_REPAIR</v>
      </c>
      <c r="AI57" t="str">
        <f t="shared" ref="AI57:AI63" si="26">D58</f>
        <v>SSA_CCF_HRY_E_BEGIN_TITO_CLRSS_MAX_LFM_CBO0_LLC_TAG_POST_REPAIR</v>
      </c>
    </row>
    <row r="58" spans="1:35" x14ac:dyDescent="0.25">
      <c r="A58" s="3" t="s">
        <v>26</v>
      </c>
      <c r="B58" s="3" t="s">
        <v>46</v>
      </c>
      <c r="C58" s="3" t="str">
        <f>VLOOKUP(B58,templateLookup!A:B,2,0)</f>
        <v>PrimeMbistVminSearchTestMethod</v>
      </c>
      <c r="D58" t="str">
        <f t="shared" si="17"/>
        <v>SSA_CCF_HRY_E_BEGIN_TITO_CLRSS_MAX_LFM_CBO0_LLC_TAG_POST_REPAIR</v>
      </c>
      <c r="E58" t="s">
        <v>31</v>
      </c>
      <c r="F58" t="s">
        <v>32</v>
      </c>
      <c r="G58" t="s">
        <v>33</v>
      </c>
      <c r="H58" t="s">
        <v>34</v>
      </c>
      <c r="I58" t="s">
        <v>124</v>
      </c>
      <c r="J58" t="s">
        <v>139</v>
      </c>
      <c r="K58" t="s">
        <v>56</v>
      </c>
      <c r="L58" t="s">
        <v>35</v>
      </c>
      <c r="M58" t="s">
        <v>84</v>
      </c>
      <c r="N58" t="s">
        <v>36</v>
      </c>
      <c r="O58" t="s">
        <v>37</v>
      </c>
      <c r="P58" t="s">
        <v>38</v>
      </c>
      <c r="Q58">
        <f>VLOOKUP(E58,binningRules!$B$6:$C$9,2,0)</f>
        <v>61</v>
      </c>
      <c r="R58">
        <v>10</v>
      </c>
      <c r="S58">
        <v>101</v>
      </c>
      <c r="T58">
        <v>1</v>
      </c>
      <c r="X58" t="b">
        <v>0</v>
      </c>
      <c r="Y58">
        <f t="shared" ref="Y58:Y64" si="27">COUNTA(AA58:AJ58)</f>
        <v>9</v>
      </c>
      <c r="Z58">
        <v>1</v>
      </c>
      <c r="AA58" t="str">
        <f t="shared" si="18"/>
        <v>SSA_CCF_HRY_E_BEGIN_TITO_CLRSS_MAX_LFM_CBO0_SAR_POST_REPAIR</v>
      </c>
      <c r="AB58" t="str">
        <f t="shared" si="19"/>
        <v>SSA_CCF_HRY_E_BEGIN_TITO_CLRSS_MAX_LFM_CBO0_SAR_POST_REPAIR</v>
      </c>
      <c r="AC58" t="str">
        <f t="shared" si="20"/>
        <v>SSA_CCF_HRY_E_BEGIN_TITO_CLRSS_MAX_LFM_CBO0_SAR_POST_REPAIR</v>
      </c>
      <c r="AD58" t="str">
        <f t="shared" si="21"/>
        <v>SSA_CCF_HRY_E_BEGIN_TITO_CLRSS_MAX_LFM_CBO0_SAR_POST_REPAIR</v>
      </c>
      <c r="AE58" t="str">
        <f t="shared" si="22"/>
        <v>SSA_CCF_HRY_E_BEGIN_TITO_CLRSS_MAX_LFM_CBO0_SAR_POST_REPAIR</v>
      </c>
      <c r="AF58" t="str">
        <f t="shared" si="23"/>
        <v>SSA_CCF_HRY_E_BEGIN_TITO_CLRSS_MAX_LFM_CBO0_SAR_POST_REPAIR</v>
      </c>
      <c r="AG58" t="str">
        <f t="shared" si="24"/>
        <v>SSA_CCF_HRY_E_BEGIN_TITO_CLRSS_MAX_LFM_CBO0_SAR_POST_REPAIR</v>
      </c>
      <c r="AH58" t="str">
        <f t="shared" si="25"/>
        <v>SSA_CCF_HRY_E_BEGIN_TITO_CLRSS_MAX_LFM_CBO0_SAR_POST_REPAIR</v>
      </c>
      <c r="AI58" t="str">
        <f t="shared" si="26"/>
        <v>SSA_CCF_HRY_E_BEGIN_TITO_CLRSS_MAX_LFM_CBO0_SAR_POST_REPAIR</v>
      </c>
    </row>
    <row r="59" spans="1:35" x14ac:dyDescent="0.25">
      <c r="A59" s="3" t="s">
        <v>26</v>
      </c>
      <c r="B59" s="3" t="s">
        <v>46</v>
      </c>
      <c r="C59" s="3" t="str">
        <f>VLOOKUP(B59,templateLookup!A:B,2,0)</f>
        <v>PrimeMbistVminSearchTestMethod</v>
      </c>
      <c r="D59" t="str">
        <f t="shared" si="17"/>
        <v>SSA_CCF_HRY_E_BEGIN_TITO_CLRSS_MAX_LFM_CBO0_SAR_POST_REPAIR</v>
      </c>
      <c r="E59" t="s">
        <v>31</v>
      </c>
      <c r="F59" t="s">
        <v>32</v>
      </c>
      <c r="G59" t="s">
        <v>33</v>
      </c>
      <c r="H59" t="s">
        <v>34</v>
      </c>
      <c r="I59" t="s">
        <v>124</v>
      </c>
      <c r="J59" t="s">
        <v>139</v>
      </c>
      <c r="K59" t="s">
        <v>56</v>
      </c>
      <c r="L59" t="s">
        <v>35</v>
      </c>
      <c r="M59" t="s">
        <v>89</v>
      </c>
      <c r="N59" t="s">
        <v>36</v>
      </c>
      <c r="O59" t="s">
        <v>37</v>
      </c>
      <c r="P59" t="s">
        <v>38</v>
      </c>
      <c r="Q59">
        <f>VLOOKUP(E59,binningRules!$B$6:$C$9,2,0)</f>
        <v>61</v>
      </c>
      <c r="R59">
        <v>10</v>
      </c>
      <c r="S59">
        <v>102</v>
      </c>
      <c r="T59">
        <v>1</v>
      </c>
      <c r="X59" t="b">
        <v>0</v>
      </c>
      <c r="Y59">
        <f t="shared" si="27"/>
        <v>9</v>
      </c>
      <c r="Z59">
        <v>1</v>
      </c>
      <c r="AA59" t="str">
        <f t="shared" si="18"/>
        <v>LSA_CCF_HRY_E_BEGIN_TITO_CLR_MAX_LFM_CBO0_LSA_ALL_POST_REPAIR</v>
      </c>
      <c r="AB59" t="str">
        <f t="shared" si="19"/>
        <v>LSA_CCF_HRY_E_BEGIN_TITO_CLR_MAX_LFM_CBO0_LSA_ALL_POST_REPAIR</v>
      </c>
      <c r="AC59" t="str">
        <f t="shared" si="20"/>
        <v>LSA_CCF_HRY_E_BEGIN_TITO_CLR_MAX_LFM_CBO0_LSA_ALL_POST_REPAIR</v>
      </c>
      <c r="AD59" t="str">
        <f t="shared" si="21"/>
        <v>LSA_CCF_HRY_E_BEGIN_TITO_CLR_MAX_LFM_CBO0_LSA_ALL_POST_REPAIR</v>
      </c>
      <c r="AE59" t="str">
        <f t="shared" si="22"/>
        <v>LSA_CCF_HRY_E_BEGIN_TITO_CLR_MAX_LFM_CBO0_LSA_ALL_POST_REPAIR</v>
      </c>
      <c r="AF59" t="str">
        <f t="shared" si="23"/>
        <v>LSA_CCF_HRY_E_BEGIN_TITO_CLR_MAX_LFM_CBO0_LSA_ALL_POST_REPAIR</v>
      </c>
      <c r="AG59" t="str">
        <f t="shared" si="24"/>
        <v>LSA_CCF_HRY_E_BEGIN_TITO_CLR_MAX_LFM_CBO0_LSA_ALL_POST_REPAIR</v>
      </c>
      <c r="AH59" t="str">
        <f t="shared" si="25"/>
        <v>LSA_CCF_HRY_E_BEGIN_TITO_CLR_MAX_LFM_CBO0_LSA_ALL_POST_REPAIR</v>
      </c>
      <c r="AI59" t="str">
        <f t="shared" si="26"/>
        <v>LSA_CCF_HRY_E_BEGIN_TITO_CLR_MAX_LFM_CBO0_LSA_ALL_POST_REPAIR</v>
      </c>
    </row>
    <row r="60" spans="1:35" x14ac:dyDescent="0.25">
      <c r="A60" s="3" t="s">
        <v>26</v>
      </c>
      <c r="B60" s="3" t="s">
        <v>46</v>
      </c>
      <c r="C60" s="3" t="str">
        <f>VLOOKUP(B60,templateLookup!A:B,2,0)</f>
        <v>PrimeMbistVminSearchTestMethod</v>
      </c>
      <c r="D60" t="str">
        <f t="shared" si="17"/>
        <v>LSA_CCF_HRY_E_BEGIN_TITO_CLR_MAX_LFM_CBO0_LSA_ALL_POST_REPAIR</v>
      </c>
      <c r="E60" t="s">
        <v>59</v>
      </c>
      <c r="F60" t="s">
        <v>32</v>
      </c>
      <c r="G60" t="s">
        <v>33</v>
      </c>
      <c r="H60" t="s">
        <v>34</v>
      </c>
      <c r="I60" t="s">
        <v>124</v>
      </c>
      <c r="J60" t="s">
        <v>138</v>
      </c>
      <c r="K60" t="s">
        <v>56</v>
      </c>
      <c r="L60" t="s">
        <v>35</v>
      </c>
      <c r="M60" t="s">
        <v>85</v>
      </c>
      <c r="N60" t="s">
        <v>36</v>
      </c>
      <c r="O60" t="s">
        <v>37</v>
      </c>
      <c r="P60" t="s">
        <v>38</v>
      </c>
      <c r="Q60">
        <f>VLOOKUP(E60,binningRules!$B$6:$C$9,2,0)</f>
        <v>21</v>
      </c>
      <c r="R60">
        <v>10</v>
      </c>
      <c r="S60">
        <v>103</v>
      </c>
      <c r="T60">
        <v>1</v>
      </c>
      <c r="X60" t="b">
        <v>0</v>
      </c>
      <c r="Y60">
        <f t="shared" si="27"/>
        <v>9</v>
      </c>
      <c r="Z60">
        <v>1</v>
      </c>
      <c r="AA60" t="str">
        <f t="shared" si="18"/>
        <v>SSA_CCF_HRY_E_BEGIN_TITO_CLRSS_MAX_LFM_CBO1_LLC_DAT_POST_REPAIR</v>
      </c>
      <c r="AB60" t="str">
        <f t="shared" si="19"/>
        <v>SSA_CCF_HRY_E_BEGIN_TITO_CLRSS_MAX_LFM_CBO1_LLC_DAT_POST_REPAIR</v>
      </c>
      <c r="AC60" t="str">
        <f t="shared" si="20"/>
        <v>SSA_CCF_HRY_E_BEGIN_TITO_CLRSS_MAX_LFM_CBO1_LLC_DAT_POST_REPAIR</v>
      </c>
      <c r="AD60" t="str">
        <f t="shared" si="21"/>
        <v>SSA_CCF_HRY_E_BEGIN_TITO_CLRSS_MAX_LFM_CBO1_LLC_DAT_POST_REPAIR</v>
      </c>
      <c r="AE60" t="str">
        <f t="shared" si="22"/>
        <v>SSA_CCF_HRY_E_BEGIN_TITO_CLRSS_MAX_LFM_CBO1_LLC_DAT_POST_REPAIR</v>
      </c>
      <c r="AF60" t="str">
        <f t="shared" si="23"/>
        <v>SSA_CCF_HRY_E_BEGIN_TITO_CLRSS_MAX_LFM_CBO1_LLC_DAT_POST_REPAIR</v>
      </c>
      <c r="AG60" t="str">
        <f t="shared" si="24"/>
        <v>SSA_CCF_HRY_E_BEGIN_TITO_CLRSS_MAX_LFM_CBO1_LLC_DAT_POST_REPAIR</v>
      </c>
      <c r="AH60" t="str">
        <f t="shared" si="25"/>
        <v>SSA_CCF_HRY_E_BEGIN_TITO_CLRSS_MAX_LFM_CBO1_LLC_DAT_POST_REPAIR</v>
      </c>
      <c r="AI60" t="str">
        <f t="shared" si="26"/>
        <v>SSA_CCF_HRY_E_BEGIN_TITO_CLRSS_MAX_LFM_CBO1_LLC_DAT_POST_REPAIR</v>
      </c>
    </row>
    <row r="61" spans="1:35" x14ac:dyDescent="0.25">
      <c r="A61" s="3" t="s">
        <v>26</v>
      </c>
      <c r="B61" s="3" t="s">
        <v>46</v>
      </c>
      <c r="C61" s="3" t="str">
        <f>VLOOKUP(B61,templateLookup!A:B,2,0)</f>
        <v>PrimeMbistVminSearchTestMethod</v>
      </c>
      <c r="D61" t="str">
        <f t="shared" si="17"/>
        <v>SSA_CCF_HRY_E_BEGIN_TITO_CLRSS_MAX_LFM_CBO1_LLC_DAT_POST_REPAIR</v>
      </c>
      <c r="E61" t="s">
        <v>31</v>
      </c>
      <c r="F61" t="s">
        <v>32</v>
      </c>
      <c r="G61" t="s">
        <v>33</v>
      </c>
      <c r="H61" t="s">
        <v>34</v>
      </c>
      <c r="I61" t="s">
        <v>124</v>
      </c>
      <c r="J61" t="s">
        <v>139</v>
      </c>
      <c r="K61" t="s">
        <v>56</v>
      </c>
      <c r="L61" t="s">
        <v>35</v>
      </c>
      <c r="M61" t="s">
        <v>86</v>
      </c>
      <c r="N61" t="s">
        <v>36</v>
      </c>
      <c r="O61" t="s">
        <v>37</v>
      </c>
      <c r="P61" t="s">
        <v>38</v>
      </c>
      <c r="Q61">
        <f>VLOOKUP(E61,binningRules!$B$6:$C$9,2,0)</f>
        <v>61</v>
      </c>
      <c r="R61">
        <v>10</v>
      </c>
      <c r="S61">
        <v>104</v>
      </c>
      <c r="T61">
        <v>1</v>
      </c>
      <c r="X61" t="b">
        <v>0</v>
      </c>
      <c r="Y61">
        <f t="shared" si="27"/>
        <v>9</v>
      </c>
      <c r="Z61">
        <v>1</v>
      </c>
      <c r="AA61" t="str">
        <f t="shared" si="18"/>
        <v>SSA_CCF_HRY_E_BEGIN_TITO_CLRSS_MAX_LFM_CBO1_LLC_TAG_POST_REPAIR</v>
      </c>
      <c r="AB61" t="str">
        <f t="shared" si="19"/>
        <v>SSA_CCF_HRY_E_BEGIN_TITO_CLRSS_MAX_LFM_CBO1_LLC_TAG_POST_REPAIR</v>
      </c>
      <c r="AC61" t="str">
        <f t="shared" si="20"/>
        <v>SSA_CCF_HRY_E_BEGIN_TITO_CLRSS_MAX_LFM_CBO1_LLC_TAG_POST_REPAIR</v>
      </c>
      <c r="AD61" t="str">
        <f t="shared" si="21"/>
        <v>SSA_CCF_HRY_E_BEGIN_TITO_CLRSS_MAX_LFM_CBO1_LLC_TAG_POST_REPAIR</v>
      </c>
      <c r="AE61" t="str">
        <f t="shared" si="22"/>
        <v>SSA_CCF_HRY_E_BEGIN_TITO_CLRSS_MAX_LFM_CBO1_LLC_TAG_POST_REPAIR</v>
      </c>
      <c r="AF61" t="str">
        <f t="shared" si="23"/>
        <v>SSA_CCF_HRY_E_BEGIN_TITO_CLRSS_MAX_LFM_CBO1_LLC_TAG_POST_REPAIR</v>
      </c>
      <c r="AG61" t="str">
        <f t="shared" si="24"/>
        <v>SSA_CCF_HRY_E_BEGIN_TITO_CLRSS_MAX_LFM_CBO1_LLC_TAG_POST_REPAIR</v>
      </c>
      <c r="AH61" t="str">
        <f t="shared" si="25"/>
        <v>SSA_CCF_HRY_E_BEGIN_TITO_CLRSS_MAX_LFM_CBO1_LLC_TAG_POST_REPAIR</v>
      </c>
      <c r="AI61" t="str">
        <f t="shared" si="26"/>
        <v>SSA_CCF_HRY_E_BEGIN_TITO_CLRSS_MAX_LFM_CBO1_LLC_TAG_POST_REPAIR</v>
      </c>
    </row>
    <row r="62" spans="1:35" x14ac:dyDescent="0.25">
      <c r="A62" s="3" t="s">
        <v>26</v>
      </c>
      <c r="B62" s="3" t="s">
        <v>46</v>
      </c>
      <c r="C62" s="3" t="str">
        <f>VLOOKUP(B62,templateLookup!A:B,2,0)</f>
        <v>PrimeMbistVminSearchTestMethod</v>
      </c>
      <c r="D62" t="str">
        <f t="shared" si="17"/>
        <v>SSA_CCF_HRY_E_BEGIN_TITO_CLRSS_MAX_LFM_CBO1_LLC_TAG_POST_REPAIR</v>
      </c>
      <c r="E62" t="s">
        <v>31</v>
      </c>
      <c r="F62" t="s">
        <v>32</v>
      </c>
      <c r="G62" t="s">
        <v>33</v>
      </c>
      <c r="H62" t="s">
        <v>34</v>
      </c>
      <c r="I62" t="s">
        <v>124</v>
      </c>
      <c r="J62" t="s">
        <v>139</v>
      </c>
      <c r="K62" t="s">
        <v>56</v>
      </c>
      <c r="L62" t="s">
        <v>35</v>
      </c>
      <c r="M62" t="s">
        <v>87</v>
      </c>
      <c r="N62" t="s">
        <v>36</v>
      </c>
      <c r="O62" t="s">
        <v>37</v>
      </c>
      <c r="P62" t="s">
        <v>38</v>
      </c>
      <c r="Q62">
        <f>VLOOKUP(E62,binningRules!$B$6:$C$9,2,0)</f>
        <v>61</v>
      </c>
      <c r="R62">
        <v>10</v>
      </c>
      <c r="S62">
        <v>105</v>
      </c>
      <c r="T62">
        <v>1</v>
      </c>
      <c r="X62" t="b">
        <v>0</v>
      </c>
      <c r="Y62">
        <f t="shared" si="27"/>
        <v>9</v>
      </c>
      <c r="Z62">
        <v>1</v>
      </c>
      <c r="AA62" t="str">
        <f t="shared" si="18"/>
        <v>SSA_CCF_HRY_E_BEGIN_TITO_CLRSS_MAX_LFM_CBO1_SAR_POST_REPAIR</v>
      </c>
      <c r="AB62" t="str">
        <f t="shared" si="19"/>
        <v>SSA_CCF_HRY_E_BEGIN_TITO_CLRSS_MAX_LFM_CBO1_SAR_POST_REPAIR</v>
      </c>
      <c r="AC62" t="str">
        <f t="shared" si="20"/>
        <v>SSA_CCF_HRY_E_BEGIN_TITO_CLRSS_MAX_LFM_CBO1_SAR_POST_REPAIR</v>
      </c>
      <c r="AD62" t="str">
        <f t="shared" si="21"/>
        <v>SSA_CCF_HRY_E_BEGIN_TITO_CLRSS_MAX_LFM_CBO1_SAR_POST_REPAIR</v>
      </c>
      <c r="AE62" t="str">
        <f t="shared" si="22"/>
        <v>SSA_CCF_HRY_E_BEGIN_TITO_CLRSS_MAX_LFM_CBO1_SAR_POST_REPAIR</v>
      </c>
      <c r="AF62" t="str">
        <f t="shared" si="23"/>
        <v>SSA_CCF_HRY_E_BEGIN_TITO_CLRSS_MAX_LFM_CBO1_SAR_POST_REPAIR</v>
      </c>
      <c r="AG62" t="str">
        <f t="shared" si="24"/>
        <v>SSA_CCF_HRY_E_BEGIN_TITO_CLRSS_MAX_LFM_CBO1_SAR_POST_REPAIR</v>
      </c>
      <c r="AH62" t="str">
        <f t="shared" si="25"/>
        <v>SSA_CCF_HRY_E_BEGIN_TITO_CLRSS_MAX_LFM_CBO1_SAR_POST_REPAIR</v>
      </c>
      <c r="AI62" t="str">
        <f t="shared" si="26"/>
        <v>SSA_CCF_HRY_E_BEGIN_TITO_CLRSS_MAX_LFM_CBO1_SAR_POST_REPAIR</v>
      </c>
    </row>
    <row r="63" spans="1:35" x14ac:dyDescent="0.25">
      <c r="A63" s="3" t="s">
        <v>26</v>
      </c>
      <c r="B63" s="3" t="s">
        <v>46</v>
      </c>
      <c r="C63" s="3" t="str">
        <f>VLOOKUP(B63,templateLookup!A:B,2,0)</f>
        <v>PrimeMbistVminSearchTestMethod</v>
      </c>
      <c r="D63" t="str">
        <f t="shared" si="17"/>
        <v>SSA_CCF_HRY_E_BEGIN_TITO_CLRSS_MAX_LFM_CBO1_SAR_POST_REPAIR</v>
      </c>
      <c r="E63" t="s">
        <v>31</v>
      </c>
      <c r="F63" t="s">
        <v>32</v>
      </c>
      <c r="G63" t="s">
        <v>33</v>
      </c>
      <c r="H63" t="s">
        <v>34</v>
      </c>
      <c r="I63" t="s">
        <v>124</v>
      </c>
      <c r="J63" t="s">
        <v>139</v>
      </c>
      <c r="K63" t="s">
        <v>56</v>
      </c>
      <c r="L63" t="s">
        <v>35</v>
      </c>
      <c r="M63" t="s">
        <v>90</v>
      </c>
      <c r="N63" t="s">
        <v>36</v>
      </c>
      <c r="O63" t="s">
        <v>37</v>
      </c>
      <c r="P63" t="s">
        <v>38</v>
      </c>
      <c r="Q63">
        <f>VLOOKUP(E63,binningRules!$B$6:$C$9,2,0)</f>
        <v>61</v>
      </c>
      <c r="R63">
        <v>10</v>
      </c>
      <c r="S63">
        <v>106</v>
      </c>
      <c r="T63">
        <v>1</v>
      </c>
      <c r="X63" t="b">
        <v>0</v>
      </c>
      <c r="Y63">
        <f t="shared" si="27"/>
        <v>9</v>
      </c>
      <c r="Z63">
        <v>1</v>
      </c>
      <c r="AA63" t="str">
        <f t="shared" si="18"/>
        <v>LSA_CCF_HRY_E_BEGIN_TITO_CLR_MAX_LFM_CBO1_LSA_ALL_POST_REPAIR</v>
      </c>
      <c r="AB63" t="str">
        <f t="shared" si="19"/>
        <v>LSA_CCF_HRY_E_BEGIN_TITO_CLR_MAX_LFM_CBO1_LSA_ALL_POST_REPAIR</v>
      </c>
      <c r="AC63" t="str">
        <f t="shared" si="20"/>
        <v>LSA_CCF_HRY_E_BEGIN_TITO_CLR_MAX_LFM_CBO1_LSA_ALL_POST_REPAIR</v>
      </c>
      <c r="AD63" t="str">
        <f t="shared" si="21"/>
        <v>LSA_CCF_HRY_E_BEGIN_TITO_CLR_MAX_LFM_CBO1_LSA_ALL_POST_REPAIR</v>
      </c>
      <c r="AE63" t="str">
        <f t="shared" si="22"/>
        <v>LSA_CCF_HRY_E_BEGIN_TITO_CLR_MAX_LFM_CBO1_LSA_ALL_POST_REPAIR</v>
      </c>
      <c r="AF63" t="str">
        <f t="shared" si="23"/>
        <v>LSA_CCF_HRY_E_BEGIN_TITO_CLR_MAX_LFM_CBO1_LSA_ALL_POST_REPAIR</v>
      </c>
      <c r="AG63" t="str">
        <f t="shared" si="24"/>
        <v>LSA_CCF_HRY_E_BEGIN_TITO_CLR_MAX_LFM_CBO1_LSA_ALL_POST_REPAIR</v>
      </c>
      <c r="AH63" t="str">
        <f t="shared" si="25"/>
        <v>LSA_CCF_HRY_E_BEGIN_TITO_CLR_MAX_LFM_CBO1_LSA_ALL_POST_REPAIR</v>
      </c>
      <c r="AI63" t="str">
        <f t="shared" si="26"/>
        <v>LSA_CCF_HRY_E_BEGIN_TITO_CLR_MAX_LFM_CBO1_LSA_ALL_POST_REPAIR</v>
      </c>
    </row>
    <row r="64" spans="1:35" x14ac:dyDescent="0.25">
      <c r="A64" s="3" t="s">
        <v>26</v>
      </c>
      <c r="B64" s="3" t="s">
        <v>46</v>
      </c>
      <c r="C64" s="3" t="str">
        <f>VLOOKUP(B64,templateLookup!A:B,2,0)</f>
        <v>PrimeMbistVminSearchTestMethod</v>
      </c>
      <c r="D64" t="str">
        <f t="shared" si="17"/>
        <v>LSA_CCF_HRY_E_BEGIN_TITO_CLR_MAX_LFM_CBO1_LSA_ALL_POST_REPAIR</v>
      </c>
      <c r="E64" t="s">
        <v>59</v>
      </c>
      <c r="F64" t="s">
        <v>32</v>
      </c>
      <c r="G64" t="s">
        <v>33</v>
      </c>
      <c r="H64" t="s">
        <v>34</v>
      </c>
      <c r="I64" t="s">
        <v>124</v>
      </c>
      <c r="J64" t="s">
        <v>138</v>
      </c>
      <c r="K64" t="s">
        <v>56</v>
      </c>
      <c r="L64" t="s">
        <v>35</v>
      </c>
      <c r="M64" t="s">
        <v>88</v>
      </c>
      <c r="N64" t="s">
        <v>36</v>
      </c>
      <c r="O64" t="s">
        <v>37</v>
      </c>
      <c r="P64" t="s">
        <v>38</v>
      </c>
      <c r="Q64">
        <f>VLOOKUP(E64,binningRules!$B$6:$C$9,2,0)</f>
        <v>21</v>
      </c>
      <c r="R64">
        <v>10</v>
      </c>
      <c r="S64">
        <v>107</v>
      </c>
      <c r="T64">
        <v>1</v>
      </c>
      <c r="X64" t="b">
        <v>0</v>
      </c>
      <c r="Y64">
        <f t="shared" si="27"/>
        <v>9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</row>
    <row r="65" spans="1:30" x14ac:dyDescent="0.25">
      <c r="A65" s="3" t="s">
        <v>26</v>
      </c>
      <c r="B65" s="3" t="s">
        <v>42</v>
      </c>
      <c r="C65" s="3" t="str">
        <f>VLOOKUP(B65,templateLookup!A:B,2,0)</f>
        <v>COMPOSITE</v>
      </c>
    </row>
    <row r="66" spans="1:30" s="7" customFormat="1" x14ac:dyDescent="0.25">
      <c r="A66" s="7" t="s">
        <v>26</v>
      </c>
      <c r="B66" s="7" t="s">
        <v>42</v>
      </c>
      <c r="C66" s="7" t="str">
        <f>VLOOKUP(B66,templateLookup!A:B,2,0)</f>
        <v>COMPOSITE</v>
      </c>
    </row>
    <row r="67" spans="1:30" s="7" customFormat="1" x14ac:dyDescent="0.25">
      <c r="A67" s="7" t="s">
        <v>48</v>
      </c>
      <c r="B67" s="7" t="s">
        <v>27</v>
      </c>
      <c r="C67" s="7" t="str">
        <f>VLOOKUP(B67,templateLookup!A:B,2,0)</f>
        <v>COMPOSITE</v>
      </c>
      <c r="D67" s="7" t="s">
        <v>48</v>
      </c>
      <c r="F67" t="s">
        <v>32</v>
      </c>
    </row>
    <row r="68" spans="1:30" x14ac:dyDescent="0.25">
      <c r="A68" s="4" t="s">
        <v>48</v>
      </c>
      <c r="B68" s="4" t="s">
        <v>49</v>
      </c>
      <c r="C68" s="4" t="str">
        <f>VLOOKUP(B68,templateLookup!A:B,2,0)</f>
        <v>PrimeVminSearchTestMethod</v>
      </c>
      <c r="D68" t="str">
        <f t="shared" ref="D68:D73" si="28">E68&amp;"_"&amp;F68&amp;"_"&amp;G68&amp;"_"&amp;H68&amp;"_"&amp;A68&amp;"_"&amp;I68&amp;"_"&amp;J68&amp;"_"&amp;K68&amp;"_"&amp;L68&amp;"_"&amp;M68</f>
        <v>SSA_CCF_VMIN_K_PREHVQK_TITO_CLRSS_MIN_LFM_CBO</v>
      </c>
      <c r="E68" t="s">
        <v>31</v>
      </c>
      <c r="F68" t="s">
        <v>32</v>
      </c>
      <c r="G68" t="s">
        <v>50</v>
      </c>
      <c r="H68" t="s">
        <v>51</v>
      </c>
      <c r="I68" t="s">
        <v>124</v>
      </c>
      <c r="J68" t="s">
        <v>139</v>
      </c>
      <c r="K68" t="s">
        <v>55</v>
      </c>
      <c r="L68" t="s">
        <v>35</v>
      </c>
      <c r="M68" t="s">
        <v>57</v>
      </c>
      <c r="N68" t="s">
        <v>36</v>
      </c>
      <c r="O68" t="s">
        <v>37</v>
      </c>
      <c r="P68" t="s">
        <v>38</v>
      </c>
      <c r="Q68">
        <f>VLOOKUP(E68,binningRules!$B$6:$C$9,2,0)</f>
        <v>61</v>
      </c>
      <c r="R68">
        <v>11</v>
      </c>
      <c r="S68">
        <v>200</v>
      </c>
      <c r="T68">
        <v>-1</v>
      </c>
      <c r="U68" t="s">
        <v>294</v>
      </c>
      <c r="V68">
        <v>2000</v>
      </c>
      <c r="X68" t="b">
        <v>0</v>
      </c>
      <c r="Y68">
        <f t="shared" ref="Y68:Y73" si="29">COUNTA(AA68:AJ68)</f>
        <v>2</v>
      </c>
      <c r="Z68">
        <v>1</v>
      </c>
      <c r="AA68" t="str">
        <f>D69</f>
        <v>SSA_CCF_VMIN_K_PREHVQK_TITO_CLRSS_MIN_LFM_PMA</v>
      </c>
      <c r="AB68" t="str">
        <f>D69</f>
        <v>SSA_CCF_VMIN_K_PREHVQK_TITO_CLRSS_MIN_LFM_PMA</v>
      </c>
    </row>
    <row r="69" spans="1:30" x14ac:dyDescent="0.25">
      <c r="A69" s="4" t="s">
        <v>48</v>
      </c>
      <c r="B69" s="4" t="s">
        <v>49</v>
      </c>
      <c r="C69" s="4" t="str">
        <f>VLOOKUP(B69,templateLookup!A:B,2,0)</f>
        <v>PrimeVminSearchTestMethod</v>
      </c>
      <c r="D69" t="str">
        <f t="shared" si="28"/>
        <v>SSA_CCF_VMIN_K_PREHVQK_TITO_CLRSS_MIN_LFM_PMA</v>
      </c>
      <c r="E69" t="s">
        <v>31</v>
      </c>
      <c r="F69" t="s">
        <v>32</v>
      </c>
      <c r="G69" t="s">
        <v>50</v>
      </c>
      <c r="H69" t="s">
        <v>51</v>
      </c>
      <c r="I69" t="s">
        <v>124</v>
      </c>
      <c r="J69" t="s">
        <v>139</v>
      </c>
      <c r="K69" t="s">
        <v>55</v>
      </c>
      <c r="L69" t="s">
        <v>35</v>
      </c>
      <c r="M69" t="s">
        <v>58</v>
      </c>
      <c r="N69" t="s">
        <v>36</v>
      </c>
      <c r="O69" t="s">
        <v>37</v>
      </c>
      <c r="P69" t="s">
        <v>38</v>
      </c>
      <c r="Q69">
        <f>VLOOKUP(E69,binningRules!$B$6:$C$9,2,0)</f>
        <v>61</v>
      </c>
      <c r="R69">
        <v>11</v>
      </c>
      <c r="S69">
        <v>201</v>
      </c>
      <c r="T69">
        <v>-1</v>
      </c>
      <c r="U69" t="s">
        <v>295</v>
      </c>
      <c r="V69">
        <v>2001</v>
      </c>
      <c r="X69" t="b">
        <v>0</v>
      </c>
      <c r="Y69">
        <f t="shared" si="29"/>
        <v>2</v>
      </c>
      <c r="Z69">
        <v>1</v>
      </c>
      <c r="AA69" t="str">
        <f>D70</f>
        <v>LSA_CCF_VMIN_K_PREHVQK_TITO_CLR_MIN_LFM_CBO</v>
      </c>
      <c r="AB69" t="str">
        <f>D70</f>
        <v>LSA_CCF_VMIN_K_PREHVQK_TITO_CLR_MIN_LFM_CBO</v>
      </c>
    </row>
    <row r="70" spans="1:30" x14ac:dyDescent="0.25">
      <c r="A70" s="4" t="s">
        <v>48</v>
      </c>
      <c r="B70" s="4" t="s">
        <v>49</v>
      </c>
      <c r="C70" s="4" t="str">
        <f>VLOOKUP(B70,templateLookup!A:B,2,0)</f>
        <v>PrimeVminSearchTestMethod</v>
      </c>
      <c r="D70" t="str">
        <f t="shared" si="28"/>
        <v>LSA_CCF_VMIN_K_PREHVQK_TITO_CLR_MIN_LFM_CBO</v>
      </c>
      <c r="E70" t="s">
        <v>59</v>
      </c>
      <c r="F70" t="s">
        <v>32</v>
      </c>
      <c r="G70" t="s">
        <v>50</v>
      </c>
      <c r="H70" t="s">
        <v>51</v>
      </c>
      <c r="I70" t="s">
        <v>124</v>
      </c>
      <c r="J70" t="s">
        <v>138</v>
      </c>
      <c r="K70" t="s">
        <v>55</v>
      </c>
      <c r="L70" t="s">
        <v>35</v>
      </c>
      <c r="M70" t="s">
        <v>57</v>
      </c>
      <c r="N70" t="s">
        <v>36</v>
      </c>
      <c r="O70" t="s">
        <v>37</v>
      </c>
      <c r="P70" t="s">
        <v>38</v>
      </c>
      <c r="Q70">
        <f>VLOOKUP(E70,binningRules!$B$6:$C$9,2,0)</f>
        <v>21</v>
      </c>
      <c r="R70">
        <v>11</v>
      </c>
      <c r="S70">
        <v>202</v>
      </c>
      <c r="T70">
        <v>-1</v>
      </c>
      <c r="U70" t="s">
        <v>294</v>
      </c>
      <c r="V70">
        <v>2002</v>
      </c>
      <c r="X70" t="b">
        <v>0</v>
      </c>
      <c r="Y70">
        <f t="shared" si="29"/>
        <v>2</v>
      </c>
      <c r="Z70">
        <v>1</v>
      </c>
      <c r="AA70" t="str">
        <f>D71</f>
        <v>LSA_CCF_VMIN_K_PREHVQK_TITO_CLR_MIN_LFM_SBO</v>
      </c>
      <c r="AB70" t="str">
        <f>D71</f>
        <v>LSA_CCF_VMIN_K_PREHVQK_TITO_CLR_MIN_LFM_SBO</v>
      </c>
    </row>
    <row r="71" spans="1:30" x14ac:dyDescent="0.25">
      <c r="A71" s="4" t="s">
        <v>48</v>
      </c>
      <c r="B71" s="4" t="s">
        <v>49</v>
      </c>
      <c r="C71" s="4" t="str">
        <f>VLOOKUP(B71,templateLookup!A:B,2,0)</f>
        <v>PrimeVminSearchTestMethod</v>
      </c>
      <c r="D71" t="str">
        <f t="shared" si="28"/>
        <v>LSA_CCF_VMIN_K_PREHVQK_TITO_CLR_MIN_LFM_SBO</v>
      </c>
      <c r="E71" t="s">
        <v>59</v>
      </c>
      <c r="F71" t="s">
        <v>32</v>
      </c>
      <c r="G71" t="s">
        <v>50</v>
      </c>
      <c r="H71" t="s">
        <v>51</v>
      </c>
      <c r="I71" t="s">
        <v>124</v>
      </c>
      <c r="J71" t="s">
        <v>138</v>
      </c>
      <c r="K71" t="s">
        <v>55</v>
      </c>
      <c r="L71" t="s">
        <v>35</v>
      </c>
      <c r="M71" t="s">
        <v>60</v>
      </c>
      <c r="N71" t="s">
        <v>36</v>
      </c>
      <c r="O71" t="s">
        <v>37</v>
      </c>
      <c r="P71" t="s">
        <v>38</v>
      </c>
      <c r="Q71">
        <f>VLOOKUP(E71,binningRules!$B$6:$C$9,2,0)</f>
        <v>21</v>
      </c>
      <c r="R71">
        <v>11</v>
      </c>
      <c r="S71">
        <v>203</v>
      </c>
      <c r="T71">
        <v>-1</v>
      </c>
      <c r="U71" t="s">
        <v>294</v>
      </c>
      <c r="V71">
        <v>2003</v>
      </c>
      <c r="X71" t="b">
        <v>0</v>
      </c>
      <c r="Y71">
        <f t="shared" si="29"/>
        <v>2</v>
      </c>
      <c r="Z71">
        <v>1</v>
      </c>
      <c r="AA71" t="str">
        <f>D72</f>
        <v>ROM_CCF_VMIN_K_PREHVQK_TITO_CLR_MIN_LFM_PMA</v>
      </c>
      <c r="AB71" t="str">
        <f>D72</f>
        <v>ROM_CCF_VMIN_K_PREHVQK_TITO_CLR_MIN_LFM_PMA</v>
      </c>
    </row>
    <row r="72" spans="1:30" x14ac:dyDescent="0.25">
      <c r="A72" s="4" t="s">
        <v>48</v>
      </c>
      <c r="B72" s="4" t="s">
        <v>49</v>
      </c>
      <c r="C72" s="4" t="str">
        <f>VLOOKUP(B72,templateLookup!A:B,2,0)</f>
        <v>PrimeVminSearchTestMethod</v>
      </c>
      <c r="D72" t="str">
        <f t="shared" si="28"/>
        <v>ROM_CCF_VMIN_K_PREHVQK_TITO_CLR_MIN_LFM_PMA</v>
      </c>
      <c r="E72" t="s">
        <v>61</v>
      </c>
      <c r="F72" t="s">
        <v>32</v>
      </c>
      <c r="G72" t="s">
        <v>50</v>
      </c>
      <c r="H72" t="s">
        <v>51</v>
      </c>
      <c r="I72" t="s">
        <v>124</v>
      </c>
      <c r="J72" t="s">
        <v>138</v>
      </c>
      <c r="K72" t="s">
        <v>55</v>
      </c>
      <c r="L72" t="s">
        <v>35</v>
      </c>
      <c r="M72" t="s">
        <v>58</v>
      </c>
      <c r="N72" t="s">
        <v>36</v>
      </c>
      <c r="O72" t="s">
        <v>37</v>
      </c>
      <c r="P72" t="s">
        <v>38</v>
      </c>
      <c r="Q72">
        <f>VLOOKUP(E72,binningRules!$B$6:$C$9,2,0)</f>
        <v>21</v>
      </c>
      <c r="R72">
        <v>11</v>
      </c>
      <c r="S72">
        <v>204</v>
      </c>
      <c r="T72">
        <v>-1</v>
      </c>
      <c r="U72" t="s">
        <v>295</v>
      </c>
      <c r="V72">
        <v>2004</v>
      </c>
      <c r="X72" t="b">
        <v>0</v>
      </c>
      <c r="Y72">
        <f t="shared" si="29"/>
        <v>2</v>
      </c>
      <c r="Z72">
        <v>1</v>
      </c>
      <c r="AA72" t="str">
        <f>D73</f>
        <v>ROM_CCF_VMIN_K_PREHVQK_TITO_CLR_MIN_LFM_SBO</v>
      </c>
      <c r="AB72" t="str">
        <f>D73</f>
        <v>ROM_CCF_VMIN_K_PREHVQK_TITO_CLR_MIN_LFM_SBO</v>
      </c>
    </row>
    <row r="73" spans="1:30" x14ac:dyDescent="0.25">
      <c r="A73" s="4" t="s">
        <v>48</v>
      </c>
      <c r="B73" s="4" t="s">
        <v>49</v>
      </c>
      <c r="C73" s="4" t="str">
        <f>VLOOKUP(B73,templateLookup!A:B,2,0)</f>
        <v>PrimeVminSearchTestMethod</v>
      </c>
      <c r="D73" t="str">
        <f t="shared" si="28"/>
        <v>ROM_CCF_VMIN_K_PREHVQK_TITO_CLR_MIN_LFM_SBO</v>
      </c>
      <c r="E73" t="s">
        <v>61</v>
      </c>
      <c r="F73" t="s">
        <v>32</v>
      </c>
      <c r="G73" t="s">
        <v>50</v>
      </c>
      <c r="H73" t="s">
        <v>51</v>
      </c>
      <c r="I73" t="s">
        <v>124</v>
      </c>
      <c r="J73" t="s">
        <v>138</v>
      </c>
      <c r="K73" t="s">
        <v>55</v>
      </c>
      <c r="L73" t="s">
        <v>35</v>
      </c>
      <c r="M73" t="s">
        <v>60</v>
      </c>
      <c r="N73" t="s">
        <v>36</v>
      </c>
      <c r="O73" t="s">
        <v>37</v>
      </c>
      <c r="P73" t="s">
        <v>38</v>
      </c>
      <c r="Q73">
        <f>VLOOKUP(E73,binningRules!$B$6:$C$9,2,0)</f>
        <v>21</v>
      </c>
      <c r="R73">
        <v>11</v>
      </c>
      <c r="S73">
        <v>205</v>
      </c>
      <c r="T73">
        <v>-1</v>
      </c>
      <c r="U73" t="s">
        <v>294</v>
      </c>
      <c r="V73">
        <v>2005</v>
      </c>
      <c r="X73" t="b">
        <v>0</v>
      </c>
      <c r="Y73">
        <f t="shared" si="29"/>
        <v>2</v>
      </c>
      <c r="Z73">
        <v>1</v>
      </c>
      <c r="AA73">
        <v>1</v>
      </c>
      <c r="AB73">
        <v>1</v>
      </c>
    </row>
    <row r="74" spans="1:30" s="7" customFormat="1" x14ac:dyDescent="0.25">
      <c r="A74" s="7" t="s">
        <v>48</v>
      </c>
      <c r="B74" s="7" t="s">
        <v>42</v>
      </c>
      <c r="C74" s="7" t="str">
        <f>VLOOKUP(B74,templateLookup!A:B,2,0)</f>
        <v>COMPOSITE</v>
      </c>
    </row>
    <row r="75" spans="1:30" s="7" customFormat="1" x14ac:dyDescent="0.25">
      <c r="A75" s="7" t="s">
        <v>64</v>
      </c>
      <c r="B75" s="7" t="s">
        <v>27</v>
      </c>
      <c r="C75" s="7" t="str">
        <f>VLOOKUP(B75,templateLookup!A:B,2,0)</f>
        <v>COMPOSITE</v>
      </c>
      <c r="D75" s="7" t="s">
        <v>64</v>
      </c>
      <c r="F75" t="s">
        <v>32</v>
      </c>
    </row>
    <row r="76" spans="1:30" x14ac:dyDescent="0.25">
      <c r="A76" s="6" t="s">
        <v>64</v>
      </c>
      <c r="B76" s="6" t="s">
        <v>65</v>
      </c>
      <c r="C76" s="6" t="str">
        <f>VLOOKUP(B76,templateLookup!A:B,2,0)</f>
        <v>PrimeHvqkTestMethod</v>
      </c>
      <c r="D76" t="str">
        <f>E76&amp;"_"&amp;F76&amp;"_"&amp;G76&amp;"_"&amp;H76&amp;"_"&amp;A76&amp;"_"&amp;I76&amp;"_"&amp;J76&amp;"_"&amp;K76&amp;"_"&amp;L76&amp;"_"&amp;M76</f>
        <v>ALL_CCF_HVQK_K_STRESS_TITO_CLRSS_MAX_LFM_CBO_SBO</v>
      </c>
      <c r="E76" t="s">
        <v>45</v>
      </c>
      <c r="F76" t="s">
        <v>32</v>
      </c>
      <c r="G76" t="s">
        <v>125</v>
      </c>
      <c r="H76" t="s">
        <v>51</v>
      </c>
      <c r="I76" t="s">
        <v>124</v>
      </c>
      <c r="J76" t="s">
        <v>139</v>
      </c>
      <c r="K76" t="s">
        <v>56</v>
      </c>
      <c r="L76" t="s">
        <v>35</v>
      </c>
      <c r="M76" t="s">
        <v>68</v>
      </c>
      <c r="N76" t="s">
        <v>36</v>
      </c>
      <c r="O76" t="s">
        <v>37</v>
      </c>
      <c r="P76" t="s">
        <v>38</v>
      </c>
      <c r="Q76">
        <v>17</v>
      </c>
      <c r="R76">
        <f>VLOOKUP(E76,binningRules!$B$6:$C$9,2,0)</f>
        <v>61</v>
      </c>
      <c r="S76">
        <v>300</v>
      </c>
      <c r="T76">
        <v>1</v>
      </c>
      <c r="U76" t="s">
        <v>294</v>
      </c>
      <c r="X76" t="b">
        <v>0</v>
      </c>
      <c r="Y76">
        <f t="shared" ref="Y76:Y77" si="30">COUNTA(AA76:AJ76)</f>
        <v>4</v>
      </c>
      <c r="Z76" t="s">
        <v>120</v>
      </c>
      <c r="AA76" t="str">
        <f>D77</f>
        <v>ALL_CCF_HVQK_K_STRESS_TITO_CLRSS_MAX_LFM_PMA</v>
      </c>
      <c r="AB76" t="str">
        <f>D77</f>
        <v>ALL_CCF_HVQK_K_STRESS_TITO_CLRSS_MAX_LFM_PMA</v>
      </c>
      <c r="AC76" t="str">
        <f>D77</f>
        <v>ALL_CCF_HVQK_K_STRESS_TITO_CLRSS_MAX_LFM_PMA</v>
      </c>
      <c r="AD76" t="str">
        <f>D77</f>
        <v>ALL_CCF_HVQK_K_STRESS_TITO_CLRSS_MAX_LFM_PMA</v>
      </c>
    </row>
    <row r="77" spans="1:30" x14ac:dyDescent="0.25">
      <c r="A77" s="6" t="s">
        <v>64</v>
      </c>
      <c r="B77" s="6" t="s">
        <v>65</v>
      </c>
      <c r="C77" s="6" t="str">
        <f>VLOOKUP(B77,templateLookup!A:B,2,0)</f>
        <v>PrimeHvqkTestMethod</v>
      </c>
      <c r="D77" t="str">
        <f>E77&amp;"_"&amp;F77&amp;"_"&amp;G77&amp;"_"&amp;H77&amp;"_"&amp;A77&amp;"_"&amp;I77&amp;"_"&amp;J77&amp;"_"&amp;K77&amp;"_"&amp;L77&amp;"_"&amp;M77</f>
        <v>ALL_CCF_HVQK_K_STRESS_TITO_CLRSS_MAX_LFM_PMA</v>
      </c>
      <c r="E77" t="s">
        <v>45</v>
      </c>
      <c r="F77" t="s">
        <v>32</v>
      </c>
      <c r="G77" t="s">
        <v>125</v>
      </c>
      <c r="H77" t="s">
        <v>51</v>
      </c>
      <c r="I77" t="s">
        <v>124</v>
      </c>
      <c r="J77" t="s">
        <v>139</v>
      </c>
      <c r="K77" t="s">
        <v>56</v>
      </c>
      <c r="L77" t="s">
        <v>35</v>
      </c>
      <c r="M77" t="s">
        <v>58</v>
      </c>
      <c r="N77" t="s">
        <v>36</v>
      </c>
      <c r="O77" t="s">
        <v>37</v>
      </c>
      <c r="P77" t="s">
        <v>38</v>
      </c>
      <c r="Q77">
        <v>17</v>
      </c>
      <c r="R77">
        <f>VLOOKUP(E77,binningRules!$B$6:$C$9,2,0)</f>
        <v>61</v>
      </c>
      <c r="S77">
        <v>301</v>
      </c>
      <c r="T77">
        <v>1</v>
      </c>
      <c r="U77" t="s">
        <v>295</v>
      </c>
      <c r="X77" t="b">
        <v>0</v>
      </c>
      <c r="Y77">
        <f t="shared" si="30"/>
        <v>4</v>
      </c>
      <c r="Z77" t="s">
        <v>120</v>
      </c>
      <c r="AA77">
        <v>1</v>
      </c>
      <c r="AB77">
        <v>1</v>
      </c>
      <c r="AC77">
        <v>1</v>
      </c>
      <c r="AD77">
        <v>1</v>
      </c>
    </row>
    <row r="78" spans="1:30" s="7" customFormat="1" x14ac:dyDescent="0.25">
      <c r="A78" s="7" t="s">
        <v>64</v>
      </c>
      <c r="B78" s="7" t="s">
        <v>42</v>
      </c>
      <c r="C78" s="7" t="str">
        <f>VLOOKUP(B78,templateLookup!A:B,2,0)</f>
        <v>COMPOSITE</v>
      </c>
    </row>
    <row r="79" spans="1:30" s="7" customFormat="1" x14ac:dyDescent="0.25">
      <c r="A79" s="7" t="s">
        <v>62</v>
      </c>
      <c r="B79" s="7" t="s">
        <v>27</v>
      </c>
      <c r="C79" s="7" t="str">
        <f>VLOOKUP(B79,templateLookup!A:B,2,0)</f>
        <v>COMPOSITE</v>
      </c>
      <c r="D79" s="7" t="s">
        <v>62</v>
      </c>
      <c r="F79" t="s">
        <v>32</v>
      </c>
    </row>
    <row r="80" spans="1:30" x14ac:dyDescent="0.25">
      <c r="A80" s="5" t="s">
        <v>62</v>
      </c>
      <c r="B80" s="5" t="s">
        <v>49</v>
      </c>
      <c r="C80" s="5" t="str">
        <f>VLOOKUP(B80,templateLookup!A:B,2,0)</f>
        <v>PrimeVminSearchTestMethod</v>
      </c>
      <c r="D80" t="str">
        <f t="shared" ref="D80:D85" si="31">E80&amp;"_"&amp;F80&amp;"_"&amp;G80&amp;"_"&amp;H80&amp;"_"&amp;A80&amp;"_"&amp;I80&amp;"_"&amp;J80&amp;"_"&amp;K80&amp;"_"&amp;L80&amp;"_"&amp;M80</f>
        <v>SSA_CCF_VMIN_K_POSTHVQK_TITO_CLRSS_MIN_LFM_CBO</v>
      </c>
      <c r="E80" t="s">
        <v>31</v>
      </c>
      <c r="F80" t="s">
        <v>32</v>
      </c>
      <c r="G80" t="s">
        <v>50</v>
      </c>
      <c r="H80" t="s">
        <v>51</v>
      </c>
      <c r="I80" t="s">
        <v>124</v>
      </c>
      <c r="J80" t="s">
        <v>139</v>
      </c>
      <c r="K80" t="s">
        <v>55</v>
      </c>
      <c r="L80" t="s">
        <v>35</v>
      </c>
      <c r="M80" t="s">
        <v>57</v>
      </c>
      <c r="N80" t="s">
        <v>36</v>
      </c>
      <c r="O80" t="s">
        <v>37</v>
      </c>
      <c r="P80" t="s">
        <v>38</v>
      </c>
      <c r="Q80">
        <v>26</v>
      </c>
      <c r="R80">
        <f>VLOOKUP(E80,binningRules!$B$6:$C$9,2,0)</f>
        <v>61</v>
      </c>
      <c r="S80">
        <v>400</v>
      </c>
      <c r="T80">
        <v>-1</v>
      </c>
      <c r="U80" t="s">
        <v>294</v>
      </c>
      <c r="V80">
        <v>2010</v>
      </c>
      <c r="X80" t="b">
        <v>0</v>
      </c>
      <c r="Y80">
        <f t="shared" ref="Y80:Y85" si="32">COUNTA(AA80:AJ80)</f>
        <v>2</v>
      </c>
      <c r="Z80">
        <v>1</v>
      </c>
      <c r="AA80" t="str">
        <f>D81</f>
        <v>SSA_CCF_VMIN_K_POSTHVQK_TITO_CLRSS_MIN_LFM_PMA</v>
      </c>
      <c r="AB80" t="str">
        <f>D81</f>
        <v>SSA_CCF_VMIN_K_POSTHVQK_TITO_CLRSS_MIN_LFM_PMA</v>
      </c>
    </row>
    <row r="81" spans="1:28" x14ac:dyDescent="0.25">
      <c r="A81" s="5" t="s">
        <v>62</v>
      </c>
      <c r="B81" s="5" t="s">
        <v>49</v>
      </c>
      <c r="C81" s="5" t="str">
        <f>VLOOKUP(B81,templateLookup!A:B,2,0)</f>
        <v>PrimeVminSearchTestMethod</v>
      </c>
      <c r="D81" t="str">
        <f t="shared" si="31"/>
        <v>SSA_CCF_VMIN_K_POSTHVQK_TITO_CLRSS_MIN_LFM_PMA</v>
      </c>
      <c r="E81" t="s">
        <v>31</v>
      </c>
      <c r="F81" t="s">
        <v>32</v>
      </c>
      <c r="G81" t="s">
        <v>50</v>
      </c>
      <c r="H81" t="s">
        <v>51</v>
      </c>
      <c r="I81" t="s">
        <v>124</v>
      </c>
      <c r="J81" t="s">
        <v>139</v>
      </c>
      <c r="K81" t="s">
        <v>55</v>
      </c>
      <c r="L81" t="s">
        <v>35</v>
      </c>
      <c r="M81" t="s">
        <v>58</v>
      </c>
      <c r="N81" t="s">
        <v>36</v>
      </c>
      <c r="O81" t="s">
        <v>37</v>
      </c>
      <c r="P81" t="s">
        <v>38</v>
      </c>
      <c r="Q81">
        <v>26</v>
      </c>
      <c r="R81">
        <f>VLOOKUP(E81,binningRules!$B$6:$C$9,2,0)</f>
        <v>61</v>
      </c>
      <c r="S81">
        <v>401</v>
      </c>
      <c r="T81">
        <v>-1</v>
      </c>
      <c r="U81" t="s">
        <v>295</v>
      </c>
      <c r="V81">
        <v>2011</v>
      </c>
      <c r="X81" t="b">
        <v>0</v>
      </c>
      <c r="Y81">
        <f t="shared" si="32"/>
        <v>2</v>
      </c>
      <c r="Z81">
        <v>1</v>
      </c>
      <c r="AA81" t="str">
        <f>D82</f>
        <v>LSA_CCF_VMIN_K_POSTHVQK_TITO_CLR_MIN_LFM_CBO</v>
      </c>
      <c r="AB81" t="str">
        <f>D82</f>
        <v>LSA_CCF_VMIN_K_POSTHVQK_TITO_CLR_MIN_LFM_CBO</v>
      </c>
    </row>
    <row r="82" spans="1:28" x14ac:dyDescent="0.25">
      <c r="A82" s="5" t="s">
        <v>62</v>
      </c>
      <c r="B82" s="5" t="s">
        <v>49</v>
      </c>
      <c r="C82" s="5" t="str">
        <f>VLOOKUP(B82,templateLookup!A:B,2,0)</f>
        <v>PrimeVminSearchTestMethod</v>
      </c>
      <c r="D82" t="str">
        <f t="shared" si="31"/>
        <v>LSA_CCF_VMIN_K_POSTHVQK_TITO_CLR_MIN_LFM_CBO</v>
      </c>
      <c r="E82" t="s">
        <v>59</v>
      </c>
      <c r="F82" t="s">
        <v>32</v>
      </c>
      <c r="G82" t="s">
        <v>50</v>
      </c>
      <c r="H82" t="s">
        <v>51</v>
      </c>
      <c r="I82" t="s">
        <v>124</v>
      </c>
      <c r="J82" t="s">
        <v>138</v>
      </c>
      <c r="K82" t="s">
        <v>55</v>
      </c>
      <c r="L82" t="s">
        <v>35</v>
      </c>
      <c r="M82" t="s">
        <v>57</v>
      </c>
      <c r="N82" t="s">
        <v>36</v>
      </c>
      <c r="O82" t="s">
        <v>37</v>
      </c>
      <c r="P82" t="s">
        <v>38</v>
      </c>
      <c r="Q82">
        <v>26</v>
      </c>
      <c r="R82">
        <f>VLOOKUP(E82,binningRules!$B$6:$C$9,2,0)</f>
        <v>21</v>
      </c>
      <c r="S82">
        <v>402</v>
      </c>
      <c r="T82">
        <v>-1</v>
      </c>
      <c r="U82" t="s">
        <v>294</v>
      </c>
      <c r="V82">
        <v>2012</v>
      </c>
      <c r="X82" t="b">
        <v>0</v>
      </c>
      <c r="Y82">
        <f t="shared" si="32"/>
        <v>2</v>
      </c>
      <c r="Z82">
        <v>1</v>
      </c>
      <c r="AA82" t="str">
        <f>D83</f>
        <v>LSA_CCF_VMIN_K_POSTHVQK_TITO_CLR_MIN_LFM_SBO</v>
      </c>
      <c r="AB82" t="str">
        <f>D83</f>
        <v>LSA_CCF_VMIN_K_POSTHVQK_TITO_CLR_MIN_LFM_SBO</v>
      </c>
    </row>
    <row r="83" spans="1:28" x14ac:dyDescent="0.25">
      <c r="A83" s="5" t="s">
        <v>62</v>
      </c>
      <c r="B83" s="5" t="s">
        <v>49</v>
      </c>
      <c r="C83" s="5" t="str">
        <f>VLOOKUP(B83,templateLookup!A:B,2,0)</f>
        <v>PrimeVminSearchTestMethod</v>
      </c>
      <c r="D83" t="str">
        <f t="shared" si="31"/>
        <v>LSA_CCF_VMIN_K_POSTHVQK_TITO_CLR_MIN_LFM_SBO</v>
      </c>
      <c r="E83" t="s">
        <v>59</v>
      </c>
      <c r="F83" t="s">
        <v>32</v>
      </c>
      <c r="G83" t="s">
        <v>50</v>
      </c>
      <c r="H83" t="s">
        <v>51</v>
      </c>
      <c r="I83" t="s">
        <v>124</v>
      </c>
      <c r="J83" t="s">
        <v>138</v>
      </c>
      <c r="K83" t="s">
        <v>55</v>
      </c>
      <c r="L83" t="s">
        <v>35</v>
      </c>
      <c r="M83" t="s">
        <v>60</v>
      </c>
      <c r="N83" t="s">
        <v>36</v>
      </c>
      <c r="O83" t="s">
        <v>37</v>
      </c>
      <c r="P83" t="s">
        <v>38</v>
      </c>
      <c r="Q83">
        <v>26</v>
      </c>
      <c r="R83">
        <f>VLOOKUP(E83,binningRules!$B$6:$C$9,2,0)</f>
        <v>21</v>
      </c>
      <c r="S83">
        <v>403</v>
      </c>
      <c r="T83">
        <v>-1</v>
      </c>
      <c r="U83" t="s">
        <v>294</v>
      </c>
      <c r="V83">
        <v>2013</v>
      </c>
      <c r="X83" t="b">
        <v>0</v>
      </c>
      <c r="Y83">
        <f t="shared" si="32"/>
        <v>2</v>
      </c>
      <c r="Z83">
        <v>1</v>
      </c>
      <c r="AA83" t="str">
        <f>D84</f>
        <v>ROM_CCF_VMIN_K_POSTHVQK_TITO_CLR_MIN_LFM_PMA</v>
      </c>
      <c r="AB83" t="str">
        <f>D84</f>
        <v>ROM_CCF_VMIN_K_POSTHVQK_TITO_CLR_MIN_LFM_PMA</v>
      </c>
    </row>
    <row r="84" spans="1:28" x14ac:dyDescent="0.25">
      <c r="A84" s="5" t="s">
        <v>62</v>
      </c>
      <c r="B84" s="5" t="s">
        <v>49</v>
      </c>
      <c r="C84" s="5" t="str">
        <f>VLOOKUP(B84,templateLookup!A:B,2,0)</f>
        <v>PrimeVminSearchTestMethod</v>
      </c>
      <c r="D84" t="str">
        <f t="shared" si="31"/>
        <v>ROM_CCF_VMIN_K_POSTHVQK_TITO_CLR_MIN_LFM_PMA</v>
      </c>
      <c r="E84" t="s">
        <v>61</v>
      </c>
      <c r="F84" t="s">
        <v>32</v>
      </c>
      <c r="G84" t="s">
        <v>50</v>
      </c>
      <c r="H84" t="s">
        <v>51</v>
      </c>
      <c r="I84" t="s">
        <v>124</v>
      </c>
      <c r="J84" t="s">
        <v>138</v>
      </c>
      <c r="K84" t="s">
        <v>55</v>
      </c>
      <c r="L84" t="s">
        <v>35</v>
      </c>
      <c r="M84" t="s">
        <v>58</v>
      </c>
      <c r="N84" t="s">
        <v>36</v>
      </c>
      <c r="O84" t="s">
        <v>37</v>
      </c>
      <c r="P84" t="s">
        <v>38</v>
      </c>
      <c r="Q84">
        <v>26</v>
      </c>
      <c r="R84">
        <f>VLOOKUP(E84,binningRules!$B$6:$C$9,2,0)</f>
        <v>21</v>
      </c>
      <c r="S84">
        <v>404</v>
      </c>
      <c r="T84">
        <v>-1</v>
      </c>
      <c r="U84" t="s">
        <v>295</v>
      </c>
      <c r="V84">
        <v>2014</v>
      </c>
      <c r="X84" t="b">
        <v>0</v>
      </c>
      <c r="Y84">
        <f t="shared" si="32"/>
        <v>2</v>
      </c>
      <c r="Z84">
        <v>1</v>
      </c>
      <c r="AA84" t="str">
        <f>D85</f>
        <v>ROM_CCF_VMIN_K_POSTHVQK_TITO_CLR_MIN_LFM_SBO</v>
      </c>
      <c r="AB84" t="str">
        <f>D85</f>
        <v>ROM_CCF_VMIN_K_POSTHVQK_TITO_CLR_MIN_LFM_SBO</v>
      </c>
    </row>
    <row r="85" spans="1:28" x14ac:dyDescent="0.25">
      <c r="A85" s="5" t="s">
        <v>62</v>
      </c>
      <c r="B85" s="5" t="s">
        <v>49</v>
      </c>
      <c r="C85" s="5" t="str">
        <f>VLOOKUP(B85,templateLookup!A:B,2,0)</f>
        <v>PrimeVminSearchTestMethod</v>
      </c>
      <c r="D85" t="str">
        <f t="shared" si="31"/>
        <v>ROM_CCF_VMIN_K_POSTHVQK_TITO_CLR_MIN_LFM_SBO</v>
      </c>
      <c r="E85" t="s">
        <v>61</v>
      </c>
      <c r="F85" t="s">
        <v>32</v>
      </c>
      <c r="G85" t="s">
        <v>50</v>
      </c>
      <c r="H85" t="s">
        <v>51</v>
      </c>
      <c r="I85" t="s">
        <v>124</v>
      </c>
      <c r="J85" t="s">
        <v>138</v>
      </c>
      <c r="K85" t="s">
        <v>55</v>
      </c>
      <c r="L85" t="s">
        <v>35</v>
      </c>
      <c r="M85" t="s">
        <v>60</v>
      </c>
      <c r="N85" t="s">
        <v>36</v>
      </c>
      <c r="O85" t="s">
        <v>37</v>
      </c>
      <c r="P85" t="s">
        <v>38</v>
      </c>
      <c r="Q85">
        <v>26</v>
      </c>
      <c r="R85">
        <f>VLOOKUP(E85,binningRules!$B$6:$C$9,2,0)</f>
        <v>21</v>
      </c>
      <c r="S85">
        <v>405</v>
      </c>
      <c r="T85">
        <v>-1</v>
      </c>
      <c r="U85" t="s">
        <v>294</v>
      </c>
      <c r="V85">
        <v>2015</v>
      </c>
      <c r="X85" t="b">
        <v>0</v>
      </c>
      <c r="Y85">
        <f t="shared" si="32"/>
        <v>2</v>
      </c>
      <c r="Z85">
        <v>1</v>
      </c>
      <c r="AA85">
        <v>1</v>
      </c>
      <c r="AB85">
        <v>1</v>
      </c>
    </row>
    <row r="86" spans="1:28" s="7" customFormat="1" x14ac:dyDescent="0.25">
      <c r="A86" s="7" t="s">
        <v>62</v>
      </c>
      <c r="B86" s="7" t="s">
        <v>42</v>
      </c>
      <c r="C86" s="7" t="str">
        <f>VLOOKUP(B86,templateLookup!A:B,2,0)</f>
        <v>COMPOSITE</v>
      </c>
    </row>
    <row r="87" spans="1:28" s="7" customFormat="1" x14ac:dyDescent="0.25">
      <c r="A87" s="7" t="s">
        <v>63</v>
      </c>
      <c r="B87" s="7" t="s">
        <v>27</v>
      </c>
      <c r="C87" s="7" t="str">
        <f>VLOOKUP(B87,templateLookup!A:B,2,0)</f>
        <v>COMPOSITE</v>
      </c>
      <c r="D87" s="7" t="s">
        <v>63</v>
      </c>
      <c r="F87" t="s">
        <v>32</v>
      </c>
    </row>
    <row r="88" spans="1:28" x14ac:dyDescent="0.25">
      <c r="A88" s="5" t="s">
        <v>63</v>
      </c>
      <c r="B88" s="5" t="s">
        <v>27</v>
      </c>
      <c r="C88" s="5" t="str">
        <f>VLOOKUP(B88,templateLookup!A:B,2,0)</f>
        <v>COMPOSITE</v>
      </c>
      <c r="D88" t="s">
        <v>66</v>
      </c>
      <c r="F88" t="s">
        <v>32</v>
      </c>
      <c r="Y88">
        <f t="shared" ref="Y88" si="33">COUNTA(AA88:AJ88)</f>
        <v>2</v>
      </c>
      <c r="Z88">
        <v>1</v>
      </c>
      <c r="AA88" t="str">
        <f>D96</f>
        <v>VMAX</v>
      </c>
      <c r="AB88" t="str">
        <f>D96</f>
        <v>VMAX</v>
      </c>
    </row>
    <row r="89" spans="1:28" x14ac:dyDescent="0.25">
      <c r="A89" s="5" t="s">
        <v>63</v>
      </c>
      <c r="B89" s="5" t="s">
        <v>49</v>
      </c>
      <c r="C89" s="5" t="str">
        <f>VLOOKUP(B89,templateLookup!A:B,2,0)</f>
        <v>PrimeVminSearchTestMethod</v>
      </c>
      <c r="D89" t="str">
        <f t="shared" ref="D89:D94" si="34">E89&amp;"_"&amp;F89&amp;"_"&amp;G89&amp;"_"&amp;H89&amp;"_"&amp;A89&amp;"_"&amp;I89&amp;"_"&amp;J89&amp;"_"&amp;K89&amp;"_"&amp;L89&amp;"_"&amp;M89</f>
        <v>SSA_CCF_VMIN_K_END_TITO_CLRSS_MIN_LFM_CBO</v>
      </c>
      <c r="E89" t="s">
        <v>31</v>
      </c>
      <c r="F89" t="s">
        <v>32</v>
      </c>
      <c r="G89" t="s">
        <v>50</v>
      </c>
      <c r="H89" t="s">
        <v>51</v>
      </c>
      <c r="I89" t="s">
        <v>124</v>
      </c>
      <c r="J89" t="s">
        <v>139</v>
      </c>
      <c r="K89" t="s">
        <v>55</v>
      </c>
      <c r="L89" t="s">
        <v>35</v>
      </c>
      <c r="M89" t="s">
        <v>57</v>
      </c>
      <c r="N89" t="s">
        <v>36</v>
      </c>
      <c r="O89" t="s">
        <v>37</v>
      </c>
      <c r="P89" t="s">
        <v>38</v>
      </c>
      <c r="Q89">
        <f>VLOOKUP(E89,binningRules!$B$6:$C$9,2,0)</f>
        <v>61</v>
      </c>
      <c r="R89">
        <v>12</v>
      </c>
      <c r="S89">
        <v>500</v>
      </c>
      <c r="T89">
        <v>-1</v>
      </c>
      <c r="U89" t="s">
        <v>294</v>
      </c>
      <c r="V89">
        <v>2020</v>
      </c>
      <c r="X89" t="b">
        <v>0</v>
      </c>
      <c r="Y89">
        <f t="shared" ref="Y89:Y94" si="35">COUNTA(AA89:AJ89)</f>
        <v>2</v>
      </c>
      <c r="Z89">
        <v>1</v>
      </c>
      <c r="AA89" t="str">
        <f>D90</f>
        <v>SSA_CCF_VMIN_K_END_TITO_CLRSS_MIN_LFM_PMA</v>
      </c>
      <c r="AB89" t="str">
        <f>D90</f>
        <v>SSA_CCF_VMIN_K_END_TITO_CLRSS_MIN_LFM_PMA</v>
      </c>
    </row>
    <row r="90" spans="1:28" x14ac:dyDescent="0.25">
      <c r="A90" s="5" t="s">
        <v>63</v>
      </c>
      <c r="B90" s="5" t="s">
        <v>49</v>
      </c>
      <c r="C90" s="5" t="str">
        <f>VLOOKUP(B90,templateLookup!A:B,2,0)</f>
        <v>PrimeVminSearchTestMethod</v>
      </c>
      <c r="D90" t="str">
        <f t="shared" si="34"/>
        <v>SSA_CCF_VMIN_K_END_TITO_CLRSS_MIN_LFM_PMA</v>
      </c>
      <c r="E90" t="s">
        <v>31</v>
      </c>
      <c r="F90" t="s">
        <v>32</v>
      </c>
      <c r="G90" t="s">
        <v>50</v>
      </c>
      <c r="H90" t="s">
        <v>51</v>
      </c>
      <c r="I90" t="s">
        <v>124</v>
      </c>
      <c r="J90" t="s">
        <v>139</v>
      </c>
      <c r="K90" t="s">
        <v>55</v>
      </c>
      <c r="L90" t="s">
        <v>35</v>
      </c>
      <c r="M90" t="s">
        <v>58</v>
      </c>
      <c r="N90" t="s">
        <v>36</v>
      </c>
      <c r="O90" t="s">
        <v>37</v>
      </c>
      <c r="P90" t="s">
        <v>38</v>
      </c>
      <c r="Q90">
        <f>VLOOKUP(E90,binningRules!$B$6:$C$9,2,0)</f>
        <v>61</v>
      </c>
      <c r="R90">
        <v>12</v>
      </c>
      <c r="S90">
        <v>501</v>
      </c>
      <c r="T90">
        <v>-1</v>
      </c>
      <c r="U90" t="s">
        <v>295</v>
      </c>
      <c r="V90">
        <v>2021</v>
      </c>
      <c r="X90" t="b">
        <v>0</v>
      </c>
      <c r="Y90">
        <f t="shared" si="35"/>
        <v>2</v>
      </c>
      <c r="Z90">
        <v>1</v>
      </c>
      <c r="AA90" t="str">
        <f>D91</f>
        <v>LSA_CCF_VMIN_K_END_TITO_CLR_MIN_LFM_CBO</v>
      </c>
      <c r="AB90" t="str">
        <f>D91</f>
        <v>LSA_CCF_VMIN_K_END_TITO_CLR_MIN_LFM_CBO</v>
      </c>
    </row>
    <row r="91" spans="1:28" x14ac:dyDescent="0.25">
      <c r="A91" s="5" t="s">
        <v>63</v>
      </c>
      <c r="B91" s="5" t="s">
        <v>49</v>
      </c>
      <c r="C91" s="5" t="str">
        <f>VLOOKUP(B91,templateLookup!A:B,2,0)</f>
        <v>PrimeVminSearchTestMethod</v>
      </c>
      <c r="D91" t="str">
        <f t="shared" si="34"/>
        <v>LSA_CCF_VMIN_K_END_TITO_CLR_MIN_LFM_CBO</v>
      </c>
      <c r="E91" t="s">
        <v>59</v>
      </c>
      <c r="F91" t="s">
        <v>32</v>
      </c>
      <c r="G91" t="s">
        <v>50</v>
      </c>
      <c r="H91" t="s">
        <v>51</v>
      </c>
      <c r="I91" t="s">
        <v>124</v>
      </c>
      <c r="J91" t="s">
        <v>138</v>
      </c>
      <c r="K91" t="s">
        <v>55</v>
      </c>
      <c r="L91" t="s">
        <v>35</v>
      </c>
      <c r="M91" t="s">
        <v>57</v>
      </c>
      <c r="N91" t="s">
        <v>36</v>
      </c>
      <c r="O91" t="s">
        <v>37</v>
      </c>
      <c r="P91" t="s">
        <v>38</v>
      </c>
      <c r="Q91">
        <f>VLOOKUP(E91,binningRules!$B$6:$C$9,2,0)</f>
        <v>21</v>
      </c>
      <c r="R91">
        <v>12</v>
      </c>
      <c r="S91">
        <v>502</v>
      </c>
      <c r="T91">
        <v>-1</v>
      </c>
      <c r="U91" t="s">
        <v>294</v>
      </c>
      <c r="V91">
        <v>2022</v>
      </c>
      <c r="X91" t="b">
        <v>0</v>
      </c>
      <c r="Y91">
        <f t="shared" si="35"/>
        <v>2</v>
      </c>
      <c r="Z91">
        <v>1</v>
      </c>
      <c r="AA91" t="str">
        <f>D92</f>
        <v>LSA_CCF_VMIN_K_END_TITO_CLR_MIN_LFM_SBO</v>
      </c>
      <c r="AB91" t="str">
        <f>D92</f>
        <v>LSA_CCF_VMIN_K_END_TITO_CLR_MIN_LFM_SBO</v>
      </c>
    </row>
    <row r="92" spans="1:28" x14ac:dyDescent="0.25">
      <c r="A92" s="5" t="s">
        <v>63</v>
      </c>
      <c r="B92" s="5" t="s">
        <v>49</v>
      </c>
      <c r="C92" s="5" t="str">
        <f>VLOOKUP(B92,templateLookup!A:B,2,0)</f>
        <v>PrimeVminSearchTestMethod</v>
      </c>
      <c r="D92" t="str">
        <f t="shared" si="34"/>
        <v>LSA_CCF_VMIN_K_END_TITO_CLR_MIN_LFM_SBO</v>
      </c>
      <c r="E92" t="s">
        <v>59</v>
      </c>
      <c r="F92" t="s">
        <v>32</v>
      </c>
      <c r="G92" t="s">
        <v>50</v>
      </c>
      <c r="H92" t="s">
        <v>51</v>
      </c>
      <c r="I92" t="s">
        <v>124</v>
      </c>
      <c r="J92" t="s">
        <v>138</v>
      </c>
      <c r="K92" t="s">
        <v>55</v>
      </c>
      <c r="L92" t="s">
        <v>35</v>
      </c>
      <c r="M92" t="s">
        <v>60</v>
      </c>
      <c r="N92" t="s">
        <v>36</v>
      </c>
      <c r="O92" t="s">
        <v>37</v>
      </c>
      <c r="P92" t="s">
        <v>38</v>
      </c>
      <c r="Q92">
        <f>VLOOKUP(E92,binningRules!$B$6:$C$9,2,0)</f>
        <v>21</v>
      </c>
      <c r="R92">
        <v>12</v>
      </c>
      <c r="S92">
        <v>503</v>
      </c>
      <c r="T92">
        <v>-1</v>
      </c>
      <c r="U92" t="s">
        <v>294</v>
      </c>
      <c r="V92">
        <v>2023</v>
      </c>
      <c r="X92" t="b">
        <v>0</v>
      </c>
      <c r="Y92">
        <f t="shared" si="35"/>
        <v>2</v>
      </c>
      <c r="Z92">
        <v>1</v>
      </c>
      <c r="AA92" t="str">
        <f>D93</f>
        <v>ROM_CCF_VMIN_K_END_TITO_CLR_MIN_LFM_PMA</v>
      </c>
      <c r="AB92" t="str">
        <f>D93</f>
        <v>ROM_CCF_VMIN_K_END_TITO_CLR_MIN_LFM_PMA</v>
      </c>
    </row>
    <row r="93" spans="1:28" x14ac:dyDescent="0.25">
      <c r="A93" s="5" t="s">
        <v>63</v>
      </c>
      <c r="B93" s="5" t="s">
        <v>49</v>
      </c>
      <c r="C93" s="5" t="str">
        <f>VLOOKUP(B93,templateLookup!A:B,2,0)</f>
        <v>PrimeVminSearchTestMethod</v>
      </c>
      <c r="D93" t="str">
        <f t="shared" si="34"/>
        <v>ROM_CCF_VMIN_K_END_TITO_CLR_MIN_LFM_PMA</v>
      </c>
      <c r="E93" t="s">
        <v>61</v>
      </c>
      <c r="F93" t="s">
        <v>32</v>
      </c>
      <c r="G93" t="s">
        <v>50</v>
      </c>
      <c r="H93" t="s">
        <v>51</v>
      </c>
      <c r="I93" t="s">
        <v>124</v>
      </c>
      <c r="J93" t="s">
        <v>138</v>
      </c>
      <c r="K93" t="s">
        <v>55</v>
      </c>
      <c r="L93" t="s">
        <v>35</v>
      </c>
      <c r="M93" t="s">
        <v>58</v>
      </c>
      <c r="N93" t="s">
        <v>36</v>
      </c>
      <c r="O93" t="s">
        <v>37</v>
      </c>
      <c r="P93" t="s">
        <v>38</v>
      </c>
      <c r="Q93">
        <f>VLOOKUP(E93,binningRules!$B$6:$C$9,2,0)</f>
        <v>21</v>
      </c>
      <c r="R93">
        <v>12</v>
      </c>
      <c r="S93">
        <v>504</v>
      </c>
      <c r="T93">
        <v>-1</v>
      </c>
      <c r="U93" t="s">
        <v>295</v>
      </c>
      <c r="V93">
        <v>2024</v>
      </c>
      <c r="X93" t="b">
        <v>0</v>
      </c>
      <c r="Y93">
        <f t="shared" si="35"/>
        <v>2</v>
      </c>
      <c r="Z93">
        <v>1</v>
      </c>
      <c r="AA93" t="str">
        <f>D94</f>
        <v>ROM_CCF_VMIN_K_END_TITO_CLR_MIN_LFM_SBO</v>
      </c>
      <c r="AB93" t="str">
        <f>D94</f>
        <v>ROM_CCF_VMIN_K_END_TITO_CLR_MIN_LFM_SBO</v>
      </c>
    </row>
    <row r="94" spans="1:28" x14ac:dyDescent="0.25">
      <c r="A94" s="5" t="s">
        <v>63</v>
      </c>
      <c r="B94" s="5" t="s">
        <v>49</v>
      </c>
      <c r="C94" s="5" t="str">
        <f>VLOOKUP(B94,templateLookup!A:B,2,0)</f>
        <v>PrimeVminSearchTestMethod</v>
      </c>
      <c r="D94" t="str">
        <f t="shared" si="34"/>
        <v>ROM_CCF_VMIN_K_END_TITO_CLR_MIN_LFM_SBO</v>
      </c>
      <c r="E94" t="s">
        <v>61</v>
      </c>
      <c r="F94" t="s">
        <v>32</v>
      </c>
      <c r="G94" t="s">
        <v>50</v>
      </c>
      <c r="H94" t="s">
        <v>51</v>
      </c>
      <c r="I94" t="s">
        <v>124</v>
      </c>
      <c r="J94" t="s">
        <v>138</v>
      </c>
      <c r="K94" t="s">
        <v>55</v>
      </c>
      <c r="L94" t="s">
        <v>35</v>
      </c>
      <c r="M94" t="s">
        <v>60</v>
      </c>
      <c r="N94" t="s">
        <v>36</v>
      </c>
      <c r="O94" t="s">
        <v>37</v>
      </c>
      <c r="P94" t="s">
        <v>38</v>
      </c>
      <c r="Q94">
        <f>VLOOKUP(E94,binningRules!$B$6:$C$9,2,0)</f>
        <v>21</v>
      </c>
      <c r="R94">
        <v>12</v>
      </c>
      <c r="S94">
        <v>505</v>
      </c>
      <c r="T94">
        <v>-1</v>
      </c>
      <c r="U94" t="s">
        <v>294</v>
      </c>
      <c r="V94">
        <v>2025</v>
      </c>
      <c r="X94" t="b">
        <v>0</v>
      </c>
      <c r="Y94">
        <f t="shared" si="35"/>
        <v>2</v>
      </c>
      <c r="Z94">
        <v>1</v>
      </c>
      <c r="AA94">
        <v>1</v>
      </c>
      <c r="AB94">
        <v>1</v>
      </c>
    </row>
    <row r="95" spans="1:28" x14ac:dyDescent="0.25">
      <c r="A95" s="5" t="s">
        <v>63</v>
      </c>
      <c r="B95" s="5" t="s">
        <v>42</v>
      </c>
      <c r="C95" s="5" t="str">
        <f>VLOOKUP(B95,templateLookup!A:B,2,0)</f>
        <v>COMPOSITE</v>
      </c>
    </row>
    <row r="96" spans="1:28" x14ac:dyDescent="0.25">
      <c r="A96" s="8" t="s">
        <v>63</v>
      </c>
      <c r="B96" s="8" t="s">
        <v>27</v>
      </c>
      <c r="C96" s="8" t="str">
        <f>VLOOKUP(B96,templateLookup!A:B,2,0)</f>
        <v>COMPOSITE</v>
      </c>
      <c r="D96" t="s">
        <v>67</v>
      </c>
      <c r="F96" t="s">
        <v>32</v>
      </c>
      <c r="Y96">
        <f t="shared" ref="Y96" si="36">COUNTA(AA96:AJ96)</f>
        <v>2</v>
      </c>
      <c r="Z96">
        <v>1</v>
      </c>
      <c r="AA96">
        <v>1</v>
      </c>
      <c r="AB96">
        <v>1</v>
      </c>
    </row>
    <row r="97" spans="1:28" x14ac:dyDescent="0.25">
      <c r="A97" s="8" t="s">
        <v>63</v>
      </c>
      <c r="B97" s="8" t="s">
        <v>49</v>
      </c>
      <c r="C97" s="8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SSA_CCF_SB_K_END_TITO_CLRSS_MIN_LFM_CBO</v>
      </c>
      <c r="E97" t="s">
        <v>31</v>
      </c>
      <c r="F97" t="s">
        <v>32</v>
      </c>
      <c r="G97" t="s">
        <v>126</v>
      </c>
      <c r="H97" t="s">
        <v>51</v>
      </c>
      <c r="I97" t="s">
        <v>124</v>
      </c>
      <c r="J97" t="s">
        <v>139</v>
      </c>
      <c r="K97" t="s">
        <v>55</v>
      </c>
      <c r="L97" t="s">
        <v>35</v>
      </c>
      <c r="M97" t="s">
        <v>57</v>
      </c>
      <c r="N97" t="s">
        <v>36</v>
      </c>
      <c r="O97" t="s">
        <v>37</v>
      </c>
      <c r="P97" t="s">
        <v>38</v>
      </c>
      <c r="Q97">
        <v>17</v>
      </c>
      <c r="R97">
        <v>61</v>
      </c>
      <c r="S97">
        <v>600</v>
      </c>
      <c r="T97">
        <v>-1</v>
      </c>
      <c r="U97" t="s">
        <v>294</v>
      </c>
      <c r="V97">
        <v>2030</v>
      </c>
      <c r="X97" t="b">
        <v>0</v>
      </c>
      <c r="Y97">
        <f t="shared" ref="Y97:Y98" si="37">COUNTA(AA97:AJ97)</f>
        <v>2</v>
      </c>
      <c r="Z97">
        <v>1</v>
      </c>
      <c r="AA97" t="str">
        <f>D98</f>
        <v>SSA_CCF_SB_K_END_TITO_CLRSS_MIN_LFM_PMA</v>
      </c>
      <c r="AB97" t="str">
        <f>D98</f>
        <v>SSA_CCF_SB_K_END_TITO_CLRSS_MIN_LFM_PMA</v>
      </c>
    </row>
    <row r="98" spans="1:28" x14ac:dyDescent="0.25">
      <c r="A98" s="8" t="s">
        <v>63</v>
      </c>
      <c r="B98" s="8" t="s">
        <v>49</v>
      </c>
      <c r="C98" s="8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SSA_CCF_SB_K_END_TITO_CLRSS_MIN_LFM_PMA</v>
      </c>
      <c r="E98" t="s">
        <v>31</v>
      </c>
      <c r="F98" t="s">
        <v>32</v>
      </c>
      <c r="G98" t="s">
        <v>126</v>
      </c>
      <c r="H98" t="s">
        <v>51</v>
      </c>
      <c r="I98" t="s">
        <v>124</v>
      </c>
      <c r="J98" t="s">
        <v>139</v>
      </c>
      <c r="K98" t="s">
        <v>55</v>
      </c>
      <c r="L98" t="s">
        <v>35</v>
      </c>
      <c r="M98" t="s">
        <v>58</v>
      </c>
      <c r="N98" t="s">
        <v>36</v>
      </c>
      <c r="O98" t="s">
        <v>37</v>
      </c>
      <c r="P98" t="s">
        <v>38</v>
      </c>
      <c r="Q98">
        <v>17</v>
      </c>
      <c r="R98">
        <v>61</v>
      </c>
      <c r="S98">
        <v>601</v>
      </c>
      <c r="T98">
        <v>-1</v>
      </c>
      <c r="U98" t="s">
        <v>295</v>
      </c>
      <c r="V98">
        <v>2031</v>
      </c>
      <c r="X98" t="b">
        <v>0</v>
      </c>
      <c r="Y98">
        <f t="shared" si="37"/>
        <v>2</v>
      </c>
      <c r="Z98">
        <v>1</v>
      </c>
      <c r="AA98">
        <v>1</v>
      </c>
      <c r="AB98">
        <v>1</v>
      </c>
    </row>
    <row r="99" spans="1:28" x14ac:dyDescent="0.25">
      <c r="A99" s="8" t="s">
        <v>63</v>
      </c>
      <c r="B99" s="8" t="s">
        <v>42</v>
      </c>
      <c r="C99" s="8" t="str">
        <f>VLOOKUP(B99,templateLookup!A:B,2,0)</f>
        <v>COMPOSITE</v>
      </c>
    </row>
    <row r="100" spans="1:28" s="7" customFormat="1" x14ac:dyDescent="0.25">
      <c r="A100" s="7" t="s">
        <v>63</v>
      </c>
      <c r="B100" s="7" t="s">
        <v>42</v>
      </c>
      <c r="C100" s="7" t="str">
        <f>VLOOKUP(B100,templateLookup!A:B,2,0)</f>
        <v>COMPOSITE</v>
      </c>
    </row>
    <row r="101" spans="1:28" x14ac:dyDescent="0.25">
      <c r="A101" t="s">
        <v>92</v>
      </c>
      <c r="B101" t="s">
        <v>93</v>
      </c>
      <c r="C101" t="str">
        <f>VLOOKUP(B101,templateLookup!A:B,2,0)</f>
        <v>COMPOSITE</v>
      </c>
      <c r="D101" t="s">
        <v>92</v>
      </c>
    </row>
  </sheetData>
  <autoFilter ref="A1:AJ101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7DAD-E2E3-41CA-AC6B-36D49F2F3F66}">
  <dimension ref="A1:AO115"/>
  <sheetViews>
    <sheetView topLeftCell="E79" workbookViewId="0">
      <selection activeCell="T96" sqref="T96"/>
    </sheetView>
  </sheetViews>
  <sheetFormatPr defaultRowHeight="15" x14ac:dyDescent="0.25"/>
  <cols>
    <col min="2" max="2" width="18.140625" bestFit="1" customWidth="1"/>
    <col min="3" max="3" width="21.140625" customWidth="1"/>
    <col min="4" max="4" width="73.5703125" bestFit="1" customWidth="1"/>
    <col min="5" max="12" width="9.140625" customWidth="1"/>
    <col min="13" max="13" width="25" bestFit="1" customWidth="1"/>
    <col min="14" max="20" width="9.140625" customWidth="1"/>
    <col min="21" max="21" width="13.5703125" bestFit="1" customWidth="1"/>
    <col min="22" max="28" width="9.140625" customWidth="1"/>
    <col min="32" max="32" width="25.42578125" customWidth="1"/>
    <col min="33" max="33" width="28.28515625" customWidth="1"/>
  </cols>
  <sheetData>
    <row r="1" spans="1:41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269</v>
      </c>
      <c r="U1" t="s">
        <v>291</v>
      </c>
      <c r="V1" t="s">
        <v>137</v>
      </c>
      <c r="W1" t="s">
        <v>140</v>
      </c>
      <c r="X1" t="s">
        <v>264</v>
      </c>
      <c r="Y1" t="s">
        <v>268</v>
      </c>
      <c r="Z1" t="s">
        <v>275</v>
      </c>
      <c r="AA1" t="s">
        <v>280</v>
      </c>
      <c r="AB1" t="s">
        <v>284</v>
      </c>
      <c r="AC1" t="s">
        <v>121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</row>
    <row r="2" spans="1:41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109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201</v>
      </c>
      <c r="F4" t="s">
        <v>109</v>
      </c>
      <c r="AD4">
        <f>COUNTA(AF4:AO4)</f>
        <v>3</v>
      </c>
      <c r="AE4" t="s">
        <v>120</v>
      </c>
      <c r="AF4" t="str">
        <f>D38</f>
        <v>L2_LRU_NOM_REP</v>
      </c>
      <c r="AG4" t="str">
        <f>D21</f>
        <v>L2_SSA_MIN_REP</v>
      </c>
      <c r="AH4" t="str">
        <f>D38</f>
        <v>L2_LRU_NOM_REP</v>
      </c>
    </row>
    <row r="5" spans="1:41" x14ac:dyDescent="0.25">
      <c r="A5" s="1" t="s">
        <v>26</v>
      </c>
      <c r="B5" s="1" t="s">
        <v>288</v>
      </c>
      <c r="C5" s="1" t="str">
        <f>VLOOKUP(B5,templateLookup!A:B,2,0)</f>
        <v>iCHSRTest</v>
      </c>
      <c r="D5" t="str">
        <f t="shared" ref="D5:D8" si="0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109</v>
      </c>
      <c r="G5" t="s">
        <v>33</v>
      </c>
      <c r="H5" t="s">
        <v>34</v>
      </c>
      <c r="I5" t="s">
        <v>124</v>
      </c>
      <c r="J5" t="s">
        <v>290</v>
      </c>
      <c r="K5" t="s">
        <v>195</v>
      </c>
      <c r="L5" t="s">
        <v>35</v>
      </c>
      <c r="M5" t="s">
        <v>200</v>
      </c>
      <c r="N5" t="s">
        <v>36</v>
      </c>
      <c r="O5" t="s">
        <v>37</v>
      </c>
      <c r="P5" t="s">
        <v>38</v>
      </c>
      <c r="Q5">
        <v>60</v>
      </c>
      <c r="R5">
        <v>60</v>
      </c>
      <c r="S5">
        <v>0</v>
      </c>
      <c r="T5">
        <v>1</v>
      </c>
      <c r="AC5" t="b">
        <v>0</v>
      </c>
      <c r="AD5">
        <f>COUNTA(AF5:AO5)</f>
        <v>4</v>
      </c>
      <c r="AE5" t="s">
        <v>202</v>
      </c>
      <c r="AF5" t="str">
        <f>D6</f>
        <v>SSA_ATOM_CAPTURE_E_BEGIN_TITO_ATOML2_NOM_LFM_L2_DAT_CAPTURE</v>
      </c>
      <c r="AG5">
        <v>1</v>
      </c>
      <c r="AH5" t="str">
        <f>D6</f>
        <v>SSA_ATOM_CAPTURE_E_BEGIN_TITO_ATOML2_NOM_LFM_L2_DAT_CAPTURE</v>
      </c>
      <c r="AI5" t="str">
        <f>D6</f>
        <v>SSA_ATOM_CAPTURE_E_BEGIN_TITO_ATOML2_NOM_LFM_L2_DAT_CAPTURE</v>
      </c>
    </row>
    <row r="6" spans="1:41" x14ac:dyDescent="0.25">
      <c r="A6" s="1" t="s">
        <v>26</v>
      </c>
      <c r="B6" s="1" t="s">
        <v>190</v>
      </c>
      <c r="C6" s="1" t="str">
        <f>VLOOKUP(B6,templateLookup!A:B,2,0)</f>
        <v>iCCapturePacketsTest</v>
      </c>
      <c r="D6" t="str">
        <f t="shared" si="0"/>
        <v>SSA_ATOM_CAPTURE_E_BEGIN_TITO_ATOML2_NOM_LFM_L2_DAT_CAPTURE</v>
      </c>
      <c r="E6" t="s">
        <v>31</v>
      </c>
      <c r="F6" t="s">
        <v>109</v>
      </c>
      <c r="G6" t="s">
        <v>196</v>
      </c>
      <c r="H6" t="s">
        <v>34</v>
      </c>
      <c r="I6" t="s">
        <v>124</v>
      </c>
      <c r="J6" t="s">
        <v>290</v>
      </c>
      <c r="K6" t="s">
        <v>195</v>
      </c>
      <c r="L6" t="s">
        <v>35</v>
      </c>
      <c r="M6" t="s">
        <v>197</v>
      </c>
      <c r="N6" t="s">
        <v>36</v>
      </c>
      <c r="O6" t="s">
        <v>37</v>
      </c>
      <c r="P6" t="s">
        <v>38</v>
      </c>
      <c r="Q6">
        <v>60</v>
      </c>
      <c r="R6">
        <v>60</v>
      </c>
      <c r="S6">
        <v>1</v>
      </c>
      <c r="T6">
        <v>1</v>
      </c>
      <c r="Y6" t="s">
        <v>270</v>
      </c>
      <c r="AC6" t="b">
        <v>0</v>
      </c>
      <c r="AD6">
        <f t="shared" ref="AD6:AD8" si="1">COUNTA(AF6:AO6)</f>
        <v>3</v>
      </c>
      <c r="AE6" t="s">
        <v>120</v>
      </c>
      <c r="AF6" t="str">
        <f>D9</f>
        <v>SSA_ATOM_CAPTURE_E_BEGIN_TITO_ATOML2_NOM_LFM_L2_C6S_CAPTURE</v>
      </c>
      <c r="AG6" t="str">
        <f>D7</f>
        <v>SSA_ATOM_REPAIR_E_BEGIN_TITO_ATOML2_NOM_LFM_L2_DAT_REPAIR</v>
      </c>
      <c r="AH6" t="str">
        <f>D9</f>
        <v>SSA_ATOM_CAPTURE_E_BEGIN_TITO_ATOML2_NOM_LFM_L2_C6S_CAPTURE</v>
      </c>
    </row>
    <row r="7" spans="1:41" x14ac:dyDescent="0.25">
      <c r="A7" s="1" t="s">
        <v>26</v>
      </c>
      <c r="B7" s="1" t="s">
        <v>191</v>
      </c>
      <c r="C7" s="1" t="str">
        <f>VLOOKUP(B7,templateLookup!A:B,2,0)</f>
        <v>iCRepairTest</v>
      </c>
      <c r="D7" t="str">
        <f t="shared" si="0"/>
        <v>SSA_ATOM_REPAIR_E_BEGIN_TITO_ATOML2_NOM_LFM_L2_DAT_REPAIR</v>
      </c>
      <c r="E7" t="s">
        <v>31</v>
      </c>
      <c r="F7" t="s">
        <v>109</v>
      </c>
      <c r="G7" t="s">
        <v>29</v>
      </c>
      <c r="H7" t="s">
        <v>34</v>
      </c>
      <c r="I7" t="s">
        <v>124</v>
      </c>
      <c r="J7" t="s">
        <v>290</v>
      </c>
      <c r="K7" t="s">
        <v>195</v>
      </c>
      <c r="L7" t="s">
        <v>35</v>
      </c>
      <c r="M7" t="s">
        <v>198</v>
      </c>
      <c r="N7" t="s">
        <v>36</v>
      </c>
      <c r="O7" t="s">
        <v>37</v>
      </c>
      <c r="P7" t="s">
        <v>38</v>
      </c>
      <c r="Q7">
        <v>60</v>
      </c>
      <c r="R7">
        <v>60</v>
      </c>
      <c r="S7">
        <v>2</v>
      </c>
      <c r="T7">
        <v>1</v>
      </c>
      <c r="Y7" t="s">
        <v>270</v>
      </c>
      <c r="Z7" t="s">
        <v>276</v>
      </c>
      <c r="AA7" t="s">
        <v>281</v>
      </c>
      <c r="AB7" t="s">
        <v>285</v>
      </c>
      <c r="AC7" t="b">
        <v>0</v>
      </c>
      <c r="AD7">
        <f t="shared" si="1"/>
        <v>6</v>
      </c>
      <c r="AE7" t="s">
        <v>206</v>
      </c>
      <c r="AF7" t="str">
        <f>D9</f>
        <v>SSA_ATOM_CAPTURE_E_BEGIN_TITO_ATOML2_NOM_LFM_L2_C6S_CAPTURE</v>
      </c>
      <c r="AG7" t="str">
        <f>D9</f>
        <v>SSA_ATOM_CAPTURE_E_BEGIN_TITO_ATOML2_NOM_LFM_L2_C6S_CAPTURE</v>
      </c>
      <c r="AH7" t="str">
        <f>D9</f>
        <v>SSA_ATOM_CAPTURE_E_BEGIN_TITO_ATOML2_NOM_LFM_L2_C6S_CAPTURE</v>
      </c>
      <c r="AI7" t="str">
        <f>D8</f>
        <v>SSA_ATOM_REPAIR_E_BEGIN_TITO_ATOML2_NOM_LFM_L2_DAT_REPAIR_TO_FUSE</v>
      </c>
      <c r="AJ7" t="str">
        <f>D8</f>
        <v>SSA_ATOM_REPAIR_E_BEGIN_TITO_ATOML2_NOM_LFM_L2_DAT_REPAIR_TO_FUSE</v>
      </c>
      <c r="AK7" t="str">
        <f>D9</f>
        <v>SSA_ATOM_CAPTURE_E_BEGIN_TITO_ATOML2_NOM_LFM_L2_C6S_CAPTURE</v>
      </c>
    </row>
    <row r="8" spans="1:41" x14ac:dyDescent="0.25">
      <c r="A8" s="1" t="s">
        <v>26</v>
      </c>
      <c r="B8" s="1" t="s">
        <v>193</v>
      </c>
      <c r="C8" s="1" t="str">
        <f>VLOOKUP(B8,templateLookup!A:B,2,0)</f>
        <v>iCRepairTest</v>
      </c>
      <c r="D8" t="str">
        <f t="shared" si="0"/>
        <v>SSA_ATOM_REPAIR_E_BEGIN_TITO_ATOML2_NOM_LFM_L2_DAT_REPAIR_TO_FUSE</v>
      </c>
      <c r="E8" t="s">
        <v>31</v>
      </c>
      <c r="F8" t="s">
        <v>109</v>
      </c>
      <c r="G8" t="s">
        <v>29</v>
      </c>
      <c r="H8" t="s">
        <v>34</v>
      </c>
      <c r="I8" t="s">
        <v>124</v>
      </c>
      <c r="J8" t="s">
        <v>290</v>
      </c>
      <c r="K8" t="s">
        <v>195</v>
      </c>
      <c r="L8" t="s">
        <v>35</v>
      </c>
      <c r="M8" t="s">
        <v>199</v>
      </c>
      <c r="N8" t="s">
        <v>36</v>
      </c>
      <c r="O8" t="s">
        <v>37</v>
      </c>
      <c r="P8" t="s">
        <v>38</v>
      </c>
      <c r="Q8">
        <v>60</v>
      </c>
      <c r="R8">
        <v>60</v>
      </c>
      <c r="S8">
        <v>3</v>
      </c>
      <c r="T8">
        <v>1</v>
      </c>
      <c r="Y8" t="s">
        <v>270</v>
      </c>
      <c r="Z8" t="s">
        <v>276</v>
      </c>
      <c r="AA8" t="s">
        <v>281</v>
      </c>
      <c r="AB8" t="s">
        <v>286</v>
      </c>
      <c r="AC8" t="b">
        <v>0</v>
      </c>
      <c r="AD8">
        <f t="shared" si="1"/>
        <v>6</v>
      </c>
      <c r="AE8" t="s">
        <v>206</v>
      </c>
      <c r="AF8" t="str">
        <f>D9</f>
        <v>SSA_ATOM_CAPTURE_E_BEGIN_TITO_ATOML2_NOM_LFM_L2_C6S_CAPTURE</v>
      </c>
      <c r="AG8" t="str">
        <f>D9</f>
        <v>SSA_ATOM_CAPTURE_E_BEGIN_TITO_ATOML2_NOM_LFM_L2_C6S_CAPTURE</v>
      </c>
      <c r="AH8" t="str">
        <f>D9</f>
        <v>SSA_ATOM_CAPTURE_E_BEGIN_TITO_ATOML2_NOM_LFM_L2_C6S_CAPTURE</v>
      </c>
      <c r="AI8" t="str">
        <f>D9</f>
        <v>SSA_ATOM_CAPTURE_E_BEGIN_TITO_ATOML2_NOM_LFM_L2_C6S_CAPTURE</v>
      </c>
      <c r="AJ8" t="str">
        <f>D9</f>
        <v>SSA_ATOM_CAPTURE_E_BEGIN_TITO_ATOML2_NOM_LFM_L2_C6S_CAPTURE</v>
      </c>
      <c r="AK8" t="str">
        <f>D9</f>
        <v>SSA_ATOM_CAPTURE_E_BEGIN_TITO_ATOML2_NOM_LFM_L2_C6S_CAPTURE</v>
      </c>
    </row>
    <row r="9" spans="1:41" x14ac:dyDescent="0.25">
      <c r="A9" s="1" t="s">
        <v>26</v>
      </c>
      <c r="B9" s="1" t="s">
        <v>190</v>
      </c>
      <c r="C9" s="1" t="str">
        <f>VLOOKUP(B9,templateLookup!A:B,2,0)</f>
        <v>iCCapturePacketsTest</v>
      </c>
      <c r="D9" t="str">
        <f t="shared" ref="D9:D11" si="2">E9&amp;"_"&amp;F9&amp;"_"&amp;G9&amp;"_"&amp;H9&amp;"_"&amp;A9&amp;"_"&amp;I9&amp;"_"&amp;J9&amp;"_"&amp;K9&amp;"_"&amp;L9&amp;"_"&amp;M9</f>
        <v>SSA_ATOM_CAPTURE_E_BEGIN_TITO_ATOML2_NOM_LFM_L2_C6S_CAPTURE</v>
      </c>
      <c r="E9" t="s">
        <v>31</v>
      </c>
      <c r="F9" t="s">
        <v>109</v>
      </c>
      <c r="G9" t="s">
        <v>196</v>
      </c>
      <c r="H9" t="s">
        <v>34</v>
      </c>
      <c r="I9" t="s">
        <v>124</v>
      </c>
      <c r="J9" t="s">
        <v>290</v>
      </c>
      <c r="K9" t="s">
        <v>195</v>
      </c>
      <c r="L9" t="s">
        <v>35</v>
      </c>
      <c r="M9" t="s">
        <v>203</v>
      </c>
      <c r="N9" t="s">
        <v>36</v>
      </c>
      <c r="O9" t="s">
        <v>37</v>
      </c>
      <c r="P9" t="s">
        <v>38</v>
      </c>
      <c r="Q9">
        <v>60</v>
      </c>
      <c r="R9">
        <v>60</v>
      </c>
      <c r="S9">
        <v>4</v>
      </c>
      <c r="T9">
        <v>1</v>
      </c>
      <c r="Y9" t="s">
        <v>271</v>
      </c>
      <c r="AC9" t="b">
        <v>0</v>
      </c>
      <c r="AD9">
        <f t="shared" ref="AD9:AD19" si="3">COUNTA(AF9:AO9)</f>
        <v>3</v>
      </c>
      <c r="AE9" t="s">
        <v>120</v>
      </c>
      <c r="AF9" t="str">
        <f>D12</f>
        <v>SSA_ATOM_CAPTURE_E_BEGIN_TITO_ATOML2_NOM_LFM_L2_TSP_CAPTURE</v>
      </c>
      <c r="AG9" t="str">
        <f>D10</f>
        <v>SSA_ATOM_REPAIR_E_BEGIN_TITO_ATOML2_NOM_LFM_L2_C6S_REPAIR</v>
      </c>
      <c r="AH9" t="str">
        <f>D12</f>
        <v>SSA_ATOM_CAPTURE_E_BEGIN_TITO_ATOML2_NOM_LFM_L2_TSP_CAPTURE</v>
      </c>
    </row>
    <row r="10" spans="1:41" x14ac:dyDescent="0.25">
      <c r="A10" s="1" t="s">
        <v>26</v>
      </c>
      <c r="B10" s="1" t="s">
        <v>191</v>
      </c>
      <c r="C10" s="1" t="str">
        <f>VLOOKUP(B10,templateLookup!A:B,2,0)</f>
        <v>iCRepairTest</v>
      </c>
      <c r="D10" t="str">
        <f t="shared" si="2"/>
        <v>SSA_ATOM_REPAIR_E_BEGIN_TITO_ATOML2_NOM_LFM_L2_C6S_REPAIR</v>
      </c>
      <c r="E10" t="s">
        <v>31</v>
      </c>
      <c r="F10" t="s">
        <v>109</v>
      </c>
      <c r="G10" t="s">
        <v>29</v>
      </c>
      <c r="H10" t="s">
        <v>34</v>
      </c>
      <c r="I10" t="s">
        <v>124</v>
      </c>
      <c r="J10" t="s">
        <v>290</v>
      </c>
      <c r="K10" t="s">
        <v>195</v>
      </c>
      <c r="L10" t="s">
        <v>35</v>
      </c>
      <c r="M10" t="s">
        <v>204</v>
      </c>
      <c r="N10" t="s">
        <v>36</v>
      </c>
      <c r="O10" t="s">
        <v>37</v>
      </c>
      <c r="P10" t="s">
        <v>38</v>
      </c>
      <c r="Q10">
        <v>60</v>
      </c>
      <c r="R10">
        <v>60</v>
      </c>
      <c r="S10">
        <v>5</v>
      </c>
      <c r="T10">
        <v>1</v>
      </c>
      <c r="Y10" t="s">
        <v>271</v>
      </c>
      <c r="Z10" t="s">
        <v>277</v>
      </c>
      <c r="AA10" t="s">
        <v>281</v>
      </c>
      <c r="AB10" t="s">
        <v>285</v>
      </c>
      <c r="AC10" t="b">
        <v>0</v>
      </c>
      <c r="AD10">
        <f t="shared" si="3"/>
        <v>6</v>
      </c>
      <c r="AE10" t="s">
        <v>206</v>
      </c>
      <c r="AF10" t="str">
        <f>D12</f>
        <v>SSA_ATOM_CAPTURE_E_BEGIN_TITO_ATOML2_NOM_LFM_L2_TSP_CAPTURE</v>
      </c>
      <c r="AG10" t="str">
        <f>D12</f>
        <v>SSA_ATOM_CAPTURE_E_BEGIN_TITO_ATOML2_NOM_LFM_L2_TSP_CAPTURE</v>
      </c>
      <c r="AH10" t="str">
        <f>D12</f>
        <v>SSA_ATOM_CAPTURE_E_BEGIN_TITO_ATOML2_NOM_LFM_L2_TSP_CAPTURE</v>
      </c>
      <c r="AI10" t="str">
        <f>D11</f>
        <v>SSA_ATOM_REPAIR_E_BEGIN_TITO_ATOML2_NOM_LFM_L2_C6S_REPAIR_TO_FUSE</v>
      </c>
      <c r="AJ10" t="str">
        <f>D11</f>
        <v>SSA_ATOM_REPAIR_E_BEGIN_TITO_ATOML2_NOM_LFM_L2_C6S_REPAIR_TO_FUSE</v>
      </c>
      <c r="AK10" t="str">
        <f>D12</f>
        <v>SSA_ATOM_CAPTURE_E_BEGIN_TITO_ATOML2_NOM_LFM_L2_TSP_CAPTURE</v>
      </c>
    </row>
    <row r="11" spans="1:41" x14ac:dyDescent="0.25">
      <c r="A11" s="1" t="s">
        <v>26</v>
      </c>
      <c r="B11" s="1" t="s">
        <v>193</v>
      </c>
      <c r="C11" s="1" t="str">
        <f>VLOOKUP(B11,templateLookup!A:B,2,0)</f>
        <v>iCRepairTest</v>
      </c>
      <c r="D11" t="str">
        <f t="shared" si="2"/>
        <v>SSA_ATOM_REPAIR_E_BEGIN_TITO_ATOML2_NOM_LFM_L2_C6S_REPAIR_TO_FUSE</v>
      </c>
      <c r="E11" t="s">
        <v>31</v>
      </c>
      <c r="F11" t="s">
        <v>109</v>
      </c>
      <c r="G11" t="s">
        <v>29</v>
      </c>
      <c r="H11" t="s">
        <v>34</v>
      </c>
      <c r="I11" t="s">
        <v>124</v>
      </c>
      <c r="J11" t="s">
        <v>290</v>
      </c>
      <c r="K11" t="s">
        <v>195</v>
      </c>
      <c r="L11" t="s">
        <v>35</v>
      </c>
      <c r="M11" t="s">
        <v>205</v>
      </c>
      <c r="N11" t="s">
        <v>36</v>
      </c>
      <c r="O11" t="s">
        <v>37</v>
      </c>
      <c r="P11" t="s">
        <v>38</v>
      </c>
      <c r="Q11">
        <v>60</v>
      </c>
      <c r="R11">
        <v>60</v>
      </c>
      <c r="S11">
        <v>6</v>
      </c>
      <c r="T11">
        <v>1</v>
      </c>
      <c r="Y11" t="s">
        <v>271</v>
      </c>
      <c r="Z11" t="s">
        <v>277</v>
      </c>
      <c r="AA11" t="s">
        <v>281</v>
      </c>
      <c r="AB11" t="s">
        <v>286</v>
      </c>
      <c r="AC11" t="b">
        <v>0</v>
      </c>
      <c r="AD11">
        <f t="shared" si="3"/>
        <v>6</v>
      </c>
      <c r="AE11" t="s">
        <v>206</v>
      </c>
      <c r="AF11" t="str">
        <f>D12</f>
        <v>SSA_ATOM_CAPTURE_E_BEGIN_TITO_ATOML2_NOM_LFM_L2_TSP_CAPTURE</v>
      </c>
      <c r="AG11" t="str">
        <f>D12</f>
        <v>SSA_ATOM_CAPTURE_E_BEGIN_TITO_ATOML2_NOM_LFM_L2_TSP_CAPTURE</v>
      </c>
      <c r="AH11" t="str">
        <f>D12</f>
        <v>SSA_ATOM_CAPTURE_E_BEGIN_TITO_ATOML2_NOM_LFM_L2_TSP_CAPTURE</v>
      </c>
      <c r="AI11" t="str">
        <f>D12</f>
        <v>SSA_ATOM_CAPTURE_E_BEGIN_TITO_ATOML2_NOM_LFM_L2_TSP_CAPTURE</v>
      </c>
      <c r="AJ11" t="str">
        <f>D12</f>
        <v>SSA_ATOM_CAPTURE_E_BEGIN_TITO_ATOML2_NOM_LFM_L2_TSP_CAPTURE</v>
      </c>
      <c r="AK11" t="str">
        <f>D12</f>
        <v>SSA_ATOM_CAPTURE_E_BEGIN_TITO_ATOML2_NOM_LFM_L2_TSP_CAPTURE</v>
      </c>
    </row>
    <row r="12" spans="1:41" x14ac:dyDescent="0.25">
      <c r="A12" s="1" t="s">
        <v>26</v>
      </c>
      <c r="B12" s="1" t="s">
        <v>190</v>
      </c>
      <c r="C12" s="1" t="str">
        <f>VLOOKUP(B12,templateLookup!A:B,2,0)</f>
        <v>iCCapturePacketsTest</v>
      </c>
      <c r="D12" t="str">
        <f t="shared" ref="D12:D16" si="4">E12&amp;"_"&amp;F12&amp;"_"&amp;G12&amp;"_"&amp;H12&amp;"_"&amp;A12&amp;"_"&amp;I12&amp;"_"&amp;J12&amp;"_"&amp;K12&amp;"_"&amp;L12&amp;"_"&amp;M12</f>
        <v>SSA_ATOM_CAPTURE_E_BEGIN_TITO_ATOML2_NOM_LFM_L2_TSP_CAPTURE</v>
      </c>
      <c r="E12" t="s">
        <v>31</v>
      </c>
      <c r="F12" t="s">
        <v>109</v>
      </c>
      <c r="G12" t="s">
        <v>196</v>
      </c>
      <c r="H12" t="s">
        <v>34</v>
      </c>
      <c r="I12" t="s">
        <v>124</v>
      </c>
      <c r="J12" t="s">
        <v>290</v>
      </c>
      <c r="K12" t="s">
        <v>195</v>
      </c>
      <c r="L12" t="s">
        <v>35</v>
      </c>
      <c r="M12" t="s">
        <v>207</v>
      </c>
      <c r="N12" t="s">
        <v>36</v>
      </c>
      <c r="O12" t="s">
        <v>37</v>
      </c>
      <c r="P12" t="s">
        <v>38</v>
      </c>
      <c r="Q12">
        <v>60</v>
      </c>
      <c r="R12">
        <v>60</v>
      </c>
      <c r="S12">
        <v>7</v>
      </c>
      <c r="T12">
        <v>1</v>
      </c>
      <c r="Y12" t="s">
        <v>272</v>
      </c>
      <c r="AC12" t="b">
        <v>0</v>
      </c>
      <c r="AD12">
        <f t="shared" si="3"/>
        <v>3</v>
      </c>
      <c r="AE12" t="s">
        <v>120</v>
      </c>
      <c r="AF12" t="str">
        <f>D15</f>
        <v>SSA_ATOM_VFDM_E_BEGIN_X_X_X_X_L2_ALL_VFDM</v>
      </c>
      <c r="AG12" t="str">
        <f>D13</f>
        <v>SSA_ATOM_REPAIR_E_BEGIN_TITO_ATOML2_NOM_LFM_L2_TSP_REPAIR</v>
      </c>
      <c r="AH12" t="str">
        <f>D15</f>
        <v>SSA_ATOM_VFDM_E_BEGIN_X_X_X_X_L2_ALL_VFDM</v>
      </c>
    </row>
    <row r="13" spans="1:41" x14ac:dyDescent="0.25">
      <c r="A13" s="1" t="s">
        <v>26</v>
      </c>
      <c r="B13" s="1" t="s">
        <v>191</v>
      </c>
      <c r="C13" s="1" t="str">
        <f>VLOOKUP(B13,templateLookup!A:B,2,0)</f>
        <v>iCRepairTest</v>
      </c>
      <c r="D13" t="str">
        <f t="shared" si="4"/>
        <v>SSA_ATOM_REPAIR_E_BEGIN_TITO_ATOML2_NOM_LFM_L2_TSP_REPAIR</v>
      </c>
      <c r="E13" t="s">
        <v>31</v>
      </c>
      <c r="F13" t="s">
        <v>109</v>
      </c>
      <c r="G13" t="s">
        <v>29</v>
      </c>
      <c r="H13" t="s">
        <v>34</v>
      </c>
      <c r="I13" t="s">
        <v>124</v>
      </c>
      <c r="J13" t="s">
        <v>290</v>
      </c>
      <c r="K13" t="s">
        <v>195</v>
      </c>
      <c r="L13" t="s">
        <v>35</v>
      </c>
      <c r="M13" t="s">
        <v>208</v>
      </c>
      <c r="N13" t="s">
        <v>36</v>
      </c>
      <c r="O13" t="s">
        <v>37</v>
      </c>
      <c r="P13" t="s">
        <v>38</v>
      </c>
      <c r="Q13">
        <v>60</v>
      </c>
      <c r="R13">
        <v>60</v>
      </c>
      <c r="S13">
        <v>8</v>
      </c>
      <c r="T13">
        <v>1</v>
      </c>
      <c r="Y13" t="s">
        <v>272</v>
      </c>
      <c r="Z13" t="s">
        <v>278</v>
      </c>
      <c r="AA13" t="s">
        <v>281</v>
      </c>
      <c r="AB13" t="s">
        <v>285</v>
      </c>
      <c r="AC13" t="b">
        <v>0</v>
      </c>
      <c r="AD13">
        <f t="shared" si="3"/>
        <v>6</v>
      </c>
      <c r="AE13" t="s">
        <v>206</v>
      </c>
      <c r="AF13" t="str">
        <f>D15</f>
        <v>SSA_ATOM_VFDM_E_BEGIN_X_X_X_X_L2_ALL_VFDM</v>
      </c>
      <c r="AG13" t="str">
        <f>D15</f>
        <v>SSA_ATOM_VFDM_E_BEGIN_X_X_X_X_L2_ALL_VFDM</v>
      </c>
      <c r="AH13" t="str">
        <f>D15</f>
        <v>SSA_ATOM_VFDM_E_BEGIN_X_X_X_X_L2_ALL_VFDM</v>
      </c>
      <c r="AI13" t="str">
        <f>D14</f>
        <v>SSA_ATOM_REPAIR_E_BEGIN_TITO_ATOML2_NOM_LFM_L2_TSP_REPAIR_TO_FUSE</v>
      </c>
      <c r="AJ13" t="str">
        <f>D14</f>
        <v>SSA_ATOM_REPAIR_E_BEGIN_TITO_ATOML2_NOM_LFM_L2_TSP_REPAIR_TO_FUSE</v>
      </c>
      <c r="AK13" t="str">
        <f>D15</f>
        <v>SSA_ATOM_VFDM_E_BEGIN_X_X_X_X_L2_ALL_VFDM</v>
      </c>
    </row>
    <row r="14" spans="1:41" x14ac:dyDescent="0.25">
      <c r="A14" s="1" t="s">
        <v>26</v>
      </c>
      <c r="B14" s="1" t="s">
        <v>193</v>
      </c>
      <c r="C14" s="1" t="str">
        <f>VLOOKUP(B14,templateLookup!A:B,2,0)</f>
        <v>iCRepairTest</v>
      </c>
      <c r="D14" t="str">
        <f t="shared" si="4"/>
        <v>SSA_ATOM_REPAIR_E_BEGIN_TITO_ATOML2_NOM_LFM_L2_TSP_REPAIR_TO_FUSE</v>
      </c>
      <c r="E14" t="s">
        <v>31</v>
      </c>
      <c r="F14" t="s">
        <v>109</v>
      </c>
      <c r="G14" t="s">
        <v>29</v>
      </c>
      <c r="H14" t="s">
        <v>34</v>
      </c>
      <c r="I14" t="s">
        <v>124</v>
      </c>
      <c r="J14" t="s">
        <v>290</v>
      </c>
      <c r="K14" t="s">
        <v>195</v>
      </c>
      <c r="L14" t="s">
        <v>35</v>
      </c>
      <c r="M14" t="s">
        <v>209</v>
      </c>
      <c r="N14" t="s">
        <v>36</v>
      </c>
      <c r="O14" t="s">
        <v>37</v>
      </c>
      <c r="P14" t="s">
        <v>38</v>
      </c>
      <c r="Q14">
        <v>60</v>
      </c>
      <c r="R14">
        <v>60</v>
      </c>
      <c r="S14">
        <v>9</v>
      </c>
      <c r="T14">
        <v>1</v>
      </c>
      <c r="Y14" t="s">
        <v>272</v>
      </c>
      <c r="Z14" t="s">
        <v>278</v>
      </c>
      <c r="AA14" t="s">
        <v>281</v>
      </c>
      <c r="AB14" t="s">
        <v>286</v>
      </c>
      <c r="AC14" t="b">
        <v>0</v>
      </c>
      <c r="AD14">
        <f t="shared" si="3"/>
        <v>6</v>
      </c>
      <c r="AE14" t="s">
        <v>206</v>
      </c>
      <c r="AF14" t="str">
        <f>D15</f>
        <v>SSA_ATOM_VFDM_E_BEGIN_X_X_X_X_L2_ALL_VFDM</v>
      </c>
      <c r="AG14" t="str">
        <f>D15</f>
        <v>SSA_ATOM_VFDM_E_BEGIN_X_X_X_X_L2_ALL_VFDM</v>
      </c>
      <c r="AH14" t="str">
        <f>D15</f>
        <v>SSA_ATOM_VFDM_E_BEGIN_X_X_X_X_L2_ALL_VFDM</v>
      </c>
      <c r="AI14" t="str">
        <f>D15</f>
        <v>SSA_ATOM_VFDM_E_BEGIN_X_X_X_X_L2_ALL_VFDM</v>
      </c>
      <c r="AJ14" t="str">
        <f>D15</f>
        <v>SSA_ATOM_VFDM_E_BEGIN_X_X_X_X_L2_ALL_VFDM</v>
      </c>
      <c r="AK14" t="str">
        <f>D15</f>
        <v>SSA_ATOM_VFDM_E_BEGIN_X_X_X_X_L2_ALL_VFDM</v>
      </c>
    </row>
    <row r="15" spans="1:41" x14ac:dyDescent="0.25">
      <c r="A15" s="1" t="s">
        <v>26</v>
      </c>
      <c r="B15" s="1" t="s">
        <v>153</v>
      </c>
      <c r="C15" s="1" t="str">
        <f>VLOOKUP(B15,templateLookup!A:B,2,0)</f>
        <v>iCVFDMTest</v>
      </c>
      <c r="D15" t="str">
        <f t="shared" si="4"/>
        <v>SSA_ATOM_VFDM_E_BEGIN_X_X_X_X_L2_ALL_VFDM</v>
      </c>
      <c r="E15" t="s">
        <v>31</v>
      </c>
      <c r="F15" t="s">
        <v>109</v>
      </c>
      <c r="G15" t="s">
        <v>140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211</v>
      </c>
      <c r="N15" t="s">
        <v>36</v>
      </c>
      <c r="O15" t="s">
        <v>37</v>
      </c>
      <c r="P15" t="s">
        <v>38</v>
      </c>
      <c r="Q15">
        <v>60</v>
      </c>
      <c r="R15">
        <v>60</v>
      </c>
      <c r="S15">
        <v>10</v>
      </c>
      <c r="T15">
        <v>1</v>
      </c>
      <c r="W15" t="s">
        <v>262</v>
      </c>
      <c r="AC15" t="b">
        <v>0</v>
      </c>
      <c r="AD15">
        <f t="shared" si="3"/>
        <v>3</v>
      </c>
      <c r="AE15" t="s">
        <v>120</v>
      </c>
      <c r="AF15" t="str">
        <f>D18</f>
        <v>SSA_ATOM_HRY_E_BEGIN_TITO_ATOML2_NOM_LFM_L2_ALL_POST_HRY</v>
      </c>
      <c r="AG15" t="str">
        <f>D16</f>
        <v>SSA_ATOM_UF_E_BEGIN_X_X_X_X_L2_ALL_VFDM_APPLY</v>
      </c>
      <c r="AH15" t="str">
        <f>D16</f>
        <v>SSA_ATOM_UF_E_BEGIN_X_X_X_X_L2_ALL_VFDM_APPLY</v>
      </c>
    </row>
    <row r="16" spans="1:41" x14ac:dyDescent="0.25">
      <c r="A16" s="1" t="s">
        <v>26</v>
      </c>
      <c r="B16" s="1" t="s">
        <v>156</v>
      </c>
      <c r="C16" s="1" t="str">
        <f>VLOOKUP(B16,templateLookup!A:B,2,0)</f>
        <v>iCUserFuncTest</v>
      </c>
      <c r="D16" t="str">
        <f t="shared" si="4"/>
        <v>SSA_ATOM_UF_E_BEGIN_X_X_X_X_L2_ALL_VFDM_APPLY</v>
      </c>
      <c r="E16" t="s">
        <v>31</v>
      </c>
      <c r="F16" t="s">
        <v>109</v>
      </c>
      <c r="G16" t="s">
        <v>157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212</v>
      </c>
      <c r="N16" t="s">
        <v>36</v>
      </c>
      <c r="O16" t="s">
        <v>37</v>
      </c>
      <c r="P16" t="s">
        <v>38</v>
      </c>
      <c r="Q16">
        <v>60</v>
      </c>
      <c r="R16">
        <v>60</v>
      </c>
      <c r="S16">
        <v>11</v>
      </c>
      <c r="T16">
        <v>1</v>
      </c>
      <c r="AC16" t="b">
        <v>0</v>
      </c>
      <c r="AD16">
        <f t="shared" si="3"/>
        <v>3</v>
      </c>
      <c r="AE16">
        <v>1</v>
      </c>
      <c r="AF16" t="str">
        <f>D18</f>
        <v>SSA_ATOM_HRY_E_BEGIN_TITO_ATOML2_NOM_LFM_L2_ALL_POST_HRY</v>
      </c>
      <c r="AG16" t="str">
        <f>D17</f>
        <v>SSA_ATOM_VFDM_E_BEGIN_X_X_X_X_L2_ALL_FUSE</v>
      </c>
      <c r="AH16" t="str">
        <f>D17</f>
        <v>SSA_ATOM_VFDM_E_BEGIN_X_X_X_X_L2_ALL_FUSE</v>
      </c>
    </row>
    <row r="17" spans="1:37" x14ac:dyDescent="0.25">
      <c r="A17" s="1" t="s">
        <v>26</v>
      </c>
      <c r="B17" s="1" t="s">
        <v>44</v>
      </c>
      <c r="C17" s="1" t="str">
        <f>VLOOKUP(B17,templateLookup!A:B,2,0)</f>
        <v>PrimePatConfigTestMethod</v>
      </c>
      <c r="D17" t="str">
        <f t="shared" ref="D17:D18" si="5">E17&amp;"_"&amp;F17&amp;"_"&amp;G17&amp;"_"&amp;H17&amp;"_"&amp;A17&amp;"_"&amp;I17&amp;"_"&amp;J17&amp;"_"&amp;K17&amp;"_"&amp;L17&amp;"_"&amp;M17</f>
        <v>SSA_ATOM_VFDM_E_BEGIN_X_X_X_X_L2_ALL_FUSE</v>
      </c>
      <c r="E17" t="s">
        <v>31</v>
      </c>
      <c r="F17" t="s">
        <v>109</v>
      </c>
      <c r="G17" t="s">
        <v>140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213</v>
      </c>
      <c r="N17" t="s">
        <v>36</v>
      </c>
      <c r="O17" t="s">
        <v>37</v>
      </c>
      <c r="P17" t="s">
        <v>38</v>
      </c>
      <c r="Q17">
        <v>60</v>
      </c>
      <c r="R17">
        <v>60</v>
      </c>
      <c r="S17">
        <v>12</v>
      </c>
      <c r="T17">
        <v>1</v>
      </c>
      <c r="AC17" t="b">
        <v>0</v>
      </c>
      <c r="AD17">
        <f t="shared" si="3"/>
        <v>2</v>
      </c>
      <c r="AE17">
        <v>1</v>
      </c>
      <c r="AF17" t="str">
        <f>D18</f>
        <v>SSA_ATOM_HRY_E_BEGIN_TITO_ATOML2_NOM_LFM_L2_ALL_POST_HRY</v>
      </c>
      <c r="AG17" t="str">
        <f>D18</f>
        <v>SSA_ATOM_HRY_E_BEGIN_TITO_ATOML2_NOM_LFM_L2_ALL_POST_HRY</v>
      </c>
    </row>
    <row r="18" spans="1:37" x14ac:dyDescent="0.25">
      <c r="A18" s="1" t="s">
        <v>26</v>
      </c>
      <c r="B18" s="1" t="s">
        <v>289</v>
      </c>
      <c r="C18" s="1" t="str">
        <f>VLOOKUP(B18,templateLookup!A:B,2,0)</f>
        <v>iCHSRTest</v>
      </c>
      <c r="D18" t="str">
        <f t="shared" si="5"/>
        <v>SSA_ATOM_HRY_E_BEGIN_TITO_ATOML2_NOM_LFM_L2_ALL_POST_HRY</v>
      </c>
      <c r="E18" t="s">
        <v>31</v>
      </c>
      <c r="F18" t="s">
        <v>109</v>
      </c>
      <c r="G18" t="s">
        <v>33</v>
      </c>
      <c r="H18" t="s">
        <v>34</v>
      </c>
      <c r="I18" t="s">
        <v>124</v>
      </c>
      <c r="J18" t="s">
        <v>290</v>
      </c>
      <c r="K18" t="s">
        <v>195</v>
      </c>
      <c r="L18" t="s">
        <v>35</v>
      </c>
      <c r="M18" t="s">
        <v>214</v>
      </c>
      <c r="N18" t="s">
        <v>36</v>
      </c>
      <c r="O18" t="s">
        <v>37</v>
      </c>
      <c r="P18" t="s">
        <v>38</v>
      </c>
      <c r="Q18">
        <v>60</v>
      </c>
      <c r="R18">
        <v>60</v>
      </c>
      <c r="S18">
        <v>13</v>
      </c>
      <c r="T18">
        <v>1</v>
      </c>
      <c r="AC18" t="b">
        <v>0</v>
      </c>
      <c r="AD18">
        <f t="shared" si="3"/>
        <v>4</v>
      </c>
      <c r="AE18" t="s">
        <v>202</v>
      </c>
      <c r="AF18">
        <v>2</v>
      </c>
      <c r="AG18" t="str">
        <f>D19</f>
        <v>SSA_ATOM_AUX_E_BEGIN_X_X_X_X_REP_FLAG_L2_NOM</v>
      </c>
      <c r="AH18">
        <v>2</v>
      </c>
      <c r="AI18">
        <v>2</v>
      </c>
    </row>
    <row r="19" spans="1:37" x14ac:dyDescent="0.25">
      <c r="A19" s="1" t="s">
        <v>26</v>
      </c>
      <c r="B19" s="1" t="s">
        <v>263</v>
      </c>
      <c r="C19" s="1" t="str">
        <f>VLOOKUP(B19,templateLookup!A:B,2,0)</f>
        <v>AuxiliaryTC</v>
      </c>
      <c r="D19" t="str">
        <f t="shared" ref="D19" si="6">E19&amp;"_"&amp;F19&amp;"_"&amp;G19&amp;"_"&amp;H19&amp;"_"&amp;A19&amp;"_"&amp;I19&amp;"_"&amp;J19&amp;"_"&amp;K19&amp;"_"&amp;L19&amp;"_"&amp;M19</f>
        <v>SSA_ATOM_AUX_E_BEGIN_X_X_X_X_REP_FLAG_L2_NOM</v>
      </c>
      <c r="E19" t="s">
        <v>31</v>
      </c>
      <c r="F19" t="s">
        <v>109</v>
      </c>
      <c r="G19" t="s">
        <v>236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215</v>
      </c>
      <c r="N19" t="s">
        <v>36</v>
      </c>
      <c r="O19" t="s">
        <v>37</v>
      </c>
      <c r="P19" t="s">
        <v>38</v>
      </c>
      <c r="Q19">
        <v>60</v>
      </c>
      <c r="R19">
        <v>60</v>
      </c>
      <c r="S19">
        <v>14</v>
      </c>
      <c r="T19">
        <v>1</v>
      </c>
      <c r="W19" t="s">
        <v>265</v>
      </c>
      <c r="AC19" t="b">
        <v>0</v>
      </c>
      <c r="AD19">
        <f t="shared" si="3"/>
        <v>3</v>
      </c>
      <c r="AE19" t="s">
        <v>120</v>
      </c>
      <c r="AF19">
        <v>2</v>
      </c>
      <c r="AG19">
        <v>1</v>
      </c>
      <c r="AH19">
        <v>2</v>
      </c>
    </row>
    <row r="20" spans="1:37" x14ac:dyDescent="0.25">
      <c r="A20" s="1" t="s">
        <v>26</v>
      </c>
      <c r="B20" s="1" t="s">
        <v>42</v>
      </c>
      <c r="C20" s="1" t="str">
        <f>VLOOKUP(B20,templateLookup!A:B,2,0)</f>
        <v>COMPOSITE</v>
      </c>
    </row>
    <row r="21" spans="1:37" x14ac:dyDescent="0.25">
      <c r="A21" s="14" t="s">
        <v>26</v>
      </c>
      <c r="B21" s="14" t="s">
        <v>27</v>
      </c>
      <c r="C21" s="14" t="str">
        <f>VLOOKUP(B21,templateLookup!A:B,2,0)</f>
        <v>COMPOSITE</v>
      </c>
      <c r="D21" t="s">
        <v>216</v>
      </c>
      <c r="F21" t="s">
        <v>109</v>
      </c>
      <c r="AD21">
        <f>COUNTA(AF21:AO21)</f>
        <v>3</v>
      </c>
      <c r="AE21" t="s">
        <v>120</v>
      </c>
      <c r="AF21" t="str">
        <f>D38</f>
        <v>L2_LRU_NOM_REP</v>
      </c>
      <c r="AG21" t="str">
        <f>D38</f>
        <v>L2_LRU_NOM_REP</v>
      </c>
      <c r="AH21" t="str">
        <f>D38</f>
        <v>L2_LRU_NOM_REP</v>
      </c>
    </row>
    <row r="22" spans="1:37" x14ac:dyDescent="0.25">
      <c r="A22" s="14" t="s">
        <v>26</v>
      </c>
      <c r="B22" s="14" t="s">
        <v>288</v>
      </c>
      <c r="C22" s="14" t="str">
        <f>VLOOKUP(B22,templateLookup!A:B,2,0)</f>
        <v>iCHSRTest</v>
      </c>
      <c r="D22" t="str">
        <f t="shared" ref="D22:D36" si="7">E22&amp;"_"&amp;F22&amp;"_"&amp;G22&amp;"_"&amp;H22&amp;"_"&amp;A22&amp;"_"&amp;I22&amp;"_"&amp;J22&amp;"_"&amp;K22&amp;"_"&amp;L22&amp;"_"&amp;M22</f>
        <v>SSA_ATOM_HRY_E_BEGIN_TITO_ATOML2_MIN_LFM_L2_ALL_PRE_HRY</v>
      </c>
      <c r="E22" t="s">
        <v>31</v>
      </c>
      <c r="F22" t="s">
        <v>109</v>
      </c>
      <c r="G22" t="s">
        <v>33</v>
      </c>
      <c r="H22" t="s">
        <v>34</v>
      </c>
      <c r="I22" t="s">
        <v>124</v>
      </c>
      <c r="J22" t="s">
        <v>290</v>
      </c>
      <c r="K22" t="s">
        <v>55</v>
      </c>
      <c r="L22" t="s">
        <v>35</v>
      </c>
      <c r="M22" t="s">
        <v>200</v>
      </c>
      <c r="N22" t="s">
        <v>36</v>
      </c>
      <c r="O22" t="s">
        <v>37</v>
      </c>
      <c r="P22" t="s">
        <v>38</v>
      </c>
      <c r="Q22">
        <v>60</v>
      </c>
      <c r="R22">
        <v>60</v>
      </c>
      <c r="S22">
        <v>20</v>
      </c>
      <c r="T22">
        <v>1</v>
      </c>
      <c r="AC22" t="b">
        <v>0</v>
      </c>
      <c r="AD22">
        <f>COUNTA(AF22:AO22)</f>
        <v>4</v>
      </c>
      <c r="AE22" t="s">
        <v>202</v>
      </c>
      <c r="AF22" t="str">
        <f>D23</f>
        <v>SSA_ATOM_CAPTURE_E_BEGIN_TITO_ATOML2_MIN_LFM_L2_DAT_CAPTURE</v>
      </c>
      <c r="AG22">
        <v>1</v>
      </c>
      <c r="AH22" t="str">
        <f>D23</f>
        <v>SSA_ATOM_CAPTURE_E_BEGIN_TITO_ATOML2_MIN_LFM_L2_DAT_CAPTURE</v>
      </c>
      <c r="AI22" t="str">
        <f>D23</f>
        <v>SSA_ATOM_CAPTURE_E_BEGIN_TITO_ATOML2_MIN_LFM_L2_DAT_CAPTURE</v>
      </c>
    </row>
    <row r="23" spans="1:37" x14ac:dyDescent="0.25">
      <c r="A23" s="14" t="s">
        <v>26</v>
      </c>
      <c r="B23" s="14" t="s">
        <v>190</v>
      </c>
      <c r="C23" s="14" t="str">
        <f>VLOOKUP(B23,templateLookup!A:B,2,0)</f>
        <v>iCCapturePacketsTest</v>
      </c>
      <c r="D23" t="str">
        <f t="shared" si="7"/>
        <v>SSA_ATOM_CAPTURE_E_BEGIN_TITO_ATOML2_MIN_LFM_L2_DAT_CAPTURE</v>
      </c>
      <c r="E23" t="s">
        <v>31</v>
      </c>
      <c r="F23" t="s">
        <v>109</v>
      </c>
      <c r="G23" t="s">
        <v>196</v>
      </c>
      <c r="H23" t="s">
        <v>34</v>
      </c>
      <c r="I23" t="s">
        <v>124</v>
      </c>
      <c r="J23" t="s">
        <v>290</v>
      </c>
      <c r="K23" t="s">
        <v>55</v>
      </c>
      <c r="L23" t="s">
        <v>35</v>
      </c>
      <c r="M23" t="s">
        <v>197</v>
      </c>
      <c r="N23" t="s">
        <v>36</v>
      </c>
      <c r="O23" t="s">
        <v>37</v>
      </c>
      <c r="P23" t="s">
        <v>38</v>
      </c>
      <c r="Q23">
        <v>60</v>
      </c>
      <c r="R23">
        <v>60</v>
      </c>
      <c r="S23">
        <v>21</v>
      </c>
      <c r="T23">
        <v>1</v>
      </c>
      <c r="Y23" t="s">
        <v>270</v>
      </c>
      <c r="AC23" t="b">
        <v>0</v>
      </c>
      <c r="AD23">
        <f t="shared" ref="AD23:AD36" si="8">COUNTA(AF23:AO23)</f>
        <v>3</v>
      </c>
      <c r="AE23" t="s">
        <v>120</v>
      </c>
      <c r="AF23" t="str">
        <f>D26</f>
        <v>SSA_ATOM_CAPTURE_E_BEGIN_TITO_ATOML2_MIN_LFM_L2_C6S_CAPTURE</v>
      </c>
      <c r="AG23" t="str">
        <f>D24</f>
        <v>SSA_ATOM_REPAIR_E_BEGIN_TITO_ATOML2_MIN_LFM_L2_DAT_REPAIR</v>
      </c>
      <c r="AH23" t="str">
        <f>D26</f>
        <v>SSA_ATOM_CAPTURE_E_BEGIN_TITO_ATOML2_MIN_LFM_L2_C6S_CAPTURE</v>
      </c>
    </row>
    <row r="24" spans="1:37" x14ac:dyDescent="0.25">
      <c r="A24" s="14" t="s">
        <v>26</v>
      </c>
      <c r="B24" s="14" t="s">
        <v>191</v>
      </c>
      <c r="C24" s="14" t="str">
        <f>VLOOKUP(B24,templateLookup!A:B,2,0)</f>
        <v>iCRepairTest</v>
      </c>
      <c r="D24" t="str">
        <f t="shared" si="7"/>
        <v>SSA_ATOM_REPAIR_E_BEGIN_TITO_ATOML2_MIN_LFM_L2_DAT_REPAIR</v>
      </c>
      <c r="E24" t="s">
        <v>31</v>
      </c>
      <c r="F24" t="s">
        <v>109</v>
      </c>
      <c r="G24" t="s">
        <v>29</v>
      </c>
      <c r="H24" t="s">
        <v>34</v>
      </c>
      <c r="I24" t="s">
        <v>124</v>
      </c>
      <c r="J24" t="s">
        <v>290</v>
      </c>
      <c r="K24" t="s">
        <v>55</v>
      </c>
      <c r="L24" t="s">
        <v>35</v>
      </c>
      <c r="M24" t="s">
        <v>198</v>
      </c>
      <c r="N24" t="s">
        <v>36</v>
      </c>
      <c r="O24" t="s">
        <v>37</v>
      </c>
      <c r="P24" t="s">
        <v>38</v>
      </c>
      <c r="Q24">
        <v>60</v>
      </c>
      <c r="R24">
        <v>60</v>
      </c>
      <c r="S24">
        <v>22</v>
      </c>
      <c r="T24">
        <v>1</v>
      </c>
      <c r="Y24" t="s">
        <v>270</v>
      </c>
      <c r="Z24" t="s">
        <v>276</v>
      </c>
      <c r="AA24" t="s">
        <v>281</v>
      </c>
      <c r="AB24" t="s">
        <v>285</v>
      </c>
      <c r="AC24" t="b">
        <v>0</v>
      </c>
      <c r="AD24">
        <f t="shared" si="8"/>
        <v>6</v>
      </c>
      <c r="AE24" t="s">
        <v>206</v>
      </c>
      <c r="AF24" t="str">
        <f>D26</f>
        <v>SSA_ATOM_CAPTURE_E_BEGIN_TITO_ATOML2_MIN_LFM_L2_C6S_CAPTURE</v>
      </c>
      <c r="AG24" t="str">
        <f>D26</f>
        <v>SSA_ATOM_CAPTURE_E_BEGIN_TITO_ATOML2_MIN_LFM_L2_C6S_CAPTURE</v>
      </c>
      <c r="AH24" t="str">
        <f>D26</f>
        <v>SSA_ATOM_CAPTURE_E_BEGIN_TITO_ATOML2_MIN_LFM_L2_C6S_CAPTURE</v>
      </c>
      <c r="AI24" t="str">
        <f>D25</f>
        <v>SSA_ATOM_REPAIR_E_BEGIN_TITO_ATOML2_MIN_LFM_L2_DAT_REPAIR_TO_FUSE</v>
      </c>
      <c r="AJ24" t="str">
        <f>D25</f>
        <v>SSA_ATOM_REPAIR_E_BEGIN_TITO_ATOML2_MIN_LFM_L2_DAT_REPAIR_TO_FUSE</v>
      </c>
      <c r="AK24" t="str">
        <f>D26</f>
        <v>SSA_ATOM_CAPTURE_E_BEGIN_TITO_ATOML2_MIN_LFM_L2_C6S_CAPTURE</v>
      </c>
    </row>
    <row r="25" spans="1:37" x14ac:dyDescent="0.25">
      <c r="A25" s="14" t="s">
        <v>26</v>
      </c>
      <c r="B25" s="14" t="s">
        <v>193</v>
      </c>
      <c r="C25" s="14" t="str">
        <f>VLOOKUP(B25,templateLookup!A:B,2,0)</f>
        <v>iCRepairTest</v>
      </c>
      <c r="D25" t="str">
        <f t="shared" si="7"/>
        <v>SSA_ATOM_REPAIR_E_BEGIN_TITO_ATOML2_MIN_LFM_L2_DAT_REPAIR_TO_FUSE</v>
      </c>
      <c r="E25" t="s">
        <v>31</v>
      </c>
      <c r="F25" t="s">
        <v>109</v>
      </c>
      <c r="G25" t="s">
        <v>29</v>
      </c>
      <c r="H25" t="s">
        <v>34</v>
      </c>
      <c r="I25" t="s">
        <v>124</v>
      </c>
      <c r="J25" t="s">
        <v>290</v>
      </c>
      <c r="K25" t="s">
        <v>55</v>
      </c>
      <c r="L25" t="s">
        <v>35</v>
      </c>
      <c r="M25" t="s">
        <v>199</v>
      </c>
      <c r="N25" t="s">
        <v>36</v>
      </c>
      <c r="O25" t="s">
        <v>37</v>
      </c>
      <c r="P25" t="s">
        <v>38</v>
      </c>
      <c r="Q25">
        <v>60</v>
      </c>
      <c r="R25">
        <v>60</v>
      </c>
      <c r="S25">
        <v>23</v>
      </c>
      <c r="T25">
        <v>1</v>
      </c>
      <c r="Y25" t="s">
        <v>270</v>
      </c>
      <c r="Z25" t="s">
        <v>276</v>
      </c>
      <c r="AA25" t="s">
        <v>281</v>
      </c>
      <c r="AB25" t="s">
        <v>286</v>
      </c>
      <c r="AC25" t="b">
        <v>0</v>
      </c>
      <c r="AD25">
        <f t="shared" si="8"/>
        <v>6</v>
      </c>
      <c r="AE25" t="s">
        <v>206</v>
      </c>
      <c r="AF25" t="str">
        <f>D26</f>
        <v>SSA_ATOM_CAPTURE_E_BEGIN_TITO_ATOML2_MIN_LFM_L2_C6S_CAPTURE</v>
      </c>
      <c r="AG25" t="str">
        <f>D26</f>
        <v>SSA_ATOM_CAPTURE_E_BEGIN_TITO_ATOML2_MIN_LFM_L2_C6S_CAPTURE</v>
      </c>
      <c r="AH25" t="str">
        <f>D26</f>
        <v>SSA_ATOM_CAPTURE_E_BEGIN_TITO_ATOML2_MIN_LFM_L2_C6S_CAPTURE</v>
      </c>
      <c r="AI25" t="str">
        <f>D26</f>
        <v>SSA_ATOM_CAPTURE_E_BEGIN_TITO_ATOML2_MIN_LFM_L2_C6S_CAPTURE</v>
      </c>
      <c r="AJ25" t="str">
        <f>D26</f>
        <v>SSA_ATOM_CAPTURE_E_BEGIN_TITO_ATOML2_MIN_LFM_L2_C6S_CAPTURE</v>
      </c>
      <c r="AK25" t="str">
        <f>D26</f>
        <v>SSA_ATOM_CAPTURE_E_BEGIN_TITO_ATOML2_MIN_LFM_L2_C6S_CAPTURE</v>
      </c>
    </row>
    <row r="26" spans="1:37" x14ac:dyDescent="0.25">
      <c r="A26" s="14" t="s">
        <v>26</v>
      </c>
      <c r="B26" s="14" t="s">
        <v>190</v>
      </c>
      <c r="C26" s="14" t="str">
        <f>VLOOKUP(B26,templateLookup!A:B,2,0)</f>
        <v>iCCapturePacketsTest</v>
      </c>
      <c r="D26" t="str">
        <f t="shared" si="7"/>
        <v>SSA_ATOM_CAPTURE_E_BEGIN_TITO_ATOML2_MIN_LFM_L2_C6S_CAPTURE</v>
      </c>
      <c r="E26" t="s">
        <v>31</v>
      </c>
      <c r="F26" t="s">
        <v>109</v>
      </c>
      <c r="G26" t="s">
        <v>196</v>
      </c>
      <c r="H26" t="s">
        <v>34</v>
      </c>
      <c r="I26" t="s">
        <v>124</v>
      </c>
      <c r="J26" t="s">
        <v>290</v>
      </c>
      <c r="K26" t="s">
        <v>55</v>
      </c>
      <c r="L26" t="s">
        <v>35</v>
      </c>
      <c r="M26" t="s">
        <v>203</v>
      </c>
      <c r="N26" t="s">
        <v>36</v>
      </c>
      <c r="O26" t="s">
        <v>37</v>
      </c>
      <c r="P26" t="s">
        <v>38</v>
      </c>
      <c r="Q26">
        <v>60</v>
      </c>
      <c r="R26">
        <v>60</v>
      </c>
      <c r="S26">
        <v>24</v>
      </c>
      <c r="T26">
        <v>1</v>
      </c>
      <c r="Y26" t="s">
        <v>271</v>
      </c>
      <c r="AC26" t="b">
        <v>0</v>
      </c>
      <c r="AD26">
        <f t="shared" si="8"/>
        <v>3</v>
      </c>
      <c r="AE26" t="s">
        <v>120</v>
      </c>
      <c r="AF26" t="str">
        <f>D29</f>
        <v>SSA_ATOM_CAPTURE_E_BEGIN_TITO_ATOML2_MIN_LFM_L2_TSP_CAPTURE</v>
      </c>
      <c r="AG26" t="str">
        <f>D27</f>
        <v>SSA_ATOM_REPAIR_E_BEGIN_TITO_ATOML2_MIN_LFM_L2_C6S_REPAIR</v>
      </c>
      <c r="AH26" t="str">
        <f>D29</f>
        <v>SSA_ATOM_CAPTURE_E_BEGIN_TITO_ATOML2_MIN_LFM_L2_TSP_CAPTURE</v>
      </c>
    </row>
    <row r="27" spans="1:37" x14ac:dyDescent="0.25">
      <c r="A27" s="14" t="s">
        <v>26</v>
      </c>
      <c r="B27" s="14" t="s">
        <v>191</v>
      </c>
      <c r="C27" s="14" t="str">
        <f>VLOOKUP(B27,templateLookup!A:B,2,0)</f>
        <v>iCRepairTest</v>
      </c>
      <c r="D27" t="str">
        <f t="shared" si="7"/>
        <v>SSA_ATOM_REPAIR_E_BEGIN_TITO_ATOML2_MIN_LFM_L2_C6S_REPAIR</v>
      </c>
      <c r="E27" t="s">
        <v>31</v>
      </c>
      <c r="F27" t="s">
        <v>109</v>
      </c>
      <c r="G27" t="s">
        <v>29</v>
      </c>
      <c r="H27" t="s">
        <v>34</v>
      </c>
      <c r="I27" t="s">
        <v>124</v>
      </c>
      <c r="J27" t="s">
        <v>290</v>
      </c>
      <c r="K27" t="s">
        <v>55</v>
      </c>
      <c r="L27" t="s">
        <v>35</v>
      </c>
      <c r="M27" t="s">
        <v>204</v>
      </c>
      <c r="N27" t="s">
        <v>36</v>
      </c>
      <c r="O27" t="s">
        <v>37</v>
      </c>
      <c r="P27" t="s">
        <v>38</v>
      </c>
      <c r="Q27">
        <v>60</v>
      </c>
      <c r="R27">
        <v>60</v>
      </c>
      <c r="S27">
        <v>25</v>
      </c>
      <c r="T27">
        <v>1</v>
      </c>
      <c r="Y27" t="s">
        <v>271</v>
      </c>
      <c r="Z27" t="s">
        <v>277</v>
      </c>
      <c r="AA27" t="s">
        <v>281</v>
      </c>
      <c r="AB27" t="s">
        <v>285</v>
      </c>
      <c r="AC27" t="b">
        <v>0</v>
      </c>
      <c r="AD27">
        <f t="shared" si="8"/>
        <v>6</v>
      </c>
      <c r="AE27" t="s">
        <v>206</v>
      </c>
      <c r="AF27" t="str">
        <f>D29</f>
        <v>SSA_ATOM_CAPTURE_E_BEGIN_TITO_ATOML2_MIN_LFM_L2_TSP_CAPTURE</v>
      </c>
      <c r="AG27" t="str">
        <f>D29</f>
        <v>SSA_ATOM_CAPTURE_E_BEGIN_TITO_ATOML2_MIN_LFM_L2_TSP_CAPTURE</v>
      </c>
      <c r="AH27" t="str">
        <f>D29</f>
        <v>SSA_ATOM_CAPTURE_E_BEGIN_TITO_ATOML2_MIN_LFM_L2_TSP_CAPTURE</v>
      </c>
      <c r="AI27" t="str">
        <f>D28</f>
        <v>SSA_ATOM_REPAIR_E_BEGIN_TITO_ATOML2_MIN_LFM_L2_C6S_REPAIR_TO_FUSE</v>
      </c>
      <c r="AJ27" t="str">
        <f>D28</f>
        <v>SSA_ATOM_REPAIR_E_BEGIN_TITO_ATOML2_MIN_LFM_L2_C6S_REPAIR_TO_FUSE</v>
      </c>
      <c r="AK27" t="str">
        <f>D29</f>
        <v>SSA_ATOM_CAPTURE_E_BEGIN_TITO_ATOML2_MIN_LFM_L2_TSP_CAPTURE</v>
      </c>
    </row>
    <row r="28" spans="1:37" x14ac:dyDescent="0.25">
      <c r="A28" s="14" t="s">
        <v>26</v>
      </c>
      <c r="B28" s="14" t="s">
        <v>193</v>
      </c>
      <c r="C28" s="14" t="str">
        <f>VLOOKUP(B28,templateLookup!A:B,2,0)</f>
        <v>iCRepairTest</v>
      </c>
      <c r="D28" t="str">
        <f t="shared" si="7"/>
        <v>SSA_ATOM_REPAIR_E_BEGIN_TITO_ATOML2_MIN_LFM_L2_C6S_REPAIR_TO_FUSE</v>
      </c>
      <c r="E28" t="s">
        <v>31</v>
      </c>
      <c r="F28" t="s">
        <v>109</v>
      </c>
      <c r="G28" t="s">
        <v>29</v>
      </c>
      <c r="H28" t="s">
        <v>34</v>
      </c>
      <c r="I28" t="s">
        <v>124</v>
      </c>
      <c r="J28" t="s">
        <v>290</v>
      </c>
      <c r="K28" t="s">
        <v>55</v>
      </c>
      <c r="L28" t="s">
        <v>35</v>
      </c>
      <c r="M28" t="s">
        <v>205</v>
      </c>
      <c r="N28" t="s">
        <v>36</v>
      </c>
      <c r="O28" t="s">
        <v>37</v>
      </c>
      <c r="P28" t="s">
        <v>38</v>
      </c>
      <c r="Q28">
        <v>60</v>
      </c>
      <c r="R28">
        <v>60</v>
      </c>
      <c r="S28">
        <v>26</v>
      </c>
      <c r="T28">
        <v>1</v>
      </c>
      <c r="Y28" t="s">
        <v>271</v>
      </c>
      <c r="Z28" t="s">
        <v>277</v>
      </c>
      <c r="AA28" t="s">
        <v>281</v>
      </c>
      <c r="AB28" t="s">
        <v>286</v>
      </c>
      <c r="AC28" t="b">
        <v>0</v>
      </c>
      <c r="AD28">
        <f t="shared" si="8"/>
        <v>6</v>
      </c>
      <c r="AE28" t="s">
        <v>206</v>
      </c>
      <c r="AF28" t="str">
        <f>D29</f>
        <v>SSA_ATOM_CAPTURE_E_BEGIN_TITO_ATOML2_MIN_LFM_L2_TSP_CAPTURE</v>
      </c>
      <c r="AG28" t="str">
        <f>D29</f>
        <v>SSA_ATOM_CAPTURE_E_BEGIN_TITO_ATOML2_MIN_LFM_L2_TSP_CAPTURE</v>
      </c>
      <c r="AH28" t="str">
        <f>D29</f>
        <v>SSA_ATOM_CAPTURE_E_BEGIN_TITO_ATOML2_MIN_LFM_L2_TSP_CAPTURE</v>
      </c>
      <c r="AI28" t="str">
        <f>D29</f>
        <v>SSA_ATOM_CAPTURE_E_BEGIN_TITO_ATOML2_MIN_LFM_L2_TSP_CAPTURE</v>
      </c>
      <c r="AJ28" t="str">
        <f>D29</f>
        <v>SSA_ATOM_CAPTURE_E_BEGIN_TITO_ATOML2_MIN_LFM_L2_TSP_CAPTURE</v>
      </c>
      <c r="AK28" t="str">
        <f>D29</f>
        <v>SSA_ATOM_CAPTURE_E_BEGIN_TITO_ATOML2_MIN_LFM_L2_TSP_CAPTURE</v>
      </c>
    </row>
    <row r="29" spans="1:37" x14ac:dyDescent="0.25">
      <c r="A29" s="14" t="s">
        <v>26</v>
      </c>
      <c r="B29" s="14" t="s">
        <v>190</v>
      </c>
      <c r="C29" s="14" t="str">
        <f>VLOOKUP(B29,templateLookup!A:B,2,0)</f>
        <v>iCCapturePacketsTest</v>
      </c>
      <c r="D29" t="str">
        <f t="shared" si="7"/>
        <v>SSA_ATOM_CAPTURE_E_BEGIN_TITO_ATOML2_MIN_LFM_L2_TSP_CAPTURE</v>
      </c>
      <c r="E29" t="s">
        <v>31</v>
      </c>
      <c r="F29" t="s">
        <v>109</v>
      </c>
      <c r="G29" t="s">
        <v>196</v>
      </c>
      <c r="H29" t="s">
        <v>34</v>
      </c>
      <c r="I29" t="s">
        <v>124</v>
      </c>
      <c r="J29" t="s">
        <v>290</v>
      </c>
      <c r="K29" t="s">
        <v>55</v>
      </c>
      <c r="L29" t="s">
        <v>35</v>
      </c>
      <c r="M29" t="s">
        <v>207</v>
      </c>
      <c r="N29" t="s">
        <v>36</v>
      </c>
      <c r="O29" t="s">
        <v>37</v>
      </c>
      <c r="P29" t="s">
        <v>38</v>
      </c>
      <c r="Q29">
        <v>60</v>
      </c>
      <c r="R29">
        <v>60</v>
      </c>
      <c r="S29">
        <v>27</v>
      </c>
      <c r="T29">
        <v>1</v>
      </c>
      <c r="Y29" t="s">
        <v>272</v>
      </c>
      <c r="AC29" t="b">
        <v>0</v>
      </c>
      <c r="AD29">
        <f t="shared" si="8"/>
        <v>3</v>
      </c>
      <c r="AE29" t="s">
        <v>120</v>
      </c>
      <c r="AF29" t="str">
        <f>D32</f>
        <v>SSA_ATOM_VFDM_E_BEGIN_X_X_X_X_L2_ALL_VFDM_MIN</v>
      </c>
      <c r="AG29" t="str">
        <f>D30</f>
        <v>SSA_ATOM_REPAIR_E_BEGIN_TITO_ATOML2_MIN_LFM_L2_TSP_REPAIR</v>
      </c>
      <c r="AH29" t="str">
        <f>D32</f>
        <v>SSA_ATOM_VFDM_E_BEGIN_X_X_X_X_L2_ALL_VFDM_MIN</v>
      </c>
    </row>
    <row r="30" spans="1:37" x14ac:dyDescent="0.25">
      <c r="A30" s="14" t="s">
        <v>26</v>
      </c>
      <c r="B30" s="14" t="s">
        <v>191</v>
      </c>
      <c r="C30" s="14" t="str">
        <f>VLOOKUP(B30,templateLookup!A:B,2,0)</f>
        <v>iCRepairTest</v>
      </c>
      <c r="D30" t="str">
        <f t="shared" si="7"/>
        <v>SSA_ATOM_REPAIR_E_BEGIN_TITO_ATOML2_MIN_LFM_L2_TSP_REPAIR</v>
      </c>
      <c r="E30" t="s">
        <v>31</v>
      </c>
      <c r="F30" t="s">
        <v>109</v>
      </c>
      <c r="G30" t="s">
        <v>29</v>
      </c>
      <c r="H30" t="s">
        <v>34</v>
      </c>
      <c r="I30" t="s">
        <v>124</v>
      </c>
      <c r="J30" t="s">
        <v>290</v>
      </c>
      <c r="K30" t="s">
        <v>55</v>
      </c>
      <c r="L30" t="s">
        <v>35</v>
      </c>
      <c r="M30" t="s">
        <v>208</v>
      </c>
      <c r="N30" t="s">
        <v>36</v>
      </c>
      <c r="O30" t="s">
        <v>37</v>
      </c>
      <c r="P30" t="s">
        <v>38</v>
      </c>
      <c r="Q30">
        <v>60</v>
      </c>
      <c r="R30">
        <v>60</v>
      </c>
      <c r="S30">
        <v>28</v>
      </c>
      <c r="T30">
        <v>1</v>
      </c>
      <c r="Y30" t="s">
        <v>272</v>
      </c>
      <c r="Z30" t="s">
        <v>278</v>
      </c>
      <c r="AA30" t="s">
        <v>281</v>
      </c>
      <c r="AB30" t="s">
        <v>285</v>
      </c>
      <c r="AC30" t="b">
        <v>0</v>
      </c>
      <c r="AD30">
        <f t="shared" si="8"/>
        <v>6</v>
      </c>
      <c r="AE30" t="s">
        <v>206</v>
      </c>
      <c r="AF30" t="str">
        <f>D32</f>
        <v>SSA_ATOM_VFDM_E_BEGIN_X_X_X_X_L2_ALL_VFDM_MIN</v>
      </c>
      <c r="AG30" t="str">
        <f>D32</f>
        <v>SSA_ATOM_VFDM_E_BEGIN_X_X_X_X_L2_ALL_VFDM_MIN</v>
      </c>
      <c r="AH30" t="str">
        <f>D32</f>
        <v>SSA_ATOM_VFDM_E_BEGIN_X_X_X_X_L2_ALL_VFDM_MIN</v>
      </c>
      <c r="AI30" t="str">
        <f>D31</f>
        <v>SSA_ATOM_REPAIR_E_BEGIN_TITO_ATOML2_MIN_LFM_L2_TSP_REPAIR_TO_FUSE</v>
      </c>
      <c r="AJ30" t="str">
        <f>D31</f>
        <v>SSA_ATOM_REPAIR_E_BEGIN_TITO_ATOML2_MIN_LFM_L2_TSP_REPAIR_TO_FUSE</v>
      </c>
      <c r="AK30" t="str">
        <f>D32</f>
        <v>SSA_ATOM_VFDM_E_BEGIN_X_X_X_X_L2_ALL_VFDM_MIN</v>
      </c>
    </row>
    <row r="31" spans="1:37" x14ac:dyDescent="0.25">
      <c r="A31" s="14" t="s">
        <v>26</v>
      </c>
      <c r="B31" s="14" t="s">
        <v>193</v>
      </c>
      <c r="C31" s="14" t="str">
        <f>VLOOKUP(B31,templateLookup!A:B,2,0)</f>
        <v>iCRepairTest</v>
      </c>
      <c r="D31" t="str">
        <f t="shared" si="7"/>
        <v>SSA_ATOM_REPAIR_E_BEGIN_TITO_ATOML2_MIN_LFM_L2_TSP_REPAIR_TO_FUSE</v>
      </c>
      <c r="E31" t="s">
        <v>31</v>
      </c>
      <c r="F31" t="s">
        <v>109</v>
      </c>
      <c r="G31" t="s">
        <v>29</v>
      </c>
      <c r="H31" t="s">
        <v>34</v>
      </c>
      <c r="I31" t="s">
        <v>124</v>
      </c>
      <c r="J31" t="s">
        <v>290</v>
      </c>
      <c r="K31" t="s">
        <v>55</v>
      </c>
      <c r="L31" t="s">
        <v>35</v>
      </c>
      <c r="M31" t="s">
        <v>209</v>
      </c>
      <c r="N31" t="s">
        <v>36</v>
      </c>
      <c r="O31" t="s">
        <v>37</v>
      </c>
      <c r="P31" t="s">
        <v>38</v>
      </c>
      <c r="Q31">
        <v>60</v>
      </c>
      <c r="R31">
        <v>60</v>
      </c>
      <c r="S31">
        <v>29</v>
      </c>
      <c r="T31">
        <v>1</v>
      </c>
      <c r="Y31" t="s">
        <v>272</v>
      </c>
      <c r="Z31" t="s">
        <v>278</v>
      </c>
      <c r="AA31" t="s">
        <v>281</v>
      </c>
      <c r="AB31" t="s">
        <v>286</v>
      </c>
      <c r="AC31" t="b">
        <v>0</v>
      </c>
      <c r="AD31">
        <f t="shared" si="8"/>
        <v>6</v>
      </c>
      <c r="AE31" t="s">
        <v>206</v>
      </c>
      <c r="AF31" t="str">
        <f>D32</f>
        <v>SSA_ATOM_VFDM_E_BEGIN_X_X_X_X_L2_ALL_VFDM_MIN</v>
      </c>
      <c r="AG31" t="str">
        <f>D32</f>
        <v>SSA_ATOM_VFDM_E_BEGIN_X_X_X_X_L2_ALL_VFDM_MIN</v>
      </c>
      <c r="AH31" t="str">
        <f>D32</f>
        <v>SSA_ATOM_VFDM_E_BEGIN_X_X_X_X_L2_ALL_VFDM_MIN</v>
      </c>
      <c r="AI31" t="str">
        <f>D32</f>
        <v>SSA_ATOM_VFDM_E_BEGIN_X_X_X_X_L2_ALL_VFDM_MIN</v>
      </c>
      <c r="AJ31" t="str">
        <f>D32</f>
        <v>SSA_ATOM_VFDM_E_BEGIN_X_X_X_X_L2_ALL_VFDM_MIN</v>
      </c>
      <c r="AK31" t="str">
        <f>D32</f>
        <v>SSA_ATOM_VFDM_E_BEGIN_X_X_X_X_L2_ALL_VFDM_MIN</v>
      </c>
    </row>
    <row r="32" spans="1:37" x14ac:dyDescent="0.25">
      <c r="A32" s="14" t="s">
        <v>26</v>
      </c>
      <c r="B32" s="14" t="s">
        <v>153</v>
      </c>
      <c r="C32" s="14" t="str">
        <f>VLOOKUP(B32,templateLookup!A:B,2,0)</f>
        <v>iCVFDMTest</v>
      </c>
      <c r="D32" t="str">
        <f t="shared" si="7"/>
        <v>SSA_ATOM_VFDM_E_BEGIN_X_X_X_X_L2_ALL_VFDM_MIN</v>
      </c>
      <c r="E32" t="s">
        <v>31</v>
      </c>
      <c r="F32" t="s">
        <v>109</v>
      </c>
      <c r="G32" t="s">
        <v>140</v>
      </c>
      <c r="H32" t="s">
        <v>34</v>
      </c>
      <c r="I32" t="s">
        <v>6</v>
      </c>
      <c r="J32" t="s">
        <v>6</v>
      </c>
      <c r="K32" t="s">
        <v>6</v>
      </c>
      <c r="L32" t="s">
        <v>6</v>
      </c>
      <c r="M32" t="s">
        <v>217</v>
      </c>
      <c r="N32" t="s">
        <v>36</v>
      </c>
      <c r="O32" t="s">
        <v>37</v>
      </c>
      <c r="P32" t="s">
        <v>38</v>
      </c>
      <c r="Q32">
        <v>60</v>
      </c>
      <c r="R32">
        <v>60</v>
      </c>
      <c r="S32">
        <v>30</v>
      </c>
      <c r="T32">
        <v>1</v>
      </c>
      <c r="W32" t="s">
        <v>262</v>
      </c>
      <c r="AC32" t="b">
        <v>0</v>
      </c>
      <c r="AD32">
        <f t="shared" si="8"/>
        <v>3</v>
      </c>
      <c r="AE32" t="s">
        <v>120</v>
      </c>
      <c r="AF32" t="str">
        <f>D35</f>
        <v>SSA_ATOM_HRY_E_BEGIN_TITO_ATOML2_MIN_LFM_L2_ALL_POST_HRY</v>
      </c>
      <c r="AG32" t="str">
        <f>D33</f>
        <v>SSA_ATOM_UF_E_BEGIN_X_X_X_X_L2_ALL_VFDM_APPLY_MIN</v>
      </c>
      <c r="AH32" t="str">
        <f>D33</f>
        <v>SSA_ATOM_UF_E_BEGIN_X_X_X_X_L2_ALL_VFDM_APPLY_MIN</v>
      </c>
    </row>
    <row r="33" spans="1:37" x14ac:dyDescent="0.25">
      <c r="A33" s="14" t="s">
        <v>26</v>
      </c>
      <c r="B33" s="14" t="s">
        <v>156</v>
      </c>
      <c r="C33" s="14" t="str">
        <f>VLOOKUP(B33,templateLookup!A:B,2,0)</f>
        <v>iCUserFuncTest</v>
      </c>
      <c r="D33" t="str">
        <f t="shared" si="7"/>
        <v>SSA_ATOM_UF_E_BEGIN_X_X_X_X_L2_ALL_VFDM_APPLY_MIN</v>
      </c>
      <c r="E33" t="s">
        <v>31</v>
      </c>
      <c r="F33" t="s">
        <v>109</v>
      </c>
      <c r="G33" t="s">
        <v>157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218</v>
      </c>
      <c r="N33" t="s">
        <v>36</v>
      </c>
      <c r="O33" t="s">
        <v>37</v>
      </c>
      <c r="P33" t="s">
        <v>38</v>
      </c>
      <c r="Q33">
        <v>60</v>
      </c>
      <c r="R33">
        <v>60</v>
      </c>
      <c r="S33">
        <v>31</v>
      </c>
      <c r="T33">
        <v>1</v>
      </c>
      <c r="AC33" t="b">
        <v>0</v>
      </c>
      <c r="AD33">
        <f t="shared" si="8"/>
        <v>3</v>
      </c>
      <c r="AE33">
        <v>1</v>
      </c>
      <c r="AF33" t="str">
        <f>D35</f>
        <v>SSA_ATOM_HRY_E_BEGIN_TITO_ATOML2_MIN_LFM_L2_ALL_POST_HRY</v>
      </c>
      <c r="AG33" t="str">
        <f>D34</f>
        <v>SSA_ATOM_VFDM_E_BEGIN_X_X_X_X_L2_ALL_FUSE_MIN</v>
      </c>
      <c r="AH33" t="str">
        <f>D34</f>
        <v>SSA_ATOM_VFDM_E_BEGIN_X_X_X_X_L2_ALL_FUSE_MIN</v>
      </c>
    </row>
    <row r="34" spans="1:37" x14ac:dyDescent="0.25">
      <c r="A34" s="14" t="s">
        <v>26</v>
      </c>
      <c r="B34" s="14" t="s">
        <v>44</v>
      </c>
      <c r="C34" s="14" t="str">
        <f>VLOOKUP(B34,templateLookup!A:B,2,0)</f>
        <v>PrimePatConfigTestMethod</v>
      </c>
      <c r="D34" t="str">
        <f t="shared" si="7"/>
        <v>SSA_ATOM_VFDM_E_BEGIN_X_X_X_X_L2_ALL_FUSE_MIN</v>
      </c>
      <c r="E34" t="s">
        <v>31</v>
      </c>
      <c r="F34" t="s">
        <v>109</v>
      </c>
      <c r="G34" t="s">
        <v>140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219</v>
      </c>
      <c r="N34" t="s">
        <v>36</v>
      </c>
      <c r="O34" t="s">
        <v>37</v>
      </c>
      <c r="P34" t="s">
        <v>38</v>
      </c>
      <c r="Q34">
        <v>60</v>
      </c>
      <c r="R34">
        <v>60</v>
      </c>
      <c r="S34">
        <v>32</v>
      </c>
      <c r="T34">
        <v>1</v>
      </c>
      <c r="AC34" t="b">
        <v>0</v>
      </c>
      <c r="AD34">
        <f t="shared" si="8"/>
        <v>2</v>
      </c>
      <c r="AE34">
        <v>1</v>
      </c>
      <c r="AF34" t="str">
        <f>D35</f>
        <v>SSA_ATOM_HRY_E_BEGIN_TITO_ATOML2_MIN_LFM_L2_ALL_POST_HRY</v>
      </c>
      <c r="AG34" t="str">
        <f>D35</f>
        <v>SSA_ATOM_HRY_E_BEGIN_TITO_ATOML2_MIN_LFM_L2_ALL_POST_HRY</v>
      </c>
    </row>
    <row r="35" spans="1:37" x14ac:dyDescent="0.25">
      <c r="A35" s="14" t="s">
        <v>26</v>
      </c>
      <c r="B35" s="14" t="s">
        <v>289</v>
      </c>
      <c r="C35" s="14" t="str">
        <f>VLOOKUP(B35,templateLookup!A:B,2,0)</f>
        <v>iCHSRTest</v>
      </c>
      <c r="D35" t="str">
        <f t="shared" si="7"/>
        <v>SSA_ATOM_HRY_E_BEGIN_TITO_ATOML2_MIN_LFM_L2_ALL_POST_HRY</v>
      </c>
      <c r="E35" t="s">
        <v>31</v>
      </c>
      <c r="F35" t="s">
        <v>109</v>
      </c>
      <c r="G35" t="s">
        <v>33</v>
      </c>
      <c r="H35" t="s">
        <v>34</v>
      </c>
      <c r="I35" t="s">
        <v>124</v>
      </c>
      <c r="J35" t="s">
        <v>290</v>
      </c>
      <c r="K35" t="s">
        <v>55</v>
      </c>
      <c r="L35" t="s">
        <v>35</v>
      </c>
      <c r="M35" t="s">
        <v>214</v>
      </c>
      <c r="N35" t="s">
        <v>36</v>
      </c>
      <c r="O35" t="s">
        <v>37</v>
      </c>
      <c r="P35" t="s">
        <v>38</v>
      </c>
      <c r="Q35">
        <v>60</v>
      </c>
      <c r="R35">
        <v>60</v>
      </c>
      <c r="S35">
        <v>33</v>
      </c>
      <c r="T35">
        <v>1</v>
      </c>
      <c r="AC35" t="b">
        <v>0</v>
      </c>
      <c r="AD35">
        <f t="shared" si="8"/>
        <v>4</v>
      </c>
      <c r="AE35" t="s">
        <v>202</v>
      </c>
      <c r="AF35">
        <v>2</v>
      </c>
      <c r="AG35" t="str">
        <f>D36</f>
        <v>SSA_ATOM_AUX_E_BEGIN_X_X_X_X_REP_FLAG_L2_MIN</v>
      </c>
      <c r="AH35">
        <v>2</v>
      </c>
      <c r="AI35">
        <v>2</v>
      </c>
    </row>
    <row r="36" spans="1:37" x14ac:dyDescent="0.25">
      <c r="A36" s="14" t="s">
        <v>26</v>
      </c>
      <c r="B36" s="14" t="s">
        <v>263</v>
      </c>
      <c r="C36" s="14" t="str">
        <f>VLOOKUP(B36,templateLookup!A:B,2,0)</f>
        <v>AuxiliaryTC</v>
      </c>
      <c r="D36" t="str">
        <f t="shared" si="7"/>
        <v>SSA_ATOM_AUX_E_BEGIN_X_X_X_X_REP_FLAG_L2_MIN</v>
      </c>
      <c r="E36" t="s">
        <v>31</v>
      </c>
      <c r="F36" t="s">
        <v>109</v>
      </c>
      <c r="G36" t="s">
        <v>236</v>
      </c>
      <c r="H36" t="s">
        <v>34</v>
      </c>
      <c r="I36" t="s">
        <v>6</v>
      </c>
      <c r="J36" t="s">
        <v>6</v>
      </c>
      <c r="K36" t="s">
        <v>6</v>
      </c>
      <c r="L36" t="s">
        <v>6</v>
      </c>
      <c r="M36" t="s">
        <v>220</v>
      </c>
      <c r="N36" t="s">
        <v>36</v>
      </c>
      <c r="O36" t="s">
        <v>37</v>
      </c>
      <c r="P36" t="s">
        <v>38</v>
      </c>
      <c r="Q36">
        <v>60</v>
      </c>
      <c r="R36">
        <v>60</v>
      </c>
      <c r="S36">
        <v>34</v>
      </c>
      <c r="T36">
        <v>1</v>
      </c>
      <c r="W36" t="s">
        <v>266</v>
      </c>
      <c r="AC36" t="b">
        <v>0</v>
      </c>
      <c r="AD36">
        <f t="shared" si="8"/>
        <v>3</v>
      </c>
      <c r="AE36" t="s">
        <v>120</v>
      </c>
      <c r="AF36">
        <v>2</v>
      </c>
      <c r="AG36">
        <v>1</v>
      </c>
      <c r="AH36">
        <v>2</v>
      </c>
    </row>
    <row r="37" spans="1:37" x14ac:dyDescent="0.25">
      <c r="A37" s="14" t="s">
        <v>26</v>
      </c>
      <c r="B37" s="14" t="s">
        <v>42</v>
      </c>
      <c r="C37" s="14" t="str">
        <f>VLOOKUP(B37,templateLookup!A:B,2,0)</f>
        <v>COMPOSITE</v>
      </c>
    </row>
    <row r="38" spans="1:37" x14ac:dyDescent="0.25">
      <c r="A38" s="6" t="s">
        <v>26</v>
      </c>
      <c r="B38" s="6" t="s">
        <v>27</v>
      </c>
      <c r="C38" s="6" t="str">
        <f>VLOOKUP(B38,templateLookup!A:B,2,0)</f>
        <v>COMPOSITE</v>
      </c>
      <c r="D38" t="s">
        <v>226</v>
      </c>
      <c r="F38" t="s">
        <v>109</v>
      </c>
      <c r="AD38">
        <f>COUNTA(AF38:AO38)</f>
        <v>3</v>
      </c>
      <c r="AE38" t="s">
        <v>120</v>
      </c>
      <c r="AF38" t="str">
        <f>D60</f>
        <v>RF_NOM_REP</v>
      </c>
      <c r="AG38" t="str">
        <f>D49</f>
        <v>L2_LRU_MIN_REP</v>
      </c>
      <c r="AH38" t="str">
        <f>D60</f>
        <v>RF_NOM_REP</v>
      </c>
    </row>
    <row r="39" spans="1:37" x14ac:dyDescent="0.25">
      <c r="A39" s="6" t="s">
        <v>26</v>
      </c>
      <c r="B39" s="6" t="s">
        <v>288</v>
      </c>
      <c r="C39" s="6" t="str">
        <f>VLOOKUP(B39,templateLookup!A:B,2,0)</f>
        <v>iCHSRTest</v>
      </c>
      <c r="D39" t="str">
        <f t="shared" ref="D39:D47" si="9">E39&amp;"_"&amp;F39&amp;"_"&amp;G39&amp;"_"&amp;H39&amp;"_"&amp;A39&amp;"_"&amp;I39&amp;"_"&amp;J39&amp;"_"&amp;K39&amp;"_"&amp;L39&amp;"_"&amp;M39</f>
        <v>LSA_ATOM_HRY_E_BEGIN_TITO_ATOM_NOM_LFM_L2_LRU_PRE_HRY</v>
      </c>
      <c r="E39" t="s">
        <v>59</v>
      </c>
      <c r="F39" t="s">
        <v>109</v>
      </c>
      <c r="G39" t="s">
        <v>33</v>
      </c>
      <c r="H39" t="s">
        <v>34</v>
      </c>
      <c r="I39" t="s">
        <v>124</v>
      </c>
      <c r="J39" t="s">
        <v>109</v>
      </c>
      <c r="K39" t="s">
        <v>195</v>
      </c>
      <c r="L39" t="s">
        <v>35</v>
      </c>
      <c r="M39" t="s">
        <v>221</v>
      </c>
      <c r="N39" t="s">
        <v>36</v>
      </c>
      <c r="O39" t="s">
        <v>37</v>
      </c>
      <c r="P39" t="s">
        <v>38</v>
      </c>
      <c r="Q39">
        <v>20</v>
      </c>
      <c r="R39">
        <v>60</v>
      </c>
      <c r="S39">
        <v>0</v>
      </c>
      <c r="T39">
        <v>1</v>
      </c>
      <c r="AC39" t="b">
        <v>0</v>
      </c>
      <c r="AD39">
        <f>COUNTA(AF39:AO39)</f>
        <v>4</v>
      </c>
      <c r="AE39" t="s">
        <v>202</v>
      </c>
      <c r="AF39" t="str">
        <f>D40</f>
        <v>LSA_ATOM_CAPTURE_E_BEGIN_TITO_ATOM_NOM_LFM_L2_LRU_CAPTURE</v>
      </c>
      <c r="AG39">
        <v>1</v>
      </c>
      <c r="AH39" t="str">
        <f>D40</f>
        <v>LSA_ATOM_CAPTURE_E_BEGIN_TITO_ATOM_NOM_LFM_L2_LRU_CAPTURE</v>
      </c>
      <c r="AI39" t="str">
        <f>D40</f>
        <v>LSA_ATOM_CAPTURE_E_BEGIN_TITO_ATOM_NOM_LFM_L2_LRU_CAPTURE</v>
      </c>
    </row>
    <row r="40" spans="1:37" x14ac:dyDescent="0.25">
      <c r="A40" s="6" t="s">
        <v>26</v>
      </c>
      <c r="B40" s="6" t="s">
        <v>190</v>
      </c>
      <c r="C40" s="6" t="str">
        <f>VLOOKUP(B40,templateLookup!A:B,2,0)</f>
        <v>iCCapturePacketsTest</v>
      </c>
      <c r="D40" t="str">
        <f t="shared" si="9"/>
        <v>LSA_ATOM_CAPTURE_E_BEGIN_TITO_ATOM_NOM_LFM_L2_LRU_CAPTURE</v>
      </c>
      <c r="E40" t="s">
        <v>59</v>
      </c>
      <c r="F40" t="s">
        <v>109</v>
      </c>
      <c r="G40" t="s">
        <v>196</v>
      </c>
      <c r="H40" t="s">
        <v>34</v>
      </c>
      <c r="I40" t="s">
        <v>124</v>
      </c>
      <c r="J40" t="s">
        <v>109</v>
      </c>
      <c r="K40" t="s">
        <v>195</v>
      </c>
      <c r="L40" t="s">
        <v>35</v>
      </c>
      <c r="M40" t="s">
        <v>222</v>
      </c>
      <c r="N40" t="s">
        <v>36</v>
      </c>
      <c r="O40" t="s">
        <v>37</v>
      </c>
      <c r="P40" t="s">
        <v>38</v>
      </c>
      <c r="Q40">
        <v>20</v>
      </c>
      <c r="R40">
        <v>60</v>
      </c>
      <c r="S40">
        <v>1</v>
      </c>
      <c r="T40">
        <v>1</v>
      </c>
      <c r="Y40" t="s">
        <v>273</v>
      </c>
      <c r="AC40" t="b">
        <v>0</v>
      </c>
      <c r="AD40">
        <f t="shared" ref="AD40:AD47" si="10">COUNTA(AF40:AO40)</f>
        <v>3</v>
      </c>
      <c r="AE40" t="s">
        <v>120</v>
      </c>
      <c r="AF40" t="str">
        <f>D46</f>
        <v>LSA_ATOM_HRY_E_BEGIN_TITO_ATOM_NOM_LFM_L2_LRU_POST_HRY</v>
      </c>
      <c r="AG40" t="str">
        <f>D41</f>
        <v>LSA_ATOM_REPAIR_E_BEGIN_TITO_ATOM_NOM_LFM_L2_LRU_REPAIR</v>
      </c>
      <c r="AH40" t="str">
        <f>D46</f>
        <v>LSA_ATOM_HRY_E_BEGIN_TITO_ATOM_NOM_LFM_L2_LRU_POST_HRY</v>
      </c>
    </row>
    <row r="41" spans="1:37" x14ac:dyDescent="0.25">
      <c r="A41" s="6" t="s">
        <v>26</v>
      </c>
      <c r="B41" s="6" t="s">
        <v>191</v>
      </c>
      <c r="C41" s="6" t="str">
        <f>VLOOKUP(B41,templateLookup!A:B,2,0)</f>
        <v>iCRepairTest</v>
      </c>
      <c r="D41" t="str">
        <f t="shared" si="9"/>
        <v>LSA_ATOM_REPAIR_E_BEGIN_TITO_ATOM_NOM_LFM_L2_LRU_REPAIR</v>
      </c>
      <c r="E41" t="s">
        <v>59</v>
      </c>
      <c r="F41" t="s">
        <v>109</v>
      </c>
      <c r="G41" t="s">
        <v>29</v>
      </c>
      <c r="H41" t="s">
        <v>34</v>
      </c>
      <c r="I41" t="s">
        <v>124</v>
      </c>
      <c r="J41" t="s">
        <v>109</v>
      </c>
      <c r="K41" t="s">
        <v>195</v>
      </c>
      <c r="L41" t="s">
        <v>35</v>
      </c>
      <c r="M41" t="s">
        <v>223</v>
      </c>
      <c r="N41" t="s">
        <v>36</v>
      </c>
      <c r="O41" t="s">
        <v>37</v>
      </c>
      <c r="P41" t="s">
        <v>38</v>
      </c>
      <c r="Q41">
        <v>20</v>
      </c>
      <c r="R41">
        <v>60</v>
      </c>
      <c r="S41">
        <v>2</v>
      </c>
      <c r="T41">
        <v>1</v>
      </c>
      <c r="Y41" t="s">
        <v>273</v>
      </c>
      <c r="Z41" t="s">
        <v>279</v>
      </c>
      <c r="AA41" t="s">
        <v>281</v>
      </c>
      <c r="AB41" t="s">
        <v>285</v>
      </c>
      <c r="AC41" t="b">
        <v>0</v>
      </c>
      <c r="AD41">
        <f t="shared" si="10"/>
        <v>6</v>
      </c>
      <c r="AE41" t="s">
        <v>206</v>
      </c>
      <c r="AF41" t="str">
        <f>D43</f>
        <v>LSA_ATOM_VFDM_E_BEGIN_X_X_X_X_L2_LRU_VFDM</v>
      </c>
      <c r="AG41" t="str">
        <f>D43</f>
        <v>LSA_ATOM_VFDM_E_BEGIN_X_X_X_X_L2_LRU_VFDM</v>
      </c>
      <c r="AH41" t="str">
        <f>D43</f>
        <v>LSA_ATOM_VFDM_E_BEGIN_X_X_X_X_L2_LRU_VFDM</v>
      </c>
      <c r="AI41" t="str">
        <f>D42</f>
        <v>LSA_ATOM_REPAIR_E_BEGIN_TITO_ATOM_NOM_LFM_L2_LRU_REPAIR_TO_FUSE</v>
      </c>
      <c r="AJ41" t="str">
        <f>D42</f>
        <v>LSA_ATOM_REPAIR_E_BEGIN_TITO_ATOM_NOM_LFM_L2_LRU_REPAIR_TO_FUSE</v>
      </c>
      <c r="AK41" t="str">
        <f>D43</f>
        <v>LSA_ATOM_VFDM_E_BEGIN_X_X_X_X_L2_LRU_VFDM</v>
      </c>
    </row>
    <row r="42" spans="1:37" x14ac:dyDescent="0.25">
      <c r="A42" s="6" t="s">
        <v>26</v>
      </c>
      <c r="B42" s="6" t="s">
        <v>193</v>
      </c>
      <c r="C42" s="6" t="str">
        <f>VLOOKUP(B42,templateLookup!A:B,2,0)</f>
        <v>iCRepairTest</v>
      </c>
      <c r="D42" t="str">
        <f t="shared" si="9"/>
        <v>LSA_ATOM_REPAIR_E_BEGIN_TITO_ATOM_NOM_LFM_L2_LRU_REPAIR_TO_FUSE</v>
      </c>
      <c r="E42" t="s">
        <v>59</v>
      </c>
      <c r="F42" t="s">
        <v>109</v>
      </c>
      <c r="G42" t="s">
        <v>29</v>
      </c>
      <c r="H42" t="s">
        <v>34</v>
      </c>
      <c r="I42" t="s">
        <v>124</v>
      </c>
      <c r="J42" t="s">
        <v>109</v>
      </c>
      <c r="K42" t="s">
        <v>195</v>
      </c>
      <c r="L42" t="s">
        <v>35</v>
      </c>
      <c r="M42" t="s">
        <v>224</v>
      </c>
      <c r="N42" t="s">
        <v>36</v>
      </c>
      <c r="O42" t="s">
        <v>37</v>
      </c>
      <c r="P42" t="s">
        <v>38</v>
      </c>
      <c r="Q42">
        <v>20</v>
      </c>
      <c r="R42">
        <v>60</v>
      </c>
      <c r="S42">
        <v>3</v>
      </c>
      <c r="T42">
        <v>1</v>
      </c>
      <c r="Y42" t="s">
        <v>273</v>
      </c>
      <c r="Z42" t="s">
        <v>279</v>
      </c>
      <c r="AA42" t="s">
        <v>281</v>
      </c>
      <c r="AB42" t="s">
        <v>286</v>
      </c>
      <c r="AC42" t="b">
        <v>0</v>
      </c>
      <c r="AD42">
        <f t="shared" si="10"/>
        <v>6</v>
      </c>
      <c r="AE42" t="s">
        <v>206</v>
      </c>
      <c r="AF42" t="str">
        <f>D43</f>
        <v>LSA_ATOM_VFDM_E_BEGIN_X_X_X_X_L2_LRU_VFDM</v>
      </c>
      <c r="AG42" t="str">
        <f>D43</f>
        <v>LSA_ATOM_VFDM_E_BEGIN_X_X_X_X_L2_LRU_VFDM</v>
      </c>
      <c r="AH42" t="str">
        <f>D43</f>
        <v>LSA_ATOM_VFDM_E_BEGIN_X_X_X_X_L2_LRU_VFDM</v>
      </c>
      <c r="AI42" t="str">
        <f>D43</f>
        <v>LSA_ATOM_VFDM_E_BEGIN_X_X_X_X_L2_LRU_VFDM</v>
      </c>
      <c r="AJ42" t="str">
        <f>D43</f>
        <v>LSA_ATOM_VFDM_E_BEGIN_X_X_X_X_L2_LRU_VFDM</v>
      </c>
      <c r="AK42" t="str">
        <f>D43</f>
        <v>LSA_ATOM_VFDM_E_BEGIN_X_X_X_X_L2_LRU_VFDM</v>
      </c>
    </row>
    <row r="43" spans="1:37" x14ac:dyDescent="0.25">
      <c r="A43" s="6" t="s">
        <v>26</v>
      </c>
      <c r="B43" s="6" t="s">
        <v>153</v>
      </c>
      <c r="C43" s="6" t="str">
        <f>VLOOKUP(B43,templateLookup!A:B,2,0)</f>
        <v>iCVFDMTest</v>
      </c>
      <c r="D43" t="str">
        <f t="shared" si="9"/>
        <v>LSA_ATOM_VFDM_E_BEGIN_X_X_X_X_L2_LRU_VFDM</v>
      </c>
      <c r="E43" t="s">
        <v>59</v>
      </c>
      <c r="F43" t="s">
        <v>109</v>
      </c>
      <c r="G43" t="s">
        <v>140</v>
      </c>
      <c r="H43" t="s">
        <v>34</v>
      </c>
      <c r="I43" t="s">
        <v>6</v>
      </c>
      <c r="J43" t="s">
        <v>6</v>
      </c>
      <c r="K43" t="s">
        <v>6</v>
      </c>
      <c r="L43" t="s">
        <v>6</v>
      </c>
      <c r="M43" t="s">
        <v>246</v>
      </c>
      <c r="N43" t="s">
        <v>36</v>
      </c>
      <c r="O43" t="s">
        <v>37</v>
      </c>
      <c r="P43" t="s">
        <v>38</v>
      </c>
      <c r="Q43">
        <v>20</v>
      </c>
      <c r="R43">
        <v>60</v>
      </c>
      <c r="S43">
        <v>4</v>
      </c>
      <c r="T43">
        <v>1</v>
      </c>
      <c r="W43" t="s">
        <v>262</v>
      </c>
      <c r="AC43" t="b">
        <v>0</v>
      </c>
      <c r="AD43">
        <f t="shared" si="10"/>
        <v>3</v>
      </c>
      <c r="AE43" t="s">
        <v>120</v>
      </c>
      <c r="AF43" t="str">
        <f>D46</f>
        <v>LSA_ATOM_HRY_E_BEGIN_TITO_ATOM_NOM_LFM_L2_LRU_POST_HRY</v>
      </c>
      <c r="AG43" t="str">
        <f>D44</f>
        <v>LSA_ATOM_UF_E_BEGIN_X_X_X_X_L2_LRU_VFDM_APPLY</v>
      </c>
      <c r="AH43" t="str">
        <f>D44</f>
        <v>LSA_ATOM_UF_E_BEGIN_X_X_X_X_L2_LRU_VFDM_APPLY</v>
      </c>
    </row>
    <row r="44" spans="1:37" x14ac:dyDescent="0.25">
      <c r="A44" s="6" t="s">
        <v>26</v>
      </c>
      <c r="B44" s="6" t="s">
        <v>156</v>
      </c>
      <c r="C44" s="6" t="str">
        <f>VLOOKUP(B44,templateLookup!A:B,2,0)</f>
        <v>iCUserFuncTest</v>
      </c>
      <c r="D44" t="str">
        <f t="shared" si="9"/>
        <v>LSA_ATOM_UF_E_BEGIN_X_X_X_X_L2_LRU_VFDM_APPLY</v>
      </c>
      <c r="E44" t="s">
        <v>59</v>
      </c>
      <c r="F44" t="s">
        <v>109</v>
      </c>
      <c r="G44" t="s">
        <v>157</v>
      </c>
      <c r="H44" t="s">
        <v>34</v>
      </c>
      <c r="I44" t="s">
        <v>6</v>
      </c>
      <c r="J44" t="s">
        <v>6</v>
      </c>
      <c r="K44" t="s">
        <v>6</v>
      </c>
      <c r="L44" t="s">
        <v>6</v>
      </c>
      <c r="M44" t="s">
        <v>247</v>
      </c>
      <c r="N44" t="s">
        <v>36</v>
      </c>
      <c r="O44" t="s">
        <v>37</v>
      </c>
      <c r="P44" t="s">
        <v>38</v>
      </c>
      <c r="Q44">
        <v>20</v>
      </c>
      <c r="R44">
        <v>60</v>
      </c>
      <c r="S44">
        <v>5</v>
      </c>
      <c r="T44">
        <v>1</v>
      </c>
      <c r="AC44" t="b">
        <v>0</v>
      </c>
      <c r="AD44">
        <f t="shared" si="10"/>
        <v>3</v>
      </c>
      <c r="AE44">
        <v>1</v>
      </c>
      <c r="AF44" t="str">
        <f>D46</f>
        <v>LSA_ATOM_HRY_E_BEGIN_TITO_ATOM_NOM_LFM_L2_LRU_POST_HRY</v>
      </c>
      <c r="AG44" t="str">
        <f>D45</f>
        <v>LSA_ATOM_VFDM_E_BEGIN_X_X_X_X_L2_LRU_FUSE</v>
      </c>
      <c r="AH44" t="str">
        <f>D45</f>
        <v>LSA_ATOM_VFDM_E_BEGIN_X_X_X_X_L2_LRU_FUSE</v>
      </c>
    </row>
    <row r="45" spans="1:37" x14ac:dyDescent="0.25">
      <c r="A45" s="6" t="s">
        <v>26</v>
      </c>
      <c r="B45" s="6" t="s">
        <v>44</v>
      </c>
      <c r="C45" s="6" t="str">
        <f>VLOOKUP(B45,templateLookup!A:B,2,0)</f>
        <v>PrimePatConfigTestMethod</v>
      </c>
      <c r="D45" t="str">
        <f t="shared" si="9"/>
        <v>LSA_ATOM_VFDM_E_BEGIN_X_X_X_X_L2_LRU_FUSE</v>
      </c>
      <c r="E45" t="s">
        <v>59</v>
      </c>
      <c r="F45" t="s">
        <v>109</v>
      </c>
      <c r="G45" t="s">
        <v>140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248</v>
      </c>
      <c r="N45" t="s">
        <v>36</v>
      </c>
      <c r="O45" t="s">
        <v>37</v>
      </c>
      <c r="P45" t="s">
        <v>38</v>
      </c>
      <c r="Q45">
        <v>20</v>
      </c>
      <c r="R45">
        <v>60</v>
      </c>
      <c r="S45">
        <v>6</v>
      </c>
      <c r="T45">
        <v>1</v>
      </c>
      <c r="AC45" t="b">
        <v>0</v>
      </c>
      <c r="AD45">
        <f t="shared" si="10"/>
        <v>2</v>
      </c>
      <c r="AE45">
        <v>1</v>
      </c>
      <c r="AF45" t="str">
        <f>D46</f>
        <v>LSA_ATOM_HRY_E_BEGIN_TITO_ATOM_NOM_LFM_L2_LRU_POST_HRY</v>
      </c>
      <c r="AG45" t="str">
        <f>D46</f>
        <v>LSA_ATOM_HRY_E_BEGIN_TITO_ATOM_NOM_LFM_L2_LRU_POST_HRY</v>
      </c>
    </row>
    <row r="46" spans="1:37" x14ac:dyDescent="0.25">
      <c r="A46" s="6" t="s">
        <v>26</v>
      </c>
      <c r="B46" s="6" t="s">
        <v>289</v>
      </c>
      <c r="C46" s="6" t="str">
        <f>VLOOKUP(B46,templateLookup!A:B,2,0)</f>
        <v>iCHSRTest</v>
      </c>
      <c r="D46" t="str">
        <f t="shared" si="9"/>
        <v>LSA_ATOM_HRY_E_BEGIN_TITO_ATOM_NOM_LFM_L2_LRU_POST_HRY</v>
      </c>
      <c r="E46" t="s">
        <v>59</v>
      </c>
      <c r="F46" t="s">
        <v>109</v>
      </c>
      <c r="G46" t="s">
        <v>33</v>
      </c>
      <c r="H46" t="s">
        <v>34</v>
      </c>
      <c r="I46" t="s">
        <v>124</v>
      </c>
      <c r="J46" t="s">
        <v>109</v>
      </c>
      <c r="K46" t="s">
        <v>195</v>
      </c>
      <c r="L46" t="s">
        <v>35</v>
      </c>
      <c r="M46" t="s">
        <v>245</v>
      </c>
      <c r="N46" t="s">
        <v>36</v>
      </c>
      <c r="O46" t="s">
        <v>37</v>
      </c>
      <c r="P46" t="s">
        <v>38</v>
      </c>
      <c r="Q46">
        <v>20</v>
      </c>
      <c r="R46">
        <v>60</v>
      </c>
      <c r="S46">
        <v>7</v>
      </c>
      <c r="T46">
        <v>1</v>
      </c>
      <c r="AC46" t="b">
        <v>0</v>
      </c>
      <c r="AD46">
        <f t="shared" si="10"/>
        <v>4</v>
      </c>
      <c r="AE46" t="s">
        <v>202</v>
      </c>
      <c r="AF46">
        <v>2</v>
      </c>
      <c r="AG46" t="str">
        <f>D47</f>
        <v>LSA_ATOM_AUX_E_BEGIN_X_X_X_X_REP_FLAG_L2</v>
      </c>
      <c r="AH46">
        <v>2</v>
      </c>
      <c r="AI46">
        <v>2</v>
      </c>
    </row>
    <row r="47" spans="1:37" x14ac:dyDescent="0.25">
      <c r="A47" s="6" t="s">
        <v>26</v>
      </c>
      <c r="B47" s="6" t="s">
        <v>263</v>
      </c>
      <c r="C47" s="6" t="str">
        <f>VLOOKUP(B47,templateLookup!A:B,2,0)</f>
        <v>AuxiliaryTC</v>
      </c>
      <c r="D47" t="str">
        <f t="shared" si="9"/>
        <v>LSA_ATOM_AUX_E_BEGIN_X_X_X_X_REP_FLAG_L2</v>
      </c>
      <c r="E47" t="s">
        <v>59</v>
      </c>
      <c r="F47" t="s">
        <v>109</v>
      </c>
      <c r="G47" t="s">
        <v>236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227</v>
      </c>
      <c r="N47" t="s">
        <v>36</v>
      </c>
      <c r="O47" t="s">
        <v>37</v>
      </c>
      <c r="P47" t="s">
        <v>38</v>
      </c>
      <c r="Q47">
        <v>20</v>
      </c>
      <c r="R47">
        <v>60</v>
      </c>
      <c r="S47">
        <v>8</v>
      </c>
      <c r="T47">
        <v>1</v>
      </c>
      <c r="W47" t="s">
        <v>265</v>
      </c>
      <c r="AC47" t="b">
        <v>0</v>
      </c>
      <c r="AD47">
        <f t="shared" si="10"/>
        <v>3</v>
      </c>
      <c r="AE47" t="s">
        <v>120</v>
      </c>
      <c r="AF47">
        <v>2</v>
      </c>
      <c r="AG47">
        <v>1</v>
      </c>
      <c r="AH47">
        <v>2</v>
      </c>
    </row>
    <row r="48" spans="1:37" x14ac:dyDescent="0.25">
      <c r="A48" s="6" t="s">
        <v>26</v>
      </c>
      <c r="B48" s="6" t="s">
        <v>42</v>
      </c>
      <c r="C48" s="6" t="str">
        <f>VLOOKUP(B48,templateLookup!A:B,2,0)</f>
        <v>COMPOSITE</v>
      </c>
    </row>
    <row r="49" spans="1:37" x14ac:dyDescent="0.25">
      <c r="A49" s="15" t="s">
        <v>26</v>
      </c>
      <c r="B49" s="15" t="s">
        <v>27</v>
      </c>
      <c r="C49" s="15" t="str">
        <f>VLOOKUP(B49,templateLookup!A:B,2,0)</f>
        <v>COMPOSITE</v>
      </c>
      <c r="D49" t="s">
        <v>225</v>
      </c>
      <c r="F49" t="s">
        <v>109</v>
      </c>
      <c r="AD49">
        <f>COUNTA(AF49:AO49)</f>
        <v>3</v>
      </c>
      <c r="AE49" t="s">
        <v>120</v>
      </c>
      <c r="AF49" t="str">
        <f>D60</f>
        <v>RF_NOM_REP</v>
      </c>
      <c r="AG49" t="str">
        <f>D60</f>
        <v>RF_NOM_REP</v>
      </c>
      <c r="AH49" t="str">
        <f>D60</f>
        <v>RF_NOM_REP</v>
      </c>
    </row>
    <row r="50" spans="1:37" x14ac:dyDescent="0.25">
      <c r="A50" s="15" t="s">
        <v>26</v>
      </c>
      <c r="B50" s="15" t="s">
        <v>288</v>
      </c>
      <c r="C50" s="15" t="str">
        <f>VLOOKUP(B50,templateLookup!A:B,2,0)</f>
        <v>iCHSRTest</v>
      </c>
      <c r="D50" t="str">
        <f t="shared" ref="D50:D58" si="11">E50&amp;"_"&amp;F50&amp;"_"&amp;G50&amp;"_"&amp;H50&amp;"_"&amp;A50&amp;"_"&amp;I50&amp;"_"&amp;J50&amp;"_"&amp;K50&amp;"_"&amp;L50&amp;"_"&amp;M50</f>
        <v>LSA_ATOM_HRY_E_BEGIN_TITO_ATOM_MIN_LFM_L2_LRU_PRE_HRY</v>
      </c>
      <c r="E50" t="s">
        <v>59</v>
      </c>
      <c r="F50" t="s">
        <v>109</v>
      </c>
      <c r="G50" t="s">
        <v>33</v>
      </c>
      <c r="H50" t="s">
        <v>34</v>
      </c>
      <c r="I50" t="s">
        <v>124</v>
      </c>
      <c r="J50" t="s">
        <v>109</v>
      </c>
      <c r="K50" t="s">
        <v>55</v>
      </c>
      <c r="L50" t="s">
        <v>35</v>
      </c>
      <c r="M50" t="s">
        <v>221</v>
      </c>
      <c r="N50" t="s">
        <v>36</v>
      </c>
      <c r="O50" t="s">
        <v>37</v>
      </c>
      <c r="P50" t="s">
        <v>38</v>
      </c>
      <c r="Q50">
        <v>20</v>
      </c>
      <c r="R50">
        <v>60</v>
      </c>
      <c r="S50">
        <v>10</v>
      </c>
      <c r="T50">
        <v>1</v>
      </c>
      <c r="AC50" t="b">
        <v>0</v>
      </c>
      <c r="AD50">
        <f>COUNTA(AF50:AO50)</f>
        <v>4</v>
      </c>
      <c r="AE50" t="s">
        <v>202</v>
      </c>
      <c r="AF50" t="str">
        <f>D51</f>
        <v>LSA_ATOM_CAPTURE_E_BEGIN_TITO_ATOM_MIN_LFM_L2_LRU_CAPTURE</v>
      </c>
      <c r="AG50">
        <v>1</v>
      </c>
      <c r="AH50" t="str">
        <f>D51</f>
        <v>LSA_ATOM_CAPTURE_E_BEGIN_TITO_ATOM_MIN_LFM_L2_LRU_CAPTURE</v>
      </c>
      <c r="AI50" t="str">
        <f>D51</f>
        <v>LSA_ATOM_CAPTURE_E_BEGIN_TITO_ATOM_MIN_LFM_L2_LRU_CAPTURE</v>
      </c>
    </row>
    <row r="51" spans="1:37" x14ac:dyDescent="0.25">
      <c r="A51" s="15" t="s">
        <v>26</v>
      </c>
      <c r="B51" s="15" t="s">
        <v>190</v>
      </c>
      <c r="C51" s="15" t="str">
        <f>VLOOKUP(B51,templateLookup!A:B,2,0)</f>
        <v>iCCapturePacketsTest</v>
      </c>
      <c r="D51" t="str">
        <f t="shared" si="11"/>
        <v>LSA_ATOM_CAPTURE_E_BEGIN_TITO_ATOM_MIN_LFM_L2_LRU_CAPTURE</v>
      </c>
      <c r="E51" t="s">
        <v>59</v>
      </c>
      <c r="F51" t="s">
        <v>109</v>
      </c>
      <c r="G51" t="s">
        <v>196</v>
      </c>
      <c r="H51" t="s">
        <v>34</v>
      </c>
      <c r="I51" t="s">
        <v>124</v>
      </c>
      <c r="J51" t="s">
        <v>109</v>
      </c>
      <c r="K51" t="s">
        <v>55</v>
      </c>
      <c r="L51" t="s">
        <v>35</v>
      </c>
      <c r="M51" t="s">
        <v>222</v>
      </c>
      <c r="N51" t="s">
        <v>36</v>
      </c>
      <c r="O51" t="s">
        <v>37</v>
      </c>
      <c r="P51" t="s">
        <v>38</v>
      </c>
      <c r="Q51">
        <v>20</v>
      </c>
      <c r="R51">
        <v>60</v>
      </c>
      <c r="S51">
        <v>11</v>
      </c>
      <c r="T51">
        <v>1</v>
      </c>
      <c r="Y51" t="s">
        <v>273</v>
      </c>
      <c r="AC51" t="b">
        <v>0</v>
      </c>
      <c r="AD51">
        <f t="shared" ref="AD51:AD58" si="12">COUNTA(AF51:AO51)</f>
        <v>3</v>
      </c>
      <c r="AE51" t="s">
        <v>120</v>
      </c>
      <c r="AF51" t="str">
        <f>D57</f>
        <v>LSA_ATOM_HRY_E_BEGIN_TITO_ATOM_MIN_LFM_L2_LRU_POST_HRY</v>
      </c>
      <c r="AG51" t="str">
        <f>D52</f>
        <v>LSA_ATOM_REPAIR_E_BEGIN_TITO_ATOM_MIN_LFM_L2_LRU_REPAIR</v>
      </c>
      <c r="AH51" t="str">
        <f>D57</f>
        <v>LSA_ATOM_HRY_E_BEGIN_TITO_ATOM_MIN_LFM_L2_LRU_POST_HRY</v>
      </c>
    </row>
    <row r="52" spans="1:37" x14ac:dyDescent="0.25">
      <c r="A52" s="15" t="s">
        <v>26</v>
      </c>
      <c r="B52" s="15" t="s">
        <v>191</v>
      </c>
      <c r="C52" s="15" t="str">
        <f>VLOOKUP(B52,templateLookup!A:B,2,0)</f>
        <v>iCRepairTest</v>
      </c>
      <c r="D52" t="str">
        <f t="shared" si="11"/>
        <v>LSA_ATOM_REPAIR_E_BEGIN_TITO_ATOM_MIN_LFM_L2_LRU_REPAIR</v>
      </c>
      <c r="E52" t="s">
        <v>59</v>
      </c>
      <c r="F52" t="s">
        <v>109</v>
      </c>
      <c r="G52" t="s">
        <v>29</v>
      </c>
      <c r="H52" t="s">
        <v>34</v>
      </c>
      <c r="I52" t="s">
        <v>124</v>
      </c>
      <c r="J52" t="s">
        <v>109</v>
      </c>
      <c r="K52" t="s">
        <v>55</v>
      </c>
      <c r="L52" t="s">
        <v>35</v>
      </c>
      <c r="M52" t="s">
        <v>223</v>
      </c>
      <c r="N52" t="s">
        <v>36</v>
      </c>
      <c r="O52" t="s">
        <v>37</v>
      </c>
      <c r="P52" t="s">
        <v>38</v>
      </c>
      <c r="Q52">
        <v>20</v>
      </c>
      <c r="R52">
        <v>60</v>
      </c>
      <c r="S52">
        <v>12</v>
      </c>
      <c r="T52">
        <v>1</v>
      </c>
      <c r="Y52" t="s">
        <v>273</v>
      </c>
      <c r="Z52" t="s">
        <v>279</v>
      </c>
      <c r="AA52" t="s">
        <v>281</v>
      </c>
      <c r="AB52" t="s">
        <v>285</v>
      </c>
      <c r="AC52" t="b">
        <v>0</v>
      </c>
      <c r="AD52">
        <f t="shared" si="12"/>
        <v>6</v>
      </c>
      <c r="AE52" t="s">
        <v>206</v>
      </c>
      <c r="AF52" t="str">
        <f>D54</f>
        <v>LSA_ATOM_VFDM_E_BEGIN_X_X_X_X_L2_LRU_VFDM_MIN</v>
      </c>
      <c r="AG52" t="str">
        <f>D54</f>
        <v>LSA_ATOM_VFDM_E_BEGIN_X_X_X_X_L2_LRU_VFDM_MIN</v>
      </c>
      <c r="AH52" t="str">
        <f>D54</f>
        <v>LSA_ATOM_VFDM_E_BEGIN_X_X_X_X_L2_LRU_VFDM_MIN</v>
      </c>
      <c r="AI52" t="str">
        <f>D53</f>
        <v>LSA_ATOM_REPAIR_E_BEGIN_TITO_ATOM_MIN_LFM_L2_LRU_REPAIR_TO_FUSE</v>
      </c>
      <c r="AJ52" t="str">
        <f>D53</f>
        <v>LSA_ATOM_REPAIR_E_BEGIN_TITO_ATOM_MIN_LFM_L2_LRU_REPAIR_TO_FUSE</v>
      </c>
      <c r="AK52" t="str">
        <f>D54</f>
        <v>LSA_ATOM_VFDM_E_BEGIN_X_X_X_X_L2_LRU_VFDM_MIN</v>
      </c>
    </row>
    <row r="53" spans="1:37" x14ac:dyDescent="0.25">
      <c r="A53" s="15" t="s">
        <v>26</v>
      </c>
      <c r="B53" s="15" t="s">
        <v>193</v>
      </c>
      <c r="C53" s="15" t="str">
        <f>VLOOKUP(B53,templateLookup!A:B,2,0)</f>
        <v>iCRepairTest</v>
      </c>
      <c r="D53" t="str">
        <f t="shared" si="11"/>
        <v>LSA_ATOM_REPAIR_E_BEGIN_TITO_ATOM_MIN_LFM_L2_LRU_REPAIR_TO_FUSE</v>
      </c>
      <c r="E53" t="s">
        <v>59</v>
      </c>
      <c r="F53" t="s">
        <v>109</v>
      </c>
      <c r="G53" t="s">
        <v>29</v>
      </c>
      <c r="H53" t="s">
        <v>34</v>
      </c>
      <c r="I53" t="s">
        <v>124</v>
      </c>
      <c r="J53" t="s">
        <v>109</v>
      </c>
      <c r="K53" t="s">
        <v>55</v>
      </c>
      <c r="L53" t="s">
        <v>35</v>
      </c>
      <c r="M53" t="s">
        <v>224</v>
      </c>
      <c r="N53" t="s">
        <v>36</v>
      </c>
      <c r="O53" t="s">
        <v>37</v>
      </c>
      <c r="P53" t="s">
        <v>38</v>
      </c>
      <c r="Q53">
        <v>20</v>
      </c>
      <c r="R53">
        <v>60</v>
      </c>
      <c r="S53">
        <v>13</v>
      </c>
      <c r="T53">
        <v>1</v>
      </c>
      <c r="Y53" t="s">
        <v>273</v>
      </c>
      <c r="Z53" t="s">
        <v>279</v>
      </c>
      <c r="AA53" t="s">
        <v>281</v>
      </c>
      <c r="AB53" t="s">
        <v>286</v>
      </c>
      <c r="AC53" t="b">
        <v>0</v>
      </c>
      <c r="AD53">
        <f t="shared" si="12"/>
        <v>6</v>
      </c>
      <c r="AE53" t="s">
        <v>206</v>
      </c>
      <c r="AF53" t="str">
        <f>D54</f>
        <v>LSA_ATOM_VFDM_E_BEGIN_X_X_X_X_L2_LRU_VFDM_MIN</v>
      </c>
      <c r="AG53" t="str">
        <f>D54</f>
        <v>LSA_ATOM_VFDM_E_BEGIN_X_X_X_X_L2_LRU_VFDM_MIN</v>
      </c>
      <c r="AH53" t="str">
        <f>D54</f>
        <v>LSA_ATOM_VFDM_E_BEGIN_X_X_X_X_L2_LRU_VFDM_MIN</v>
      </c>
      <c r="AI53" t="str">
        <f>D54</f>
        <v>LSA_ATOM_VFDM_E_BEGIN_X_X_X_X_L2_LRU_VFDM_MIN</v>
      </c>
      <c r="AJ53" t="str">
        <f>D54</f>
        <v>LSA_ATOM_VFDM_E_BEGIN_X_X_X_X_L2_LRU_VFDM_MIN</v>
      </c>
      <c r="AK53" t="str">
        <f>D54</f>
        <v>LSA_ATOM_VFDM_E_BEGIN_X_X_X_X_L2_LRU_VFDM_MIN</v>
      </c>
    </row>
    <row r="54" spans="1:37" x14ac:dyDescent="0.25">
      <c r="A54" s="15" t="s">
        <v>26</v>
      </c>
      <c r="B54" s="15" t="s">
        <v>153</v>
      </c>
      <c r="C54" s="15" t="str">
        <f>VLOOKUP(B54,templateLookup!A:B,2,0)</f>
        <v>iCVFDMTest</v>
      </c>
      <c r="D54" t="str">
        <f t="shared" si="11"/>
        <v>LSA_ATOM_VFDM_E_BEGIN_X_X_X_X_L2_LRU_VFDM_MIN</v>
      </c>
      <c r="E54" t="s">
        <v>59</v>
      </c>
      <c r="F54" t="s">
        <v>109</v>
      </c>
      <c r="G54" t="s">
        <v>140</v>
      </c>
      <c r="H54" t="s">
        <v>34</v>
      </c>
      <c r="I54" t="s">
        <v>6</v>
      </c>
      <c r="J54" t="s">
        <v>6</v>
      </c>
      <c r="K54" t="s">
        <v>6</v>
      </c>
      <c r="L54" t="s">
        <v>6</v>
      </c>
      <c r="M54" t="s">
        <v>242</v>
      </c>
      <c r="N54" t="s">
        <v>36</v>
      </c>
      <c r="O54" t="s">
        <v>37</v>
      </c>
      <c r="P54" t="s">
        <v>38</v>
      </c>
      <c r="Q54">
        <v>20</v>
      </c>
      <c r="R54">
        <v>60</v>
      </c>
      <c r="S54">
        <v>14</v>
      </c>
      <c r="T54">
        <v>1</v>
      </c>
      <c r="W54" t="s">
        <v>262</v>
      </c>
      <c r="AC54" t="b">
        <v>0</v>
      </c>
      <c r="AD54">
        <f t="shared" si="12"/>
        <v>3</v>
      </c>
      <c r="AE54" t="s">
        <v>120</v>
      </c>
      <c r="AF54" t="str">
        <f>D57</f>
        <v>LSA_ATOM_HRY_E_BEGIN_TITO_ATOM_MIN_LFM_L2_LRU_POST_HRY</v>
      </c>
      <c r="AG54" t="str">
        <f>D55</f>
        <v>LSA_ATOM_UF_E_BEGIN_X_X_X_X_L2_LRU_VFDM_APPLY_MIN</v>
      </c>
      <c r="AH54" t="str">
        <f>D55</f>
        <v>LSA_ATOM_UF_E_BEGIN_X_X_X_X_L2_LRU_VFDM_APPLY_MIN</v>
      </c>
    </row>
    <row r="55" spans="1:37" x14ac:dyDescent="0.25">
      <c r="A55" s="15" t="s">
        <v>26</v>
      </c>
      <c r="B55" s="15" t="s">
        <v>156</v>
      </c>
      <c r="C55" s="15" t="str">
        <f>VLOOKUP(B55,templateLookup!A:B,2,0)</f>
        <v>iCUserFuncTest</v>
      </c>
      <c r="D55" t="str">
        <f t="shared" si="11"/>
        <v>LSA_ATOM_UF_E_BEGIN_X_X_X_X_L2_LRU_VFDM_APPLY_MIN</v>
      </c>
      <c r="E55" t="s">
        <v>59</v>
      </c>
      <c r="F55" t="s">
        <v>109</v>
      </c>
      <c r="G55" t="s">
        <v>157</v>
      </c>
      <c r="H55" t="s">
        <v>34</v>
      </c>
      <c r="I55" t="s">
        <v>6</v>
      </c>
      <c r="J55" t="s">
        <v>6</v>
      </c>
      <c r="K55" t="s">
        <v>6</v>
      </c>
      <c r="L55" t="s">
        <v>6</v>
      </c>
      <c r="M55" t="s">
        <v>243</v>
      </c>
      <c r="N55" t="s">
        <v>36</v>
      </c>
      <c r="O55" t="s">
        <v>37</v>
      </c>
      <c r="P55" t="s">
        <v>38</v>
      </c>
      <c r="Q55">
        <v>20</v>
      </c>
      <c r="R55">
        <v>60</v>
      </c>
      <c r="S55">
        <v>15</v>
      </c>
      <c r="T55">
        <v>1</v>
      </c>
      <c r="AC55" t="b">
        <v>0</v>
      </c>
      <c r="AD55">
        <f t="shared" si="12"/>
        <v>3</v>
      </c>
      <c r="AE55">
        <v>1</v>
      </c>
      <c r="AF55" t="str">
        <f>D57</f>
        <v>LSA_ATOM_HRY_E_BEGIN_TITO_ATOM_MIN_LFM_L2_LRU_POST_HRY</v>
      </c>
      <c r="AG55" t="str">
        <f>D56</f>
        <v>LSA_ATOM_VFDM_E_BEGIN_X_X_X_X_L2_LRU_FUSE_MIN</v>
      </c>
      <c r="AH55" t="str">
        <f>D56</f>
        <v>LSA_ATOM_VFDM_E_BEGIN_X_X_X_X_L2_LRU_FUSE_MIN</v>
      </c>
    </row>
    <row r="56" spans="1:37" x14ac:dyDescent="0.25">
      <c r="A56" s="15" t="s">
        <v>26</v>
      </c>
      <c r="B56" s="15" t="s">
        <v>44</v>
      </c>
      <c r="C56" s="15" t="str">
        <f>VLOOKUP(B56,templateLookup!A:B,2,0)</f>
        <v>PrimePatConfigTestMethod</v>
      </c>
      <c r="D56" t="str">
        <f t="shared" si="11"/>
        <v>LSA_ATOM_VFDM_E_BEGIN_X_X_X_X_L2_LRU_FUSE_MIN</v>
      </c>
      <c r="E56" t="s">
        <v>59</v>
      </c>
      <c r="F56" t="s">
        <v>109</v>
      </c>
      <c r="G56" t="s">
        <v>140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244</v>
      </c>
      <c r="N56" t="s">
        <v>36</v>
      </c>
      <c r="O56" t="s">
        <v>37</v>
      </c>
      <c r="P56" t="s">
        <v>38</v>
      </c>
      <c r="Q56">
        <v>20</v>
      </c>
      <c r="R56">
        <v>60</v>
      </c>
      <c r="S56">
        <v>16</v>
      </c>
      <c r="T56">
        <v>1</v>
      </c>
      <c r="AC56" t="b">
        <v>0</v>
      </c>
      <c r="AD56">
        <f t="shared" si="12"/>
        <v>2</v>
      </c>
      <c r="AE56">
        <v>1</v>
      </c>
      <c r="AF56" t="str">
        <f>D57</f>
        <v>LSA_ATOM_HRY_E_BEGIN_TITO_ATOM_MIN_LFM_L2_LRU_POST_HRY</v>
      </c>
      <c r="AG56" t="str">
        <f>D57</f>
        <v>LSA_ATOM_HRY_E_BEGIN_TITO_ATOM_MIN_LFM_L2_LRU_POST_HRY</v>
      </c>
    </row>
    <row r="57" spans="1:37" x14ac:dyDescent="0.25">
      <c r="A57" s="15" t="s">
        <v>26</v>
      </c>
      <c r="B57" s="15" t="s">
        <v>289</v>
      </c>
      <c r="C57" s="15" t="str">
        <f>VLOOKUP(B57,templateLookup!A:B,2,0)</f>
        <v>iCHSRTest</v>
      </c>
      <c r="D57" t="str">
        <f t="shared" si="11"/>
        <v>LSA_ATOM_HRY_E_BEGIN_TITO_ATOM_MIN_LFM_L2_LRU_POST_HRY</v>
      </c>
      <c r="E57" t="s">
        <v>59</v>
      </c>
      <c r="F57" t="s">
        <v>109</v>
      </c>
      <c r="G57" t="s">
        <v>33</v>
      </c>
      <c r="H57" t="s">
        <v>34</v>
      </c>
      <c r="I57" t="s">
        <v>124</v>
      </c>
      <c r="J57" t="s">
        <v>109</v>
      </c>
      <c r="K57" t="s">
        <v>55</v>
      </c>
      <c r="L57" t="s">
        <v>35</v>
      </c>
      <c r="M57" t="s">
        <v>245</v>
      </c>
      <c r="N57" t="s">
        <v>36</v>
      </c>
      <c r="O57" t="s">
        <v>37</v>
      </c>
      <c r="P57" t="s">
        <v>38</v>
      </c>
      <c r="Q57">
        <v>20</v>
      </c>
      <c r="R57">
        <v>60</v>
      </c>
      <c r="S57">
        <v>17</v>
      </c>
      <c r="T57">
        <v>1</v>
      </c>
      <c r="AC57" t="b">
        <v>0</v>
      </c>
      <c r="AD57">
        <f t="shared" si="12"/>
        <v>4</v>
      </c>
      <c r="AE57" t="s">
        <v>202</v>
      </c>
      <c r="AF57">
        <v>2</v>
      </c>
      <c r="AG57" t="str">
        <f>D58</f>
        <v>LSA_ATOM_AUX_E_BEGIN_X_X_X_X_REP_FLAG_L2_MIN</v>
      </c>
      <c r="AH57">
        <v>2</v>
      </c>
      <c r="AI57">
        <v>2</v>
      </c>
    </row>
    <row r="58" spans="1:37" x14ac:dyDescent="0.25">
      <c r="A58" s="15" t="s">
        <v>26</v>
      </c>
      <c r="B58" s="15" t="s">
        <v>263</v>
      </c>
      <c r="C58" s="15" t="str">
        <f>VLOOKUP(B58,templateLookup!A:B,2,0)</f>
        <v>AuxiliaryTC</v>
      </c>
      <c r="D58" t="str">
        <f t="shared" si="11"/>
        <v>LSA_ATOM_AUX_E_BEGIN_X_X_X_X_REP_FLAG_L2_MIN</v>
      </c>
      <c r="E58" t="s">
        <v>59</v>
      </c>
      <c r="F58" t="s">
        <v>109</v>
      </c>
      <c r="G58" t="s">
        <v>236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220</v>
      </c>
      <c r="N58" t="s">
        <v>36</v>
      </c>
      <c r="O58" t="s">
        <v>37</v>
      </c>
      <c r="P58" t="s">
        <v>38</v>
      </c>
      <c r="Q58">
        <v>20</v>
      </c>
      <c r="R58">
        <v>60</v>
      </c>
      <c r="S58">
        <v>18</v>
      </c>
      <c r="T58">
        <v>1</v>
      </c>
      <c r="W58" t="s">
        <v>266</v>
      </c>
      <c r="AC58" t="b">
        <v>0</v>
      </c>
      <c r="AD58">
        <f t="shared" si="12"/>
        <v>3</v>
      </c>
      <c r="AE58" t="s">
        <v>120</v>
      </c>
      <c r="AF58">
        <v>2</v>
      </c>
      <c r="AG58">
        <v>1</v>
      </c>
      <c r="AH58">
        <v>2</v>
      </c>
    </row>
    <row r="59" spans="1:37" x14ac:dyDescent="0.25">
      <c r="A59" s="15" t="s">
        <v>26</v>
      </c>
      <c r="B59" s="15" t="s">
        <v>42</v>
      </c>
      <c r="C59" s="15" t="str">
        <f>VLOOKUP(B59,templateLookup!A:B,2,0)</f>
        <v>COMPOSITE</v>
      </c>
    </row>
    <row r="60" spans="1:37" x14ac:dyDescent="0.25">
      <c r="A60" s="8" t="s">
        <v>26</v>
      </c>
      <c r="B60" s="8" t="s">
        <v>27</v>
      </c>
      <c r="C60" s="8" t="str">
        <f>VLOOKUP(B60,templateLookup!A:B,2,0)</f>
        <v>COMPOSITE</v>
      </c>
      <c r="D60" t="s">
        <v>228</v>
      </c>
      <c r="F60" t="s">
        <v>109</v>
      </c>
      <c r="AD60">
        <f>COUNTA(AF60:AO60)</f>
        <v>3</v>
      </c>
      <c r="AE60" t="s">
        <v>120</v>
      </c>
      <c r="AF60" t="str">
        <f>D82</f>
        <v>RF_NON_REPAIRABLE</v>
      </c>
      <c r="AG60" t="str">
        <f>D71</f>
        <v>RF_MIN_REP</v>
      </c>
      <c r="AH60" t="str">
        <f>D82</f>
        <v>RF_NON_REPAIRABLE</v>
      </c>
    </row>
    <row r="61" spans="1:37" x14ac:dyDescent="0.25">
      <c r="A61" s="8" t="s">
        <v>26</v>
      </c>
      <c r="B61" s="8" t="s">
        <v>229</v>
      </c>
      <c r="C61" s="8" t="str">
        <f>VLOOKUP(B61,templateLookup!A:B,2,0)</f>
        <v>PrimeLSARasterTestMethod</v>
      </c>
      <c r="D61" t="str">
        <f t="shared" ref="D61:D69" si="13">E61&amp;"_"&amp;F61&amp;"_"&amp;G61&amp;"_"&amp;H61&amp;"_"&amp;A61&amp;"_"&amp;I61&amp;"_"&amp;J61&amp;"_"&amp;K61&amp;"_"&amp;L61&amp;"_"&amp;M61</f>
        <v>LSA_ATOM_HRY_E_BEGIN_TITO_ATOM_NOM_LFM_RF_PRE_HRY</v>
      </c>
      <c r="E61" t="s">
        <v>59</v>
      </c>
      <c r="F61" t="s">
        <v>109</v>
      </c>
      <c r="G61" t="s">
        <v>33</v>
      </c>
      <c r="H61" t="s">
        <v>34</v>
      </c>
      <c r="I61" t="s">
        <v>124</v>
      </c>
      <c r="J61" t="s">
        <v>109</v>
      </c>
      <c r="K61" t="s">
        <v>195</v>
      </c>
      <c r="L61" t="s">
        <v>35</v>
      </c>
      <c r="M61" t="s">
        <v>232</v>
      </c>
      <c r="N61" t="s">
        <v>36</v>
      </c>
      <c r="O61" t="s">
        <v>37</v>
      </c>
      <c r="P61" t="s">
        <v>38</v>
      </c>
      <c r="Q61">
        <v>20</v>
      </c>
      <c r="R61">
        <v>60</v>
      </c>
      <c r="S61">
        <v>20</v>
      </c>
      <c r="T61">
        <v>1</v>
      </c>
      <c r="Y61" t="s">
        <v>274</v>
      </c>
      <c r="AB61" s="16" t="s">
        <v>287</v>
      </c>
      <c r="AC61" t="b">
        <v>0</v>
      </c>
      <c r="AD61">
        <f>COUNTA(AF61:AO61)</f>
        <v>4</v>
      </c>
      <c r="AE61" t="s">
        <v>202</v>
      </c>
      <c r="AF61" t="str">
        <f>D62</f>
        <v>LSA_ATOM_RASTER_E_BEGIN_TITO_ATOM_NOM_LFM_RF_RASTER</v>
      </c>
      <c r="AG61">
        <v>1</v>
      </c>
      <c r="AH61" t="str">
        <f>D62</f>
        <v>LSA_ATOM_RASTER_E_BEGIN_TITO_ATOM_NOM_LFM_RF_RASTER</v>
      </c>
      <c r="AI61" t="str">
        <f>D62</f>
        <v>LSA_ATOM_RASTER_E_BEGIN_TITO_ATOM_NOM_LFM_RF_RASTER</v>
      </c>
    </row>
    <row r="62" spans="1:37" x14ac:dyDescent="0.25">
      <c r="A62" s="8" t="s">
        <v>26</v>
      </c>
      <c r="B62" s="8" t="s">
        <v>230</v>
      </c>
      <c r="C62" s="8" t="str">
        <f>VLOOKUP(B62,templateLookup!A:B,2,0)</f>
        <v>PrimeLSARasterTestMethod</v>
      </c>
      <c r="D62" t="str">
        <f t="shared" si="13"/>
        <v>LSA_ATOM_RASTER_E_BEGIN_TITO_ATOM_NOM_LFM_RF_RASTER</v>
      </c>
      <c r="E62" t="s">
        <v>59</v>
      </c>
      <c r="F62" t="s">
        <v>109</v>
      </c>
      <c r="G62" t="s">
        <v>41</v>
      </c>
      <c r="H62" t="s">
        <v>34</v>
      </c>
      <c r="I62" t="s">
        <v>124</v>
      </c>
      <c r="J62" t="s">
        <v>109</v>
      </c>
      <c r="K62" t="s">
        <v>195</v>
      </c>
      <c r="L62" t="s">
        <v>35</v>
      </c>
      <c r="M62" t="s">
        <v>233</v>
      </c>
      <c r="N62" t="s">
        <v>36</v>
      </c>
      <c r="O62" t="s">
        <v>37</v>
      </c>
      <c r="P62" t="s">
        <v>38</v>
      </c>
      <c r="Q62">
        <v>20</v>
      </c>
      <c r="R62">
        <v>60</v>
      </c>
      <c r="S62">
        <v>21</v>
      </c>
      <c r="T62">
        <v>1</v>
      </c>
      <c r="Y62" t="s">
        <v>274</v>
      </c>
      <c r="AB62" s="16" t="s">
        <v>287</v>
      </c>
      <c r="AC62" t="b">
        <v>0</v>
      </c>
      <c r="AD62">
        <f t="shared" ref="AD62:AD69" si="14">COUNTA(AF62:AO62)</f>
        <v>3</v>
      </c>
      <c r="AE62" t="s">
        <v>120</v>
      </c>
      <c r="AF62" t="str">
        <f>D68</f>
        <v>LSA_ATOM_HRY_E_BEGIN_TITO_ATOM_NOM_LFM_RF_POST_HRY</v>
      </c>
      <c r="AG62" t="str">
        <f>D63</f>
        <v>LSA_ATOM_REPAIR_E_BEGIN_TITO_ATOM_NOM_LFM_RF_REPAIR</v>
      </c>
      <c r="AH62" t="str">
        <f>D68</f>
        <v>LSA_ATOM_HRY_E_BEGIN_TITO_ATOM_NOM_LFM_RF_POST_HRY</v>
      </c>
    </row>
    <row r="63" spans="1:37" x14ac:dyDescent="0.25">
      <c r="A63" s="8" t="s">
        <v>26</v>
      </c>
      <c r="B63" s="8" t="s">
        <v>191</v>
      </c>
      <c r="C63" s="8" t="str">
        <f>VLOOKUP(B63,templateLookup!A:B,2,0)</f>
        <v>iCRepairTest</v>
      </c>
      <c r="D63" t="str">
        <f t="shared" si="13"/>
        <v>LSA_ATOM_REPAIR_E_BEGIN_TITO_ATOM_NOM_LFM_RF_REPAIR</v>
      </c>
      <c r="E63" t="s">
        <v>59</v>
      </c>
      <c r="F63" t="s">
        <v>109</v>
      </c>
      <c r="G63" t="s">
        <v>29</v>
      </c>
      <c r="H63" t="s">
        <v>34</v>
      </c>
      <c r="I63" t="s">
        <v>124</v>
      </c>
      <c r="J63" t="s">
        <v>109</v>
      </c>
      <c r="K63" t="s">
        <v>195</v>
      </c>
      <c r="L63" t="s">
        <v>35</v>
      </c>
      <c r="M63" t="s">
        <v>234</v>
      </c>
      <c r="N63" t="s">
        <v>36</v>
      </c>
      <c r="O63" t="s">
        <v>37</v>
      </c>
      <c r="P63" t="s">
        <v>38</v>
      </c>
      <c r="Q63">
        <v>20</v>
      </c>
      <c r="R63">
        <v>60</v>
      </c>
      <c r="S63">
        <v>22</v>
      </c>
      <c r="T63">
        <v>1</v>
      </c>
      <c r="Y63" t="s">
        <v>274</v>
      </c>
      <c r="Z63" t="s">
        <v>283</v>
      </c>
      <c r="AA63" t="s">
        <v>282</v>
      </c>
      <c r="AB63" t="s">
        <v>286</v>
      </c>
      <c r="AC63" t="b">
        <v>0</v>
      </c>
      <c r="AD63">
        <f t="shared" si="14"/>
        <v>6</v>
      </c>
      <c r="AE63" t="s">
        <v>206</v>
      </c>
      <c r="AF63" t="str">
        <f>D65</f>
        <v>LSA_ATOM_VFDM_E_BEGIN_X_X_X_X_RF_VFDM</v>
      </c>
      <c r="AG63" t="str">
        <f>D65</f>
        <v>LSA_ATOM_VFDM_E_BEGIN_X_X_X_X_RF_VFDM</v>
      </c>
      <c r="AH63" t="str">
        <f>D65</f>
        <v>LSA_ATOM_VFDM_E_BEGIN_X_X_X_X_RF_VFDM</v>
      </c>
      <c r="AI63" t="str">
        <f>D64</f>
        <v>LSA_ATOM_REPAIR_E_BEGIN_TITO_ATOM_NOM_LFM_RF_REPAIR_TO_FUSE</v>
      </c>
      <c r="AJ63" t="str">
        <f>D64</f>
        <v>LSA_ATOM_REPAIR_E_BEGIN_TITO_ATOM_NOM_LFM_RF_REPAIR_TO_FUSE</v>
      </c>
      <c r="AK63" t="str">
        <f>D65</f>
        <v>LSA_ATOM_VFDM_E_BEGIN_X_X_X_X_RF_VFDM</v>
      </c>
    </row>
    <row r="64" spans="1:37" x14ac:dyDescent="0.25">
      <c r="A64" s="8" t="s">
        <v>26</v>
      </c>
      <c r="B64" s="8" t="s">
        <v>193</v>
      </c>
      <c r="C64" s="8" t="str">
        <f>VLOOKUP(B64,templateLookup!A:B,2,0)</f>
        <v>iCRepairTest</v>
      </c>
      <c r="D64" t="str">
        <f t="shared" si="13"/>
        <v>LSA_ATOM_REPAIR_E_BEGIN_TITO_ATOM_NOM_LFM_RF_REPAIR_TO_FUSE</v>
      </c>
      <c r="E64" t="s">
        <v>59</v>
      </c>
      <c r="F64" t="s">
        <v>109</v>
      </c>
      <c r="G64" t="s">
        <v>29</v>
      </c>
      <c r="H64" t="s">
        <v>34</v>
      </c>
      <c r="I64" t="s">
        <v>124</v>
      </c>
      <c r="J64" t="s">
        <v>109</v>
      </c>
      <c r="K64" t="s">
        <v>195</v>
      </c>
      <c r="L64" t="s">
        <v>35</v>
      </c>
      <c r="M64" t="s">
        <v>235</v>
      </c>
      <c r="N64" t="s">
        <v>36</v>
      </c>
      <c r="O64" t="s">
        <v>37</v>
      </c>
      <c r="P64" t="s">
        <v>38</v>
      </c>
      <c r="Q64">
        <v>20</v>
      </c>
      <c r="R64">
        <v>60</v>
      </c>
      <c r="S64">
        <v>23</v>
      </c>
      <c r="T64">
        <v>1</v>
      </c>
      <c r="Y64" t="s">
        <v>274</v>
      </c>
      <c r="Z64" t="s">
        <v>283</v>
      </c>
      <c r="AA64" t="s">
        <v>282</v>
      </c>
      <c r="AB64" t="s">
        <v>286</v>
      </c>
      <c r="AC64" t="b">
        <v>0</v>
      </c>
      <c r="AD64">
        <f t="shared" si="14"/>
        <v>6</v>
      </c>
      <c r="AE64" t="s">
        <v>206</v>
      </c>
      <c r="AF64" t="str">
        <f>D65</f>
        <v>LSA_ATOM_VFDM_E_BEGIN_X_X_X_X_RF_VFDM</v>
      </c>
      <c r="AG64" t="str">
        <f>D65</f>
        <v>LSA_ATOM_VFDM_E_BEGIN_X_X_X_X_RF_VFDM</v>
      </c>
      <c r="AH64" t="str">
        <f>D65</f>
        <v>LSA_ATOM_VFDM_E_BEGIN_X_X_X_X_RF_VFDM</v>
      </c>
      <c r="AI64" t="str">
        <f>D65</f>
        <v>LSA_ATOM_VFDM_E_BEGIN_X_X_X_X_RF_VFDM</v>
      </c>
      <c r="AJ64" t="str">
        <f>D65</f>
        <v>LSA_ATOM_VFDM_E_BEGIN_X_X_X_X_RF_VFDM</v>
      </c>
      <c r="AK64" t="str">
        <f>D65</f>
        <v>LSA_ATOM_VFDM_E_BEGIN_X_X_X_X_RF_VFDM</v>
      </c>
    </row>
    <row r="65" spans="1:37" x14ac:dyDescent="0.25">
      <c r="A65" s="8" t="s">
        <v>26</v>
      </c>
      <c r="B65" s="8" t="s">
        <v>153</v>
      </c>
      <c r="C65" s="8" t="str">
        <f>VLOOKUP(B65,templateLookup!A:B,2,0)</f>
        <v>iCVFDMTest</v>
      </c>
      <c r="D65" t="str">
        <f t="shared" si="13"/>
        <v>LSA_ATOM_VFDM_E_BEGIN_X_X_X_X_RF_VFDM</v>
      </c>
      <c r="E65" t="s">
        <v>59</v>
      </c>
      <c r="F65" t="s">
        <v>109</v>
      </c>
      <c r="G65" t="s">
        <v>140</v>
      </c>
      <c r="H65" t="s">
        <v>34</v>
      </c>
      <c r="I65" t="s">
        <v>6</v>
      </c>
      <c r="J65" t="s">
        <v>6</v>
      </c>
      <c r="K65" t="s">
        <v>6</v>
      </c>
      <c r="L65" t="s">
        <v>6</v>
      </c>
      <c r="M65" t="s">
        <v>237</v>
      </c>
      <c r="N65" t="s">
        <v>36</v>
      </c>
      <c r="O65" t="s">
        <v>37</v>
      </c>
      <c r="P65" t="s">
        <v>38</v>
      </c>
      <c r="Q65">
        <v>20</v>
      </c>
      <c r="R65">
        <v>60</v>
      </c>
      <c r="S65">
        <v>24</v>
      </c>
      <c r="T65">
        <v>1</v>
      </c>
      <c r="W65" t="s">
        <v>262</v>
      </c>
      <c r="AC65" t="b">
        <v>0</v>
      </c>
      <c r="AD65">
        <f t="shared" si="14"/>
        <v>3</v>
      </c>
      <c r="AE65" t="s">
        <v>120</v>
      </c>
      <c r="AF65" t="str">
        <f>D68</f>
        <v>LSA_ATOM_HRY_E_BEGIN_TITO_ATOM_NOM_LFM_RF_POST_HRY</v>
      </c>
      <c r="AG65" t="str">
        <f>D66</f>
        <v>LSA_ATOM_UF_E_BEGIN_X_X_X_X_RF_VFDM_APPLY</v>
      </c>
      <c r="AH65" t="str">
        <f>D66</f>
        <v>LSA_ATOM_UF_E_BEGIN_X_X_X_X_RF_VFDM_APPLY</v>
      </c>
    </row>
    <row r="66" spans="1:37" x14ac:dyDescent="0.25">
      <c r="A66" s="8" t="s">
        <v>26</v>
      </c>
      <c r="B66" s="8" t="s">
        <v>156</v>
      </c>
      <c r="C66" s="8" t="str">
        <f>VLOOKUP(B66,templateLookup!A:B,2,0)</f>
        <v>iCUserFuncTest</v>
      </c>
      <c r="D66" t="str">
        <f t="shared" si="13"/>
        <v>LSA_ATOM_UF_E_BEGIN_X_X_X_X_RF_VFDM_APPLY</v>
      </c>
      <c r="E66" t="s">
        <v>59</v>
      </c>
      <c r="F66" t="s">
        <v>109</v>
      </c>
      <c r="G66" t="s">
        <v>157</v>
      </c>
      <c r="H66" t="s">
        <v>34</v>
      </c>
      <c r="I66" t="s">
        <v>6</v>
      </c>
      <c r="J66" t="s">
        <v>6</v>
      </c>
      <c r="K66" t="s">
        <v>6</v>
      </c>
      <c r="L66" t="s">
        <v>6</v>
      </c>
      <c r="M66" t="s">
        <v>238</v>
      </c>
      <c r="N66" t="s">
        <v>36</v>
      </c>
      <c r="O66" t="s">
        <v>37</v>
      </c>
      <c r="P66" t="s">
        <v>38</v>
      </c>
      <c r="Q66">
        <v>20</v>
      </c>
      <c r="R66">
        <v>60</v>
      </c>
      <c r="S66">
        <v>25</v>
      </c>
      <c r="T66">
        <v>1</v>
      </c>
      <c r="AC66" t="b">
        <v>0</v>
      </c>
      <c r="AD66">
        <f t="shared" si="14"/>
        <v>3</v>
      </c>
      <c r="AE66">
        <v>1</v>
      </c>
      <c r="AF66" t="str">
        <f>D68</f>
        <v>LSA_ATOM_HRY_E_BEGIN_TITO_ATOM_NOM_LFM_RF_POST_HRY</v>
      </c>
      <c r="AG66" t="str">
        <f>D67</f>
        <v>LSA_ATOM_VFDM_E_BEGIN_X_X_X_X_RF_FUSE</v>
      </c>
      <c r="AH66" t="str">
        <f>D67</f>
        <v>LSA_ATOM_VFDM_E_BEGIN_X_X_X_X_RF_FUSE</v>
      </c>
    </row>
    <row r="67" spans="1:37" x14ac:dyDescent="0.25">
      <c r="A67" s="8" t="s">
        <v>26</v>
      </c>
      <c r="B67" s="8" t="s">
        <v>44</v>
      </c>
      <c r="C67" s="8" t="str">
        <f>VLOOKUP(B67,templateLookup!A:B,2,0)</f>
        <v>PrimePatConfigTestMethod</v>
      </c>
      <c r="D67" t="str">
        <f t="shared" si="13"/>
        <v>LSA_ATOM_VFDM_E_BEGIN_X_X_X_X_RF_FUSE</v>
      </c>
      <c r="E67" t="s">
        <v>59</v>
      </c>
      <c r="F67" t="s">
        <v>109</v>
      </c>
      <c r="G67" t="s">
        <v>140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239</v>
      </c>
      <c r="N67" t="s">
        <v>36</v>
      </c>
      <c r="O67" t="s">
        <v>37</v>
      </c>
      <c r="P67" t="s">
        <v>38</v>
      </c>
      <c r="Q67">
        <v>20</v>
      </c>
      <c r="R67">
        <v>60</v>
      </c>
      <c r="S67">
        <v>26</v>
      </c>
      <c r="T67">
        <v>1</v>
      </c>
      <c r="AC67" t="b">
        <v>0</v>
      </c>
      <c r="AD67">
        <f t="shared" si="14"/>
        <v>2</v>
      </c>
      <c r="AE67">
        <v>1</v>
      </c>
      <c r="AF67" t="str">
        <f>D68</f>
        <v>LSA_ATOM_HRY_E_BEGIN_TITO_ATOM_NOM_LFM_RF_POST_HRY</v>
      </c>
      <c r="AG67" t="str">
        <f>D68</f>
        <v>LSA_ATOM_HRY_E_BEGIN_TITO_ATOM_NOM_LFM_RF_POST_HRY</v>
      </c>
    </row>
    <row r="68" spans="1:37" x14ac:dyDescent="0.25">
      <c r="A68" s="8" t="s">
        <v>26</v>
      </c>
      <c r="B68" s="8" t="s">
        <v>289</v>
      </c>
      <c r="C68" s="8" t="str">
        <f>VLOOKUP(B68,templateLookup!A:B,2,0)</f>
        <v>iCHSRTest</v>
      </c>
      <c r="D68" t="str">
        <f t="shared" si="13"/>
        <v>LSA_ATOM_HRY_E_BEGIN_TITO_ATOM_NOM_LFM_RF_POST_HRY</v>
      </c>
      <c r="E68" t="s">
        <v>59</v>
      </c>
      <c r="F68" t="s">
        <v>109</v>
      </c>
      <c r="G68" t="s">
        <v>33</v>
      </c>
      <c r="H68" t="s">
        <v>34</v>
      </c>
      <c r="I68" t="s">
        <v>124</v>
      </c>
      <c r="J68" t="s">
        <v>109</v>
      </c>
      <c r="K68" t="s">
        <v>195</v>
      </c>
      <c r="L68" t="s">
        <v>35</v>
      </c>
      <c r="M68" t="s">
        <v>240</v>
      </c>
      <c r="N68" t="s">
        <v>36</v>
      </c>
      <c r="O68" t="s">
        <v>37</v>
      </c>
      <c r="P68" t="s">
        <v>38</v>
      </c>
      <c r="Q68">
        <v>20</v>
      </c>
      <c r="R68">
        <v>60</v>
      </c>
      <c r="S68">
        <v>27</v>
      </c>
      <c r="T68">
        <v>1</v>
      </c>
      <c r="AC68" t="b">
        <v>0</v>
      </c>
      <c r="AD68">
        <f t="shared" si="14"/>
        <v>4</v>
      </c>
      <c r="AE68" t="s">
        <v>202</v>
      </c>
      <c r="AF68">
        <v>2</v>
      </c>
      <c r="AG68" t="str">
        <f>D69</f>
        <v>LSA_ATOM_AUX_E_BEGIN_X_X_X_X_REP_FLAG_RF</v>
      </c>
      <c r="AH68">
        <v>2</v>
      </c>
      <c r="AI68">
        <v>2</v>
      </c>
    </row>
    <row r="69" spans="1:37" x14ac:dyDescent="0.25">
      <c r="A69" s="8" t="s">
        <v>26</v>
      </c>
      <c r="B69" s="8" t="s">
        <v>263</v>
      </c>
      <c r="C69" s="8" t="str">
        <f>VLOOKUP(B69,templateLookup!A:B,2,0)</f>
        <v>AuxiliaryTC</v>
      </c>
      <c r="D69" t="str">
        <f t="shared" si="13"/>
        <v>LSA_ATOM_AUX_E_BEGIN_X_X_X_X_REP_FLAG_RF</v>
      </c>
      <c r="E69" t="s">
        <v>59</v>
      </c>
      <c r="F69" t="s">
        <v>109</v>
      </c>
      <c r="G69" t="s">
        <v>236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241</v>
      </c>
      <c r="N69" t="s">
        <v>36</v>
      </c>
      <c r="O69" t="s">
        <v>37</v>
      </c>
      <c r="P69" t="s">
        <v>38</v>
      </c>
      <c r="Q69">
        <v>20</v>
      </c>
      <c r="R69">
        <v>60</v>
      </c>
      <c r="S69">
        <v>28</v>
      </c>
      <c r="T69">
        <v>1</v>
      </c>
      <c r="W69" t="s">
        <v>265</v>
      </c>
      <c r="AC69" t="b">
        <v>0</v>
      </c>
      <c r="AD69">
        <f t="shared" si="14"/>
        <v>3</v>
      </c>
      <c r="AE69" t="s">
        <v>120</v>
      </c>
      <c r="AF69">
        <v>2</v>
      </c>
      <c r="AG69">
        <v>1</v>
      </c>
      <c r="AH69">
        <v>2</v>
      </c>
    </row>
    <row r="70" spans="1:37" x14ac:dyDescent="0.25">
      <c r="A70" s="8" t="s">
        <v>26</v>
      </c>
      <c r="B70" s="8" t="s">
        <v>42</v>
      </c>
      <c r="C70" s="8" t="str">
        <f>VLOOKUP(B70,templateLookup!A:B,2,0)</f>
        <v>COMPOSITE</v>
      </c>
    </row>
    <row r="71" spans="1:37" x14ac:dyDescent="0.25">
      <c r="A71" s="6" t="s">
        <v>26</v>
      </c>
      <c r="B71" s="6" t="s">
        <v>27</v>
      </c>
      <c r="C71" s="6" t="str">
        <f>VLOOKUP(B71,templateLookup!A:B,2,0)</f>
        <v>COMPOSITE</v>
      </c>
      <c r="D71" t="s">
        <v>249</v>
      </c>
      <c r="F71" t="s">
        <v>109</v>
      </c>
      <c r="AD71">
        <f>COUNTA(AF71:AO71)</f>
        <v>3</v>
      </c>
      <c r="AE71" t="s">
        <v>120</v>
      </c>
      <c r="AF71" t="str">
        <f>D82</f>
        <v>RF_NON_REPAIRABLE</v>
      </c>
      <c r="AG71" t="str">
        <f>D82</f>
        <v>RF_NON_REPAIRABLE</v>
      </c>
      <c r="AH71" t="str">
        <f>D82</f>
        <v>RF_NON_REPAIRABLE</v>
      </c>
    </row>
    <row r="72" spans="1:37" x14ac:dyDescent="0.25">
      <c r="A72" s="6" t="s">
        <v>26</v>
      </c>
      <c r="B72" s="6" t="s">
        <v>229</v>
      </c>
      <c r="C72" s="6" t="str">
        <f>VLOOKUP(B72,templateLookup!A:B,2,0)</f>
        <v>PrimeLSARasterTestMethod</v>
      </c>
      <c r="D72" t="str">
        <f t="shared" ref="D72:D80" si="15">E72&amp;"_"&amp;F72&amp;"_"&amp;G72&amp;"_"&amp;H72&amp;"_"&amp;A72&amp;"_"&amp;I72&amp;"_"&amp;J72&amp;"_"&amp;K72&amp;"_"&amp;L72&amp;"_"&amp;M72</f>
        <v>LSA_ATOM_HRY_E_BEGIN_TITO_ATOM_MIN_LFM_RF_PRE_HRY</v>
      </c>
      <c r="E72" t="s">
        <v>59</v>
      </c>
      <c r="F72" t="s">
        <v>109</v>
      </c>
      <c r="G72" t="s">
        <v>33</v>
      </c>
      <c r="H72" t="s">
        <v>34</v>
      </c>
      <c r="I72" t="s">
        <v>124</v>
      </c>
      <c r="J72" t="s">
        <v>109</v>
      </c>
      <c r="K72" t="s">
        <v>55</v>
      </c>
      <c r="L72" t="s">
        <v>35</v>
      </c>
      <c r="M72" t="s">
        <v>232</v>
      </c>
      <c r="N72" t="s">
        <v>36</v>
      </c>
      <c r="O72" t="s">
        <v>37</v>
      </c>
      <c r="P72" t="s">
        <v>38</v>
      </c>
      <c r="Q72">
        <v>20</v>
      </c>
      <c r="R72">
        <v>60</v>
      </c>
      <c r="S72">
        <v>30</v>
      </c>
      <c r="T72">
        <v>1</v>
      </c>
      <c r="Y72" t="s">
        <v>274</v>
      </c>
      <c r="AB72" s="16" t="s">
        <v>287</v>
      </c>
      <c r="AC72" t="b">
        <v>0</v>
      </c>
      <c r="AD72">
        <f>COUNTA(AF72:AO72)</f>
        <v>4</v>
      </c>
      <c r="AE72" t="s">
        <v>202</v>
      </c>
      <c r="AF72" t="str">
        <f>D73</f>
        <v>LSA_ATOM_RASTER_E_BEGIN_TITO_ATOM_MIN_LFM_RF_RASTER</v>
      </c>
      <c r="AG72">
        <v>1</v>
      </c>
      <c r="AH72" t="str">
        <f>D73</f>
        <v>LSA_ATOM_RASTER_E_BEGIN_TITO_ATOM_MIN_LFM_RF_RASTER</v>
      </c>
      <c r="AI72" t="str">
        <f>D73</f>
        <v>LSA_ATOM_RASTER_E_BEGIN_TITO_ATOM_MIN_LFM_RF_RASTER</v>
      </c>
    </row>
    <row r="73" spans="1:37" x14ac:dyDescent="0.25">
      <c r="A73" s="6" t="s">
        <v>26</v>
      </c>
      <c r="B73" s="6" t="s">
        <v>230</v>
      </c>
      <c r="C73" s="6" t="str">
        <f>VLOOKUP(B73,templateLookup!A:B,2,0)</f>
        <v>PrimeLSARasterTestMethod</v>
      </c>
      <c r="D73" t="str">
        <f t="shared" si="15"/>
        <v>LSA_ATOM_RASTER_E_BEGIN_TITO_ATOM_MIN_LFM_RF_RASTER</v>
      </c>
      <c r="E73" t="s">
        <v>59</v>
      </c>
      <c r="F73" t="s">
        <v>109</v>
      </c>
      <c r="G73" t="s">
        <v>41</v>
      </c>
      <c r="H73" t="s">
        <v>34</v>
      </c>
      <c r="I73" t="s">
        <v>124</v>
      </c>
      <c r="J73" t="s">
        <v>109</v>
      </c>
      <c r="K73" t="s">
        <v>55</v>
      </c>
      <c r="L73" t="s">
        <v>35</v>
      </c>
      <c r="M73" t="s">
        <v>233</v>
      </c>
      <c r="N73" t="s">
        <v>36</v>
      </c>
      <c r="O73" t="s">
        <v>37</v>
      </c>
      <c r="P73" t="s">
        <v>38</v>
      </c>
      <c r="Q73">
        <v>20</v>
      </c>
      <c r="R73">
        <v>60</v>
      </c>
      <c r="S73">
        <v>31</v>
      </c>
      <c r="T73">
        <v>1</v>
      </c>
      <c r="Y73" t="s">
        <v>274</v>
      </c>
      <c r="AB73" s="16" t="s">
        <v>287</v>
      </c>
      <c r="AC73" t="b">
        <v>0</v>
      </c>
      <c r="AD73">
        <f t="shared" ref="AD73:AD80" si="16">COUNTA(AF73:AO73)</f>
        <v>3</v>
      </c>
      <c r="AE73" t="s">
        <v>120</v>
      </c>
      <c r="AF73" t="str">
        <f>D79</f>
        <v>LSA_ATOM_HRY_E_BEGIN_TITO_ATOM_MIN_LFM_RF_POST_HRY</v>
      </c>
      <c r="AG73" t="str">
        <f>D74</f>
        <v>LSA_ATOM_REPAIR_E_BEGIN_TITO_ATOM_MIN_LFM_RF_REPAIR</v>
      </c>
      <c r="AH73" t="str">
        <f>D79</f>
        <v>LSA_ATOM_HRY_E_BEGIN_TITO_ATOM_MIN_LFM_RF_POST_HRY</v>
      </c>
    </row>
    <row r="74" spans="1:37" x14ac:dyDescent="0.25">
      <c r="A74" s="6" t="s">
        <v>26</v>
      </c>
      <c r="B74" s="6" t="s">
        <v>191</v>
      </c>
      <c r="C74" s="6" t="str">
        <f>VLOOKUP(B74,templateLookup!A:B,2,0)</f>
        <v>iCRepairTest</v>
      </c>
      <c r="D74" t="str">
        <f t="shared" si="15"/>
        <v>LSA_ATOM_REPAIR_E_BEGIN_TITO_ATOM_MIN_LFM_RF_REPAIR</v>
      </c>
      <c r="E74" t="s">
        <v>59</v>
      </c>
      <c r="F74" t="s">
        <v>109</v>
      </c>
      <c r="G74" t="s">
        <v>29</v>
      </c>
      <c r="H74" t="s">
        <v>34</v>
      </c>
      <c r="I74" t="s">
        <v>124</v>
      </c>
      <c r="J74" t="s">
        <v>109</v>
      </c>
      <c r="K74" t="s">
        <v>55</v>
      </c>
      <c r="L74" t="s">
        <v>35</v>
      </c>
      <c r="M74" t="s">
        <v>234</v>
      </c>
      <c r="N74" t="s">
        <v>36</v>
      </c>
      <c r="O74" t="s">
        <v>37</v>
      </c>
      <c r="P74" t="s">
        <v>38</v>
      </c>
      <c r="Q74">
        <v>20</v>
      </c>
      <c r="R74">
        <v>60</v>
      </c>
      <c r="S74">
        <v>32</v>
      </c>
      <c r="T74">
        <v>1</v>
      </c>
      <c r="Y74" t="s">
        <v>274</v>
      </c>
      <c r="Z74" t="s">
        <v>283</v>
      </c>
      <c r="AA74" t="s">
        <v>282</v>
      </c>
      <c r="AB74" t="s">
        <v>286</v>
      </c>
      <c r="AC74" t="b">
        <v>0</v>
      </c>
      <c r="AD74">
        <f t="shared" si="16"/>
        <v>6</v>
      </c>
      <c r="AE74" t="s">
        <v>206</v>
      </c>
      <c r="AF74" t="str">
        <f>D76</f>
        <v>LSA_ATOM_VFDM_E_BEGIN_X_X_X_X_RF_VFDM_MIN</v>
      </c>
      <c r="AG74" t="str">
        <f>D76</f>
        <v>LSA_ATOM_VFDM_E_BEGIN_X_X_X_X_RF_VFDM_MIN</v>
      </c>
      <c r="AH74" t="str">
        <f>D76</f>
        <v>LSA_ATOM_VFDM_E_BEGIN_X_X_X_X_RF_VFDM_MIN</v>
      </c>
      <c r="AI74" t="str">
        <f>D75</f>
        <v>LSA_ATOM_REPAIR_E_BEGIN_TITO_ATOM_MIN_LFM_RF_REPAIR_TO_FUSE</v>
      </c>
      <c r="AJ74" t="str">
        <f>D75</f>
        <v>LSA_ATOM_REPAIR_E_BEGIN_TITO_ATOM_MIN_LFM_RF_REPAIR_TO_FUSE</v>
      </c>
      <c r="AK74" t="str">
        <f>D76</f>
        <v>LSA_ATOM_VFDM_E_BEGIN_X_X_X_X_RF_VFDM_MIN</v>
      </c>
    </row>
    <row r="75" spans="1:37" x14ac:dyDescent="0.25">
      <c r="A75" s="6" t="s">
        <v>26</v>
      </c>
      <c r="B75" s="6" t="s">
        <v>193</v>
      </c>
      <c r="C75" s="6" t="str">
        <f>VLOOKUP(B75,templateLookup!A:B,2,0)</f>
        <v>iCRepairTest</v>
      </c>
      <c r="D75" t="str">
        <f t="shared" si="15"/>
        <v>LSA_ATOM_REPAIR_E_BEGIN_TITO_ATOM_MIN_LFM_RF_REPAIR_TO_FUSE</v>
      </c>
      <c r="E75" t="s">
        <v>59</v>
      </c>
      <c r="F75" t="s">
        <v>109</v>
      </c>
      <c r="G75" t="s">
        <v>29</v>
      </c>
      <c r="H75" t="s">
        <v>34</v>
      </c>
      <c r="I75" t="s">
        <v>124</v>
      </c>
      <c r="J75" t="s">
        <v>109</v>
      </c>
      <c r="K75" t="s">
        <v>55</v>
      </c>
      <c r="L75" t="s">
        <v>35</v>
      </c>
      <c r="M75" t="s">
        <v>235</v>
      </c>
      <c r="N75" t="s">
        <v>36</v>
      </c>
      <c r="O75" t="s">
        <v>37</v>
      </c>
      <c r="P75" t="s">
        <v>38</v>
      </c>
      <c r="Q75">
        <v>20</v>
      </c>
      <c r="R75">
        <v>60</v>
      </c>
      <c r="S75">
        <v>33</v>
      </c>
      <c r="T75">
        <v>1</v>
      </c>
      <c r="Y75" t="s">
        <v>274</v>
      </c>
      <c r="Z75" t="s">
        <v>283</v>
      </c>
      <c r="AA75" t="s">
        <v>282</v>
      </c>
      <c r="AB75" t="s">
        <v>286</v>
      </c>
      <c r="AC75" t="b">
        <v>0</v>
      </c>
      <c r="AD75">
        <f t="shared" si="16"/>
        <v>6</v>
      </c>
      <c r="AE75" t="s">
        <v>206</v>
      </c>
      <c r="AF75" t="str">
        <f>D76</f>
        <v>LSA_ATOM_VFDM_E_BEGIN_X_X_X_X_RF_VFDM_MIN</v>
      </c>
      <c r="AG75" t="str">
        <f>D76</f>
        <v>LSA_ATOM_VFDM_E_BEGIN_X_X_X_X_RF_VFDM_MIN</v>
      </c>
      <c r="AH75" t="str">
        <f>D76</f>
        <v>LSA_ATOM_VFDM_E_BEGIN_X_X_X_X_RF_VFDM_MIN</v>
      </c>
      <c r="AI75" t="str">
        <f>D76</f>
        <v>LSA_ATOM_VFDM_E_BEGIN_X_X_X_X_RF_VFDM_MIN</v>
      </c>
      <c r="AJ75" t="str">
        <f>D76</f>
        <v>LSA_ATOM_VFDM_E_BEGIN_X_X_X_X_RF_VFDM_MIN</v>
      </c>
      <c r="AK75" t="str">
        <f>D76</f>
        <v>LSA_ATOM_VFDM_E_BEGIN_X_X_X_X_RF_VFDM_MIN</v>
      </c>
    </row>
    <row r="76" spans="1:37" x14ac:dyDescent="0.25">
      <c r="A76" s="6" t="s">
        <v>26</v>
      </c>
      <c r="B76" s="6" t="s">
        <v>153</v>
      </c>
      <c r="C76" s="6" t="str">
        <f>VLOOKUP(B76,templateLookup!A:B,2,0)</f>
        <v>iCVFDMTest</v>
      </c>
      <c r="D76" t="str">
        <f t="shared" si="15"/>
        <v>LSA_ATOM_VFDM_E_BEGIN_X_X_X_X_RF_VFDM_MIN</v>
      </c>
      <c r="E76" t="s">
        <v>59</v>
      </c>
      <c r="F76" t="s">
        <v>109</v>
      </c>
      <c r="G76" t="s">
        <v>140</v>
      </c>
      <c r="H76" t="s">
        <v>34</v>
      </c>
      <c r="I76" t="s">
        <v>6</v>
      </c>
      <c r="J76" t="s">
        <v>6</v>
      </c>
      <c r="K76" t="s">
        <v>6</v>
      </c>
      <c r="L76" t="s">
        <v>6</v>
      </c>
      <c r="M76" t="s">
        <v>251</v>
      </c>
      <c r="N76" t="s">
        <v>36</v>
      </c>
      <c r="O76" t="s">
        <v>37</v>
      </c>
      <c r="P76" t="s">
        <v>38</v>
      </c>
      <c r="Q76">
        <v>20</v>
      </c>
      <c r="R76">
        <v>60</v>
      </c>
      <c r="S76">
        <v>34</v>
      </c>
      <c r="T76">
        <v>1</v>
      </c>
      <c r="W76" t="s">
        <v>262</v>
      </c>
      <c r="AC76" t="b">
        <v>0</v>
      </c>
      <c r="AD76">
        <f t="shared" si="16"/>
        <v>3</v>
      </c>
      <c r="AE76" t="s">
        <v>120</v>
      </c>
      <c r="AF76" t="str">
        <f>D79</f>
        <v>LSA_ATOM_HRY_E_BEGIN_TITO_ATOM_MIN_LFM_RF_POST_HRY</v>
      </c>
      <c r="AG76" t="str">
        <f>D77</f>
        <v>LSA_ATOM_UF_E_BEGIN_X_X_X_X_RF_VFDM_APPLY_MIN</v>
      </c>
      <c r="AH76" t="str">
        <f>D77</f>
        <v>LSA_ATOM_UF_E_BEGIN_X_X_X_X_RF_VFDM_APPLY_MIN</v>
      </c>
    </row>
    <row r="77" spans="1:37" x14ac:dyDescent="0.25">
      <c r="A77" s="6" t="s">
        <v>26</v>
      </c>
      <c r="B77" s="6" t="s">
        <v>156</v>
      </c>
      <c r="C77" s="6" t="str">
        <f>VLOOKUP(B77,templateLookup!A:B,2,0)</f>
        <v>iCUserFuncTest</v>
      </c>
      <c r="D77" t="str">
        <f t="shared" si="15"/>
        <v>LSA_ATOM_UF_E_BEGIN_X_X_X_X_RF_VFDM_APPLY_MIN</v>
      </c>
      <c r="E77" t="s">
        <v>59</v>
      </c>
      <c r="F77" t="s">
        <v>109</v>
      </c>
      <c r="G77" t="s">
        <v>157</v>
      </c>
      <c r="H77" t="s">
        <v>34</v>
      </c>
      <c r="I77" t="s">
        <v>6</v>
      </c>
      <c r="J77" t="s">
        <v>6</v>
      </c>
      <c r="K77" t="s">
        <v>6</v>
      </c>
      <c r="L77" t="s">
        <v>6</v>
      </c>
      <c r="M77" t="s">
        <v>252</v>
      </c>
      <c r="N77" t="s">
        <v>36</v>
      </c>
      <c r="O77" t="s">
        <v>37</v>
      </c>
      <c r="P77" t="s">
        <v>38</v>
      </c>
      <c r="Q77">
        <v>20</v>
      </c>
      <c r="R77">
        <v>60</v>
      </c>
      <c r="S77">
        <v>35</v>
      </c>
      <c r="T77">
        <v>1</v>
      </c>
      <c r="AC77" t="b">
        <v>0</v>
      </c>
      <c r="AD77">
        <f t="shared" si="16"/>
        <v>3</v>
      </c>
      <c r="AE77">
        <v>1</v>
      </c>
      <c r="AF77" t="str">
        <f>D79</f>
        <v>LSA_ATOM_HRY_E_BEGIN_TITO_ATOM_MIN_LFM_RF_POST_HRY</v>
      </c>
      <c r="AG77" t="str">
        <f>D78</f>
        <v>LSA_ATOM_VFDM_E_BEGIN_X_X_X_X_RF_FUSE_MIN</v>
      </c>
      <c r="AH77" t="str">
        <f>D78</f>
        <v>LSA_ATOM_VFDM_E_BEGIN_X_X_X_X_RF_FUSE_MIN</v>
      </c>
    </row>
    <row r="78" spans="1:37" x14ac:dyDescent="0.25">
      <c r="A78" s="6" t="s">
        <v>26</v>
      </c>
      <c r="B78" s="6" t="s">
        <v>44</v>
      </c>
      <c r="C78" s="6" t="str">
        <f>VLOOKUP(B78,templateLookup!A:B,2,0)</f>
        <v>PrimePatConfigTestMethod</v>
      </c>
      <c r="D78" t="str">
        <f t="shared" si="15"/>
        <v>LSA_ATOM_VFDM_E_BEGIN_X_X_X_X_RF_FUSE_MIN</v>
      </c>
      <c r="E78" t="s">
        <v>59</v>
      </c>
      <c r="F78" t="s">
        <v>109</v>
      </c>
      <c r="G78" t="s">
        <v>140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253</v>
      </c>
      <c r="N78" t="s">
        <v>36</v>
      </c>
      <c r="O78" t="s">
        <v>37</v>
      </c>
      <c r="P78" t="s">
        <v>38</v>
      </c>
      <c r="Q78">
        <v>20</v>
      </c>
      <c r="R78">
        <v>60</v>
      </c>
      <c r="S78">
        <v>36</v>
      </c>
      <c r="T78">
        <v>1</v>
      </c>
      <c r="AC78" t="b">
        <v>0</v>
      </c>
      <c r="AD78">
        <f t="shared" si="16"/>
        <v>2</v>
      </c>
      <c r="AE78">
        <v>1</v>
      </c>
      <c r="AF78" t="str">
        <f>D79</f>
        <v>LSA_ATOM_HRY_E_BEGIN_TITO_ATOM_MIN_LFM_RF_POST_HRY</v>
      </c>
      <c r="AG78" t="str">
        <f>D79</f>
        <v>LSA_ATOM_HRY_E_BEGIN_TITO_ATOM_MIN_LFM_RF_POST_HRY</v>
      </c>
    </row>
    <row r="79" spans="1:37" x14ac:dyDescent="0.25">
      <c r="A79" s="6" t="s">
        <v>26</v>
      </c>
      <c r="B79" s="6" t="s">
        <v>289</v>
      </c>
      <c r="C79" s="6" t="str">
        <f>VLOOKUP(B79,templateLookup!A:B,2,0)</f>
        <v>iCHSRTest</v>
      </c>
      <c r="D79" t="str">
        <f t="shared" si="15"/>
        <v>LSA_ATOM_HRY_E_BEGIN_TITO_ATOM_MIN_LFM_RF_POST_HRY</v>
      </c>
      <c r="E79" t="s">
        <v>59</v>
      </c>
      <c r="F79" t="s">
        <v>109</v>
      </c>
      <c r="G79" t="s">
        <v>33</v>
      </c>
      <c r="H79" t="s">
        <v>34</v>
      </c>
      <c r="I79" t="s">
        <v>124</v>
      </c>
      <c r="J79" t="s">
        <v>109</v>
      </c>
      <c r="K79" t="s">
        <v>55</v>
      </c>
      <c r="L79" t="s">
        <v>35</v>
      </c>
      <c r="M79" t="s">
        <v>240</v>
      </c>
      <c r="N79" t="s">
        <v>36</v>
      </c>
      <c r="O79" t="s">
        <v>37</v>
      </c>
      <c r="P79" t="s">
        <v>38</v>
      </c>
      <c r="Q79">
        <v>20</v>
      </c>
      <c r="R79">
        <v>60</v>
      </c>
      <c r="S79">
        <v>37</v>
      </c>
      <c r="T79">
        <v>1</v>
      </c>
      <c r="AC79" t="b">
        <v>0</v>
      </c>
      <c r="AD79">
        <f t="shared" si="16"/>
        <v>4</v>
      </c>
      <c r="AE79" t="s">
        <v>202</v>
      </c>
      <c r="AF79">
        <v>2</v>
      </c>
      <c r="AG79" t="str">
        <f>D80</f>
        <v>LSA_ATOM_AUX_E_BEGIN_X_X_X_X_REP_FLAG_RF_MIN</v>
      </c>
      <c r="AH79">
        <v>2</v>
      </c>
      <c r="AI79">
        <v>2</v>
      </c>
    </row>
    <row r="80" spans="1:37" x14ac:dyDescent="0.25">
      <c r="A80" s="6" t="s">
        <v>26</v>
      </c>
      <c r="B80" s="6" t="s">
        <v>263</v>
      </c>
      <c r="C80" s="6" t="str">
        <f>VLOOKUP(B80,templateLookup!A:B,2,0)</f>
        <v>AuxiliaryTC</v>
      </c>
      <c r="D80" t="str">
        <f t="shared" si="15"/>
        <v>LSA_ATOM_AUX_E_BEGIN_X_X_X_X_REP_FLAG_RF_MIN</v>
      </c>
      <c r="E80" t="s">
        <v>59</v>
      </c>
      <c r="F80" t="s">
        <v>109</v>
      </c>
      <c r="G80" t="s">
        <v>236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250</v>
      </c>
      <c r="N80" t="s">
        <v>36</v>
      </c>
      <c r="O80" t="s">
        <v>37</v>
      </c>
      <c r="P80" t="s">
        <v>38</v>
      </c>
      <c r="Q80">
        <v>20</v>
      </c>
      <c r="R80">
        <v>60</v>
      </c>
      <c r="S80">
        <v>38</v>
      </c>
      <c r="T80">
        <v>1</v>
      </c>
      <c r="W80" t="s">
        <v>266</v>
      </c>
      <c r="AC80" t="b">
        <v>0</v>
      </c>
      <c r="AD80">
        <f t="shared" si="16"/>
        <v>3</v>
      </c>
      <c r="AE80" t="s">
        <v>120</v>
      </c>
      <c r="AF80">
        <v>2</v>
      </c>
      <c r="AG80">
        <v>1</v>
      </c>
      <c r="AH80">
        <v>2</v>
      </c>
    </row>
    <row r="81" spans="1:41" x14ac:dyDescent="0.25">
      <c r="A81" s="6" t="s">
        <v>26</v>
      </c>
      <c r="B81" s="6" t="s">
        <v>42</v>
      </c>
      <c r="C81" s="6" t="str">
        <f>VLOOKUP(B81,templateLookup!A:B,2,0)</f>
        <v>COMPOSITE</v>
      </c>
    </row>
    <row r="82" spans="1:41" x14ac:dyDescent="0.25">
      <c r="A82" s="5" t="s">
        <v>26</v>
      </c>
      <c r="B82" s="5" t="s">
        <v>27</v>
      </c>
      <c r="C82" s="5" t="str">
        <f>VLOOKUP(B82,templateLookup!A:B,2,0)</f>
        <v>COMPOSITE</v>
      </c>
      <c r="D82" t="s">
        <v>254</v>
      </c>
      <c r="F82" t="s">
        <v>109</v>
      </c>
      <c r="AD82">
        <f>COUNTA(AF82:AO82)</f>
        <v>3</v>
      </c>
      <c r="AE82" t="s">
        <v>120</v>
      </c>
      <c r="AF82">
        <v>1</v>
      </c>
      <c r="AG82">
        <v>1</v>
      </c>
      <c r="AH82">
        <v>1</v>
      </c>
    </row>
    <row r="83" spans="1:41" x14ac:dyDescent="0.25">
      <c r="A83" s="5" t="s">
        <v>26</v>
      </c>
      <c r="B83" s="5" t="s">
        <v>229</v>
      </c>
      <c r="C83" s="5" t="str">
        <f>VLOOKUP(B83,templateLookup!A:B,2,0)</f>
        <v>PrimeLSARasterTestMethod</v>
      </c>
      <c r="D83" t="str">
        <f t="shared" ref="D83:D84" si="17">E83&amp;"_"&amp;F83&amp;"_"&amp;G83&amp;"_"&amp;H83&amp;"_"&amp;A83&amp;"_"&amp;I83&amp;"_"&amp;J83&amp;"_"&amp;K83&amp;"_"&amp;L83&amp;"_"&amp;M83</f>
        <v>LSA_ATOM_HRY_E_BEGIN_TITO_ATOM_NOM_LFM_RF_NON_REP_HRY</v>
      </c>
      <c r="E83" t="s">
        <v>59</v>
      </c>
      <c r="F83" t="s">
        <v>109</v>
      </c>
      <c r="G83" t="s">
        <v>33</v>
      </c>
      <c r="H83" t="s">
        <v>34</v>
      </c>
      <c r="I83" t="s">
        <v>124</v>
      </c>
      <c r="J83" t="s">
        <v>109</v>
      </c>
      <c r="K83" t="s">
        <v>195</v>
      </c>
      <c r="L83" t="s">
        <v>35</v>
      </c>
      <c r="M83" t="s">
        <v>255</v>
      </c>
      <c r="N83" t="s">
        <v>36</v>
      </c>
      <c r="O83" t="s">
        <v>37</v>
      </c>
      <c r="P83" t="s">
        <v>38</v>
      </c>
      <c r="Q83">
        <v>20</v>
      </c>
      <c r="R83">
        <v>60</v>
      </c>
      <c r="S83">
        <v>40</v>
      </c>
      <c r="T83">
        <v>1</v>
      </c>
      <c r="AC83" t="b">
        <v>0</v>
      </c>
      <c r="AD83">
        <f>COUNTA(AF83:AO83)</f>
        <v>4</v>
      </c>
      <c r="AE83" t="s">
        <v>202</v>
      </c>
      <c r="AF83" t="str">
        <f>D84</f>
        <v>LSA_ATOM_RASTER_E_BEGIN_TITO_ATOM_NOM_LFM_RF_NON_REP_RASTER</v>
      </c>
      <c r="AG83">
        <v>1</v>
      </c>
      <c r="AH83" t="str">
        <f>D84</f>
        <v>LSA_ATOM_RASTER_E_BEGIN_TITO_ATOM_NOM_LFM_RF_NON_REP_RASTER</v>
      </c>
      <c r="AI83" t="str">
        <f>D84</f>
        <v>LSA_ATOM_RASTER_E_BEGIN_TITO_ATOM_NOM_LFM_RF_NON_REP_RASTER</v>
      </c>
    </row>
    <row r="84" spans="1:41" x14ac:dyDescent="0.25">
      <c r="A84" s="5" t="s">
        <v>26</v>
      </c>
      <c r="B84" s="5" t="s">
        <v>230</v>
      </c>
      <c r="C84" s="5" t="str">
        <f>VLOOKUP(B84,templateLookup!A:B,2,0)</f>
        <v>PrimeLSARasterTestMethod</v>
      </c>
      <c r="D84" t="str">
        <f t="shared" si="17"/>
        <v>LSA_ATOM_RASTER_E_BEGIN_TITO_ATOM_NOM_LFM_RF_NON_REP_RASTER</v>
      </c>
      <c r="E84" t="s">
        <v>59</v>
      </c>
      <c r="F84" t="s">
        <v>109</v>
      </c>
      <c r="G84" t="s">
        <v>41</v>
      </c>
      <c r="H84" t="s">
        <v>34</v>
      </c>
      <c r="I84" t="s">
        <v>124</v>
      </c>
      <c r="J84" t="s">
        <v>109</v>
      </c>
      <c r="K84" t="s">
        <v>195</v>
      </c>
      <c r="L84" t="s">
        <v>35</v>
      </c>
      <c r="M84" t="s">
        <v>256</v>
      </c>
      <c r="N84" t="s">
        <v>36</v>
      </c>
      <c r="O84" t="s">
        <v>37</v>
      </c>
      <c r="P84" t="s">
        <v>38</v>
      </c>
      <c r="Q84">
        <v>20</v>
      </c>
      <c r="R84">
        <v>60</v>
      </c>
      <c r="S84">
        <v>41</v>
      </c>
      <c r="T84">
        <v>1</v>
      </c>
      <c r="AC84" t="b">
        <v>0</v>
      </c>
      <c r="AD84">
        <f t="shared" ref="AD84" si="18">COUNTA(AF84:AO84)</f>
        <v>3</v>
      </c>
      <c r="AE84" t="s">
        <v>120</v>
      </c>
      <c r="AF84">
        <v>1</v>
      </c>
      <c r="AG84">
        <v>1</v>
      </c>
      <c r="AH84">
        <v>1</v>
      </c>
    </row>
    <row r="85" spans="1:41" x14ac:dyDescent="0.25">
      <c r="A85" s="5" t="s">
        <v>26</v>
      </c>
      <c r="B85" s="5" t="s">
        <v>42</v>
      </c>
      <c r="C85" s="5" t="str">
        <f>VLOOKUP(B85,templateLookup!A:B,2,0)</f>
        <v>COMPOSITE</v>
      </c>
    </row>
    <row r="86" spans="1:41" x14ac:dyDescent="0.25">
      <c r="A86" s="7" t="s">
        <v>26</v>
      </c>
      <c r="B86" s="7" t="s">
        <v>42</v>
      </c>
      <c r="C86" s="7" t="str">
        <f>VLOOKUP(B86,templateLookup!A:B,2,0)</f>
        <v>COMPOSITE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x14ac:dyDescent="0.25">
      <c r="A87" s="7" t="s">
        <v>48</v>
      </c>
      <c r="B87" s="7" t="s">
        <v>27</v>
      </c>
      <c r="C87" s="7" t="str">
        <f>VLOOKUP(B87,templateLookup!A:B,2,0)</f>
        <v>COMPOSITE</v>
      </c>
      <c r="D87" s="7" t="s">
        <v>48</v>
      </c>
      <c r="E87" s="7"/>
      <c r="F87" t="s">
        <v>109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x14ac:dyDescent="0.25">
      <c r="A88" s="4" t="s">
        <v>48</v>
      </c>
      <c r="B88" s="4" t="s">
        <v>49</v>
      </c>
      <c r="C88" s="4" t="str">
        <f>VLOOKUP(B88,templateLookup!A:B,2,0)</f>
        <v>PrimeVminSearchTestMethod</v>
      </c>
      <c r="D88" t="str">
        <f t="shared" ref="D88:D91" si="19">E88&amp;"_"&amp;F88&amp;"_"&amp;G88&amp;"_"&amp;H88&amp;"_"&amp;A88&amp;"_"&amp;I88&amp;"_"&amp;J88&amp;"_"&amp;K88&amp;"_"&amp;L88&amp;"_"&amp;M88</f>
        <v>LSA_ATOM_VMIN_K_PREHVQK_TITO_ATOM_MIN_LFM_LRU</v>
      </c>
      <c r="E88" t="s">
        <v>59</v>
      </c>
      <c r="F88" t="s">
        <v>109</v>
      </c>
      <c r="G88" t="s">
        <v>50</v>
      </c>
      <c r="H88" t="s">
        <v>51</v>
      </c>
      <c r="I88" t="s">
        <v>124</v>
      </c>
      <c r="J88" t="s">
        <v>109</v>
      </c>
      <c r="K88" t="s">
        <v>55</v>
      </c>
      <c r="L88" t="s">
        <v>35</v>
      </c>
      <c r="M88" t="s">
        <v>257</v>
      </c>
      <c r="N88" t="s">
        <v>36</v>
      </c>
      <c r="O88" t="s">
        <v>37</v>
      </c>
      <c r="P88" t="s">
        <v>38</v>
      </c>
      <c r="Q88">
        <v>20</v>
      </c>
      <c r="R88">
        <v>61</v>
      </c>
      <c r="S88">
        <v>200</v>
      </c>
      <c r="T88">
        <v>-1</v>
      </c>
      <c r="U88" t="s">
        <v>292</v>
      </c>
      <c r="V88">
        <v>2100</v>
      </c>
      <c r="AC88" t="b">
        <v>0</v>
      </c>
      <c r="AD88">
        <f t="shared" ref="AD88:AD91" si="20">COUNTA(AF88:AO88)</f>
        <v>2</v>
      </c>
      <c r="AE88">
        <v>1</v>
      </c>
      <c r="AF88" t="str">
        <f>D89</f>
        <v>LSA_ATOM_VMIN_K_PREHVQK_TITO_ATOM_MIN_LFM_RF</v>
      </c>
      <c r="AG88" t="str">
        <f>D89</f>
        <v>LSA_ATOM_VMIN_K_PREHVQK_TITO_ATOM_MIN_LFM_RF</v>
      </c>
    </row>
    <row r="89" spans="1:41" x14ac:dyDescent="0.25">
      <c r="A89" s="4" t="s">
        <v>48</v>
      </c>
      <c r="B89" s="4" t="s">
        <v>49</v>
      </c>
      <c r="C89" s="4" t="str">
        <f>VLOOKUP(B89,templateLookup!A:B,2,0)</f>
        <v>PrimeVminSearchTestMethod</v>
      </c>
      <c r="D89" t="str">
        <f t="shared" si="19"/>
        <v>LSA_ATOM_VMIN_K_PREHVQK_TITO_ATOM_MIN_LFM_RF</v>
      </c>
      <c r="E89" t="s">
        <v>59</v>
      </c>
      <c r="F89" t="s">
        <v>109</v>
      </c>
      <c r="G89" t="s">
        <v>50</v>
      </c>
      <c r="H89" t="s">
        <v>51</v>
      </c>
      <c r="I89" t="s">
        <v>124</v>
      </c>
      <c r="J89" t="s">
        <v>109</v>
      </c>
      <c r="K89" t="s">
        <v>55</v>
      </c>
      <c r="L89" t="s">
        <v>35</v>
      </c>
      <c r="M89" t="s">
        <v>258</v>
      </c>
      <c r="N89" t="s">
        <v>36</v>
      </c>
      <c r="O89" t="s">
        <v>37</v>
      </c>
      <c r="P89" t="s">
        <v>38</v>
      </c>
      <c r="Q89">
        <v>20</v>
      </c>
      <c r="R89">
        <v>61</v>
      </c>
      <c r="S89">
        <v>201</v>
      </c>
      <c r="T89">
        <v>-1</v>
      </c>
      <c r="U89" t="s">
        <v>292</v>
      </c>
      <c r="V89">
        <v>2101</v>
      </c>
      <c r="AC89" t="b">
        <v>0</v>
      </c>
      <c r="AD89">
        <f t="shared" si="20"/>
        <v>2</v>
      </c>
      <c r="AE89">
        <v>1</v>
      </c>
      <c r="AF89" t="str">
        <f>D90</f>
        <v>ROM_ATOM_VMIN_K_PREHVQK_TITO_ATOM_MIN_LFM_ROM</v>
      </c>
      <c r="AG89" t="str">
        <f>D90</f>
        <v>ROM_ATOM_VMIN_K_PREHVQK_TITO_ATOM_MIN_LFM_ROM</v>
      </c>
    </row>
    <row r="90" spans="1:41" x14ac:dyDescent="0.25">
      <c r="A90" s="4" t="s">
        <v>48</v>
      </c>
      <c r="B90" s="4" t="s">
        <v>49</v>
      </c>
      <c r="C90" s="4" t="str">
        <f>VLOOKUP(B90,templateLookup!A:B,2,0)</f>
        <v>PrimeVminSearchTestMethod</v>
      </c>
      <c r="D90" t="str">
        <f t="shared" si="19"/>
        <v>ROM_ATOM_VMIN_K_PREHVQK_TITO_ATOM_MIN_LFM_ROM</v>
      </c>
      <c r="E90" t="s">
        <v>61</v>
      </c>
      <c r="F90" t="s">
        <v>109</v>
      </c>
      <c r="G90" t="s">
        <v>50</v>
      </c>
      <c r="H90" t="s">
        <v>51</v>
      </c>
      <c r="I90" t="s">
        <v>124</v>
      </c>
      <c r="J90" t="s">
        <v>109</v>
      </c>
      <c r="K90" t="s">
        <v>55</v>
      </c>
      <c r="L90" t="s">
        <v>35</v>
      </c>
      <c r="M90" t="s">
        <v>61</v>
      </c>
      <c r="N90" t="s">
        <v>36</v>
      </c>
      <c r="O90" t="s">
        <v>37</v>
      </c>
      <c r="P90" t="s">
        <v>38</v>
      </c>
      <c r="Q90">
        <v>20</v>
      </c>
      <c r="R90">
        <v>61</v>
      </c>
      <c r="S90">
        <v>202</v>
      </c>
      <c r="T90">
        <v>-1</v>
      </c>
      <c r="U90" t="s">
        <v>292</v>
      </c>
      <c r="V90">
        <v>2102</v>
      </c>
      <c r="AC90" t="b">
        <v>0</v>
      </c>
      <c r="AD90">
        <f t="shared" si="20"/>
        <v>2</v>
      </c>
      <c r="AE90">
        <v>1</v>
      </c>
      <c r="AF90" t="str">
        <f>D91</f>
        <v>SSA_ATOM_VMIN_K_PREHVQK_TITO_ATOML2_MIN_LFM_L2_ALL</v>
      </c>
      <c r="AG90" t="str">
        <f>D91</f>
        <v>SSA_ATOM_VMIN_K_PREHVQK_TITO_ATOML2_MIN_LFM_L2_ALL</v>
      </c>
    </row>
    <row r="91" spans="1:41" x14ac:dyDescent="0.25">
      <c r="A91" s="4" t="s">
        <v>48</v>
      </c>
      <c r="B91" s="4" t="s">
        <v>49</v>
      </c>
      <c r="C91" s="4" t="str">
        <f>VLOOKUP(B91,templateLookup!A:B,2,0)</f>
        <v>PrimeVminSearchTestMethod</v>
      </c>
      <c r="D91" t="str">
        <f t="shared" si="19"/>
        <v>SSA_ATOM_VMIN_K_PREHVQK_TITO_ATOML2_MIN_LFM_L2_ALL</v>
      </c>
      <c r="E91" t="s">
        <v>31</v>
      </c>
      <c r="F91" t="s">
        <v>109</v>
      </c>
      <c r="G91" t="s">
        <v>50</v>
      </c>
      <c r="H91" t="s">
        <v>51</v>
      </c>
      <c r="I91" t="s">
        <v>124</v>
      </c>
      <c r="J91" t="s">
        <v>290</v>
      </c>
      <c r="K91" t="s">
        <v>55</v>
      </c>
      <c r="L91" t="s">
        <v>35</v>
      </c>
      <c r="M91" t="s">
        <v>210</v>
      </c>
      <c r="N91" t="s">
        <v>36</v>
      </c>
      <c r="O91" t="s">
        <v>37</v>
      </c>
      <c r="P91" t="s">
        <v>38</v>
      </c>
      <c r="Q91">
        <v>60</v>
      </c>
      <c r="R91">
        <v>61</v>
      </c>
      <c r="S91">
        <v>203</v>
      </c>
      <c r="T91">
        <v>-1</v>
      </c>
      <c r="U91" t="s">
        <v>293</v>
      </c>
      <c r="V91">
        <v>2103</v>
      </c>
      <c r="AC91" t="b">
        <v>0</v>
      </c>
      <c r="AD91">
        <f t="shared" si="20"/>
        <v>2</v>
      </c>
      <c r="AE91">
        <v>1</v>
      </c>
      <c r="AF91">
        <v>1</v>
      </c>
      <c r="AG91">
        <v>1</v>
      </c>
    </row>
    <row r="92" spans="1:41" x14ac:dyDescent="0.25">
      <c r="A92" s="7" t="s">
        <v>48</v>
      </c>
      <c r="B92" s="7" t="s">
        <v>42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 x14ac:dyDescent="0.25">
      <c r="A93" s="7" t="s">
        <v>64</v>
      </c>
      <c r="B93" s="7" t="s">
        <v>27</v>
      </c>
      <c r="C93" s="7" t="str">
        <f>VLOOKUP(B93,templateLookup!A:B,2,0)</f>
        <v>COMPOSITE</v>
      </c>
      <c r="D93" s="7" t="s">
        <v>64</v>
      </c>
      <c r="E93" s="7"/>
      <c r="F93" t="s">
        <v>109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 x14ac:dyDescent="0.25">
      <c r="A94" s="6" t="s">
        <v>64</v>
      </c>
      <c r="B94" s="6" t="s">
        <v>65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ALL_ATOM_HVQK_K_STRESS_TITO_ATOM_MAX_LFM_LSA_ROM</v>
      </c>
      <c r="E94" t="s">
        <v>45</v>
      </c>
      <c r="F94" t="s">
        <v>109</v>
      </c>
      <c r="G94" t="s">
        <v>125</v>
      </c>
      <c r="H94" t="s">
        <v>51</v>
      </c>
      <c r="I94" t="s">
        <v>124</v>
      </c>
      <c r="J94" t="s">
        <v>109</v>
      </c>
      <c r="K94" t="s">
        <v>56</v>
      </c>
      <c r="L94" t="s">
        <v>35</v>
      </c>
      <c r="M94" t="s">
        <v>259</v>
      </c>
      <c r="N94" t="s">
        <v>36</v>
      </c>
      <c r="O94" t="s">
        <v>37</v>
      </c>
      <c r="P94" t="s">
        <v>38</v>
      </c>
      <c r="Q94">
        <v>17</v>
      </c>
      <c r="R94">
        <v>20</v>
      </c>
      <c r="S94">
        <v>300</v>
      </c>
      <c r="T94">
        <v>1</v>
      </c>
      <c r="U94" t="s">
        <v>292</v>
      </c>
      <c r="AC94" t="b">
        <v>0</v>
      </c>
      <c r="AD94">
        <f t="shared" ref="AD94:AD95" si="21">COUNTA(AF94:AO94)</f>
        <v>4</v>
      </c>
      <c r="AE94" t="s">
        <v>120</v>
      </c>
      <c r="AF94" t="str">
        <f>D95</f>
        <v>SSA_ATOM_HVQK_K_STRESS_TITO_ATOML2_MAX_LFM_SSA</v>
      </c>
      <c r="AG94" t="str">
        <f>D95</f>
        <v>SSA_ATOM_HVQK_K_STRESS_TITO_ATOML2_MAX_LFM_SSA</v>
      </c>
      <c r="AH94" t="str">
        <f>D95</f>
        <v>SSA_ATOM_HVQK_K_STRESS_TITO_ATOML2_MAX_LFM_SSA</v>
      </c>
      <c r="AI94" t="str">
        <f>D95</f>
        <v>SSA_ATOM_HVQK_K_STRESS_TITO_ATOML2_MAX_LFM_SSA</v>
      </c>
    </row>
    <row r="95" spans="1:41" x14ac:dyDescent="0.25">
      <c r="A95" s="6" t="s">
        <v>64</v>
      </c>
      <c r="B95" s="6" t="s">
        <v>65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SSA_ATOM_HVQK_K_STRESS_TITO_ATOML2_MAX_LFM_SSA</v>
      </c>
      <c r="E95" t="s">
        <v>31</v>
      </c>
      <c r="F95" t="s">
        <v>109</v>
      </c>
      <c r="G95" t="s">
        <v>125</v>
      </c>
      <c r="H95" t="s">
        <v>51</v>
      </c>
      <c r="I95" t="s">
        <v>124</v>
      </c>
      <c r="J95" t="s">
        <v>290</v>
      </c>
      <c r="K95" t="s">
        <v>56</v>
      </c>
      <c r="L95" t="s">
        <v>35</v>
      </c>
      <c r="M95" t="s">
        <v>31</v>
      </c>
      <c r="N95" t="s">
        <v>36</v>
      </c>
      <c r="O95" t="s">
        <v>37</v>
      </c>
      <c r="P95" t="s">
        <v>38</v>
      </c>
      <c r="Q95">
        <v>17</v>
      </c>
      <c r="R95">
        <v>60</v>
      </c>
      <c r="S95">
        <v>301</v>
      </c>
      <c r="T95">
        <v>1</v>
      </c>
      <c r="U95" t="s">
        <v>293</v>
      </c>
      <c r="AC95" t="b">
        <v>0</v>
      </c>
      <c r="AD95">
        <f t="shared" si="21"/>
        <v>4</v>
      </c>
      <c r="AE95" t="s">
        <v>120</v>
      </c>
      <c r="AF95">
        <v>1</v>
      </c>
      <c r="AG95">
        <v>1</v>
      </c>
      <c r="AH95">
        <v>1</v>
      </c>
      <c r="AI95">
        <v>1</v>
      </c>
    </row>
    <row r="96" spans="1:41" x14ac:dyDescent="0.25">
      <c r="A96" s="7" t="s">
        <v>64</v>
      </c>
      <c r="B96" s="7" t="s">
        <v>42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 x14ac:dyDescent="0.25">
      <c r="A97" s="7" t="s">
        <v>62</v>
      </c>
      <c r="B97" s="7" t="s">
        <v>27</v>
      </c>
      <c r="C97" s="7" t="str">
        <f>VLOOKUP(B97,templateLookup!A:B,2,0)</f>
        <v>COMPOSITE</v>
      </c>
      <c r="D97" s="7" t="s">
        <v>62</v>
      </c>
      <c r="E97" s="7"/>
      <c r="F97" t="s">
        <v>109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x14ac:dyDescent="0.25">
      <c r="A98" s="5" t="s">
        <v>62</v>
      </c>
      <c r="B98" s="5" t="s">
        <v>49</v>
      </c>
      <c r="C98" s="5" t="str">
        <f>VLOOKUP(B98,templateLookup!A:B,2,0)</f>
        <v>PrimeVminSearchTestMethod</v>
      </c>
      <c r="D98" t="str">
        <f t="shared" ref="D98:D101" si="22">E98&amp;"_"&amp;F98&amp;"_"&amp;G98&amp;"_"&amp;H98&amp;"_"&amp;A98&amp;"_"&amp;I98&amp;"_"&amp;J98&amp;"_"&amp;K98&amp;"_"&amp;L98&amp;"_"&amp;M98</f>
        <v>LSA_ATOM_VMIN_K_POSTHVQK_TITO_ATOM_MIN_LFM_LRU</v>
      </c>
      <c r="E98" t="s">
        <v>59</v>
      </c>
      <c r="F98" t="s">
        <v>109</v>
      </c>
      <c r="G98" t="s">
        <v>50</v>
      </c>
      <c r="H98" t="s">
        <v>51</v>
      </c>
      <c r="I98" t="s">
        <v>124</v>
      </c>
      <c r="J98" t="s">
        <v>109</v>
      </c>
      <c r="K98" t="s">
        <v>55</v>
      </c>
      <c r="L98" t="s">
        <v>35</v>
      </c>
      <c r="M98" t="s">
        <v>257</v>
      </c>
      <c r="N98" t="s">
        <v>36</v>
      </c>
      <c r="O98" t="s">
        <v>37</v>
      </c>
      <c r="P98" t="s">
        <v>38</v>
      </c>
      <c r="Q98">
        <v>26</v>
      </c>
      <c r="R98">
        <v>20</v>
      </c>
      <c r="S98">
        <v>400</v>
      </c>
      <c r="T98">
        <v>-1</v>
      </c>
      <c r="U98" t="s">
        <v>292</v>
      </c>
      <c r="V98">
        <v>2110</v>
      </c>
      <c r="AC98" t="b">
        <v>0</v>
      </c>
      <c r="AD98">
        <f t="shared" ref="AD98:AD101" si="23">COUNTA(AF98:AO98)</f>
        <v>2</v>
      </c>
      <c r="AE98">
        <v>1</v>
      </c>
      <c r="AF98" t="str">
        <f>D99</f>
        <v>LSA_ATOM_VMIN_K_POSTHVQK_TITO_ATOM_MIN_LFM_RF</v>
      </c>
      <c r="AG98" t="str">
        <f>D99</f>
        <v>LSA_ATOM_VMIN_K_POSTHVQK_TITO_ATOM_MIN_LFM_RF</v>
      </c>
    </row>
    <row r="99" spans="1:41" x14ac:dyDescent="0.25">
      <c r="A99" s="5" t="s">
        <v>62</v>
      </c>
      <c r="B99" s="5" t="s">
        <v>49</v>
      </c>
      <c r="C99" s="5" t="str">
        <f>VLOOKUP(B99,templateLookup!A:B,2,0)</f>
        <v>PrimeVminSearchTestMethod</v>
      </c>
      <c r="D99" t="str">
        <f t="shared" si="22"/>
        <v>LSA_ATOM_VMIN_K_POSTHVQK_TITO_ATOM_MIN_LFM_RF</v>
      </c>
      <c r="E99" t="s">
        <v>59</v>
      </c>
      <c r="F99" t="s">
        <v>109</v>
      </c>
      <c r="G99" t="s">
        <v>50</v>
      </c>
      <c r="H99" t="s">
        <v>51</v>
      </c>
      <c r="I99" t="s">
        <v>124</v>
      </c>
      <c r="J99" t="s">
        <v>109</v>
      </c>
      <c r="K99" t="s">
        <v>55</v>
      </c>
      <c r="L99" t="s">
        <v>35</v>
      </c>
      <c r="M99" t="s">
        <v>258</v>
      </c>
      <c r="N99" t="s">
        <v>36</v>
      </c>
      <c r="O99" t="s">
        <v>37</v>
      </c>
      <c r="P99" t="s">
        <v>38</v>
      </c>
      <c r="Q99">
        <v>26</v>
      </c>
      <c r="R99">
        <v>20</v>
      </c>
      <c r="S99">
        <v>401</v>
      </c>
      <c r="T99">
        <v>-1</v>
      </c>
      <c r="U99" t="s">
        <v>292</v>
      </c>
      <c r="V99">
        <v>2111</v>
      </c>
      <c r="AC99" t="b">
        <v>0</v>
      </c>
      <c r="AD99">
        <f t="shared" si="23"/>
        <v>2</v>
      </c>
      <c r="AE99">
        <v>1</v>
      </c>
      <c r="AF99" t="str">
        <f>D100</f>
        <v>ROM_ATOM_VMIN_K_POSTHVQK_TITO_ATOM_MIN_LFM_ROM</v>
      </c>
      <c r="AG99" t="str">
        <f>D100</f>
        <v>ROM_ATOM_VMIN_K_POSTHVQK_TITO_ATOM_MIN_LFM_ROM</v>
      </c>
    </row>
    <row r="100" spans="1:41" x14ac:dyDescent="0.25">
      <c r="A100" s="5" t="s">
        <v>62</v>
      </c>
      <c r="B100" s="5" t="s">
        <v>49</v>
      </c>
      <c r="C100" s="5" t="str">
        <f>VLOOKUP(B100,templateLookup!A:B,2,0)</f>
        <v>PrimeVminSearchTestMethod</v>
      </c>
      <c r="D100" t="str">
        <f t="shared" si="22"/>
        <v>ROM_ATOM_VMIN_K_POSTHVQK_TITO_ATOM_MIN_LFM_ROM</v>
      </c>
      <c r="E100" t="s">
        <v>61</v>
      </c>
      <c r="F100" t="s">
        <v>109</v>
      </c>
      <c r="G100" t="s">
        <v>50</v>
      </c>
      <c r="H100" t="s">
        <v>51</v>
      </c>
      <c r="I100" t="s">
        <v>124</v>
      </c>
      <c r="J100" t="s">
        <v>109</v>
      </c>
      <c r="K100" t="s">
        <v>55</v>
      </c>
      <c r="L100" t="s">
        <v>35</v>
      </c>
      <c r="M100" t="s">
        <v>61</v>
      </c>
      <c r="N100" t="s">
        <v>36</v>
      </c>
      <c r="O100" t="s">
        <v>37</v>
      </c>
      <c r="P100" t="s">
        <v>38</v>
      </c>
      <c r="Q100">
        <v>26</v>
      </c>
      <c r="R100">
        <v>20</v>
      </c>
      <c r="S100">
        <v>402</v>
      </c>
      <c r="T100">
        <v>-1</v>
      </c>
      <c r="U100" t="s">
        <v>292</v>
      </c>
      <c r="V100">
        <v>2112</v>
      </c>
      <c r="AC100" t="b">
        <v>0</v>
      </c>
      <c r="AD100">
        <f t="shared" si="23"/>
        <v>2</v>
      </c>
      <c r="AE100">
        <v>1</v>
      </c>
      <c r="AF100" t="str">
        <f>D101</f>
        <v>SSA_ATOM_VMIN_K_POSTHVQK_TITO_ATOML2_MIN_LFM_L2_ALL</v>
      </c>
      <c r="AG100" t="str">
        <f>D101</f>
        <v>SSA_ATOM_VMIN_K_POSTHVQK_TITO_ATOML2_MIN_LFM_L2_ALL</v>
      </c>
    </row>
    <row r="101" spans="1:41" x14ac:dyDescent="0.25">
      <c r="A101" s="5" t="s">
        <v>62</v>
      </c>
      <c r="B101" s="5" t="s">
        <v>49</v>
      </c>
      <c r="C101" s="5" t="str">
        <f>VLOOKUP(B101,templateLookup!A:B,2,0)</f>
        <v>PrimeVminSearchTestMethod</v>
      </c>
      <c r="D101" t="str">
        <f t="shared" si="22"/>
        <v>SSA_ATOM_VMIN_K_POSTHVQK_TITO_ATOML2_MIN_LFM_L2_ALL</v>
      </c>
      <c r="E101" t="s">
        <v>31</v>
      </c>
      <c r="F101" t="s">
        <v>109</v>
      </c>
      <c r="G101" t="s">
        <v>50</v>
      </c>
      <c r="H101" t="s">
        <v>51</v>
      </c>
      <c r="I101" t="s">
        <v>124</v>
      </c>
      <c r="J101" t="s">
        <v>290</v>
      </c>
      <c r="K101" t="s">
        <v>55</v>
      </c>
      <c r="L101" t="s">
        <v>35</v>
      </c>
      <c r="M101" t="s">
        <v>210</v>
      </c>
      <c r="N101" t="s">
        <v>36</v>
      </c>
      <c r="O101" t="s">
        <v>37</v>
      </c>
      <c r="P101" t="s">
        <v>38</v>
      </c>
      <c r="Q101">
        <v>26</v>
      </c>
      <c r="R101">
        <v>60</v>
      </c>
      <c r="S101">
        <v>403</v>
      </c>
      <c r="T101">
        <v>-1</v>
      </c>
      <c r="U101" t="s">
        <v>293</v>
      </c>
      <c r="V101">
        <v>2113</v>
      </c>
      <c r="AC101" t="b">
        <v>0</v>
      </c>
      <c r="AD101">
        <f t="shared" si="23"/>
        <v>2</v>
      </c>
      <c r="AE101">
        <v>1</v>
      </c>
      <c r="AF101">
        <v>1</v>
      </c>
      <c r="AG101">
        <v>1</v>
      </c>
    </row>
    <row r="102" spans="1:41" x14ac:dyDescent="0.25">
      <c r="A102" s="7" t="s">
        <v>62</v>
      </c>
      <c r="B102" s="7" t="s">
        <v>42</v>
      </c>
      <c r="C102" s="7" t="str">
        <f>VLOOKUP(B102,templateLookup!A:B,2,0)</f>
        <v>COMPOSITE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x14ac:dyDescent="0.25">
      <c r="A103" s="7" t="s">
        <v>63</v>
      </c>
      <c r="B103" s="7" t="s">
        <v>27</v>
      </c>
      <c r="C103" s="7" t="str">
        <f>VLOOKUP(B103,templateLookup!A:B,2,0)</f>
        <v>COMPOSITE</v>
      </c>
      <c r="D103" s="7" t="s">
        <v>63</v>
      </c>
      <c r="E103" s="7"/>
      <c r="F103" t="s">
        <v>109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x14ac:dyDescent="0.25">
      <c r="A104" s="5" t="s">
        <v>63</v>
      </c>
      <c r="B104" s="5" t="s">
        <v>27</v>
      </c>
      <c r="C104" s="5" t="str">
        <f>VLOOKUP(B104,templateLookup!A:B,2,0)</f>
        <v>COMPOSITE</v>
      </c>
      <c r="D104" t="s">
        <v>66</v>
      </c>
      <c r="F104" t="s">
        <v>109</v>
      </c>
      <c r="AD104">
        <f t="shared" ref="AD104:AD108" si="24">COUNTA(AF104:AO104)</f>
        <v>2</v>
      </c>
      <c r="AE104">
        <v>1</v>
      </c>
      <c r="AF104" t="str">
        <f>D110</f>
        <v>VMAX</v>
      </c>
      <c r="AG104" t="str">
        <f>D110</f>
        <v>VMAX</v>
      </c>
    </row>
    <row r="105" spans="1:41" x14ac:dyDescent="0.25">
      <c r="A105" s="5" t="s">
        <v>63</v>
      </c>
      <c r="B105" s="5" t="s">
        <v>49</v>
      </c>
      <c r="C105" s="5" t="str">
        <f>VLOOKUP(B105,templateLookup!A:B,2,0)</f>
        <v>PrimeVminSearchTestMethod</v>
      </c>
      <c r="D105" t="str">
        <f t="shared" ref="D105:D108" si="25">E105&amp;"_"&amp;F105&amp;"_"&amp;G105&amp;"_"&amp;H105&amp;"_"&amp;A105&amp;"_"&amp;I105&amp;"_"&amp;J105&amp;"_"&amp;K105&amp;"_"&amp;L105&amp;"_"&amp;M105</f>
        <v>SSA_ATOM_VMIN_K_END_TITO_ATOML2_MIN_LFM_L2_ALL</v>
      </c>
      <c r="E105" t="s">
        <v>31</v>
      </c>
      <c r="F105" t="s">
        <v>109</v>
      </c>
      <c r="G105" t="s">
        <v>50</v>
      </c>
      <c r="H105" t="s">
        <v>51</v>
      </c>
      <c r="I105" t="s">
        <v>124</v>
      </c>
      <c r="J105" t="s">
        <v>290</v>
      </c>
      <c r="K105" t="s">
        <v>55</v>
      </c>
      <c r="L105" t="s">
        <v>35</v>
      </c>
      <c r="M105" t="s">
        <v>210</v>
      </c>
      <c r="N105" t="s">
        <v>36</v>
      </c>
      <c r="O105" t="s">
        <v>37</v>
      </c>
      <c r="P105" t="s">
        <v>38</v>
      </c>
      <c r="Q105">
        <v>60</v>
      </c>
      <c r="R105">
        <v>62</v>
      </c>
      <c r="S105">
        <v>500</v>
      </c>
      <c r="T105">
        <v>-1</v>
      </c>
      <c r="U105" t="s">
        <v>293</v>
      </c>
      <c r="V105">
        <v>2120</v>
      </c>
      <c r="AC105" t="b">
        <v>0</v>
      </c>
      <c r="AD105">
        <f t="shared" si="24"/>
        <v>2</v>
      </c>
      <c r="AE105">
        <v>1</v>
      </c>
      <c r="AF105" t="str">
        <f>D106</f>
        <v>LSA_ATOM_VMIN_K_END_TITO_ATOML2_MIN_LFM_L2_LRU</v>
      </c>
      <c r="AG105" t="str">
        <f>D106</f>
        <v>LSA_ATOM_VMIN_K_END_TITO_ATOML2_MIN_LFM_L2_LRU</v>
      </c>
    </row>
    <row r="106" spans="1:41" x14ac:dyDescent="0.25">
      <c r="A106" s="5" t="s">
        <v>63</v>
      </c>
      <c r="B106" s="5" t="s">
        <v>49</v>
      </c>
      <c r="C106" s="5" t="str">
        <f>VLOOKUP(B106,templateLookup!A:B,2,0)</f>
        <v>PrimeVminSearchTestMethod</v>
      </c>
      <c r="D106" t="str">
        <f t="shared" si="25"/>
        <v>LSA_ATOM_VMIN_K_END_TITO_ATOML2_MIN_LFM_L2_LRU</v>
      </c>
      <c r="E106" t="s">
        <v>59</v>
      </c>
      <c r="F106" t="s">
        <v>109</v>
      </c>
      <c r="G106" t="s">
        <v>50</v>
      </c>
      <c r="H106" t="s">
        <v>51</v>
      </c>
      <c r="I106" t="s">
        <v>124</v>
      </c>
      <c r="J106" t="s">
        <v>290</v>
      </c>
      <c r="K106" t="s">
        <v>55</v>
      </c>
      <c r="L106" t="s">
        <v>35</v>
      </c>
      <c r="M106" t="s">
        <v>260</v>
      </c>
      <c r="N106" t="s">
        <v>36</v>
      </c>
      <c r="O106" t="s">
        <v>37</v>
      </c>
      <c r="P106" t="s">
        <v>38</v>
      </c>
      <c r="Q106">
        <v>60</v>
      </c>
      <c r="R106">
        <v>62</v>
      </c>
      <c r="S106">
        <v>501</v>
      </c>
      <c r="T106">
        <v>-1</v>
      </c>
      <c r="U106" t="s">
        <v>292</v>
      </c>
      <c r="V106">
        <v>2121</v>
      </c>
      <c r="AC106" t="b">
        <v>0</v>
      </c>
      <c r="AD106">
        <f t="shared" si="24"/>
        <v>2</v>
      </c>
      <c r="AE106">
        <v>1</v>
      </c>
      <c r="AF106" t="str">
        <f>D107</f>
        <v>LSA_ATOM_VMIN_K_END_TITO_ATOM_MIN_LFM_RF_ALL</v>
      </c>
      <c r="AG106" t="str">
        <f>D107</f>
        <v>LSA_ATOM_VMIN_K_END_TITO_ATOM_MIN_LFM_RF_ALL</v>
      </c>
    </row>
    <row r="107" spans="1:41" x14ac:dyDescent="0.25">
      <c r="A107" s="5" t="s">
        <v>63</v>
      </c>
      <c r="B107" s="5" t="s">
        <v>49</v>
      </c>
      <c r="C107" s="5" t="str">
        <f>VLOOKUP(B107,templateLookup!A:B,2,0)</f>
        <v>PrimeVminSearchTestMethod</v>
      </c>
      <c r="D107" t="str">
        <f t="shared" si="25"/>
        <v>LSA_ATOM_VMIN_K_END_TITO_ATOM_MIN_LFM_RF_ALL</v>
      </c>
      <c r="E107" t="s">
        <v>59</v>
      </c>
      <c r="F107" t="s">
        <v>109</v>
      </c>
      <c r="G107" t="s">
        <v>50</v>
      </c>
      <c r="H107" t="s">
        <v>51</v>
      </c>
      <c r="I107" t="s">
        <v>124</v>
      </c>
      <c r="J107" t="s">
        <v>109</v>
      </c>
      <c r="K107" t="s">
        <v>55</v>
      </c>
      <c r="L107" t="s">
        <v>35</v>
      </c>
      <c r="M107" t="s">
        <v>261</v>
      </c>
      <c r="N107" t="s">
        <v>36</v>
      </c>
      <c r="O107" t="s">
        <v>37</v>
      </c>
      <c r="P107" t="s">
        <v>38</v>
      </c>
      <c r="Q107">
        <v>20</v>
      </c>
      <c r="R107">
        <v>62</v>
      </c>
      <c r="S107">
        <v>502</v>
      </c>
      <c r="T107">
        <v>-1</v>
      </c>
      <c r="U107" t="s">
        <v>292</v>
      </c>
      <c r="V107">
        <v>2122</v>
      </c>
      <c r="AC107" t="b">
        <v>0</v>
      </c>
      <c r="AD107">
        <f t="shared" si="24"/>
        <v>2</v>
      </c>
      <c r="AE107">
        <v>1</v>
      </c>
      <c r="AF107" t="str">
        <f>D108</f>
        <v>LSA_ATOM_VMIN_K_END_TITO_ATOM_MIN_LFM_ROM</v>
      </c>
      <c r="AG107" t="str">
        <f>D108</f>
        <v>LSA_ATOM_VMIN_K_END_TITO_ATOM_MIN_LFM_ROM</v>
      </c>
    </row>
    <row r="108" spans="1:41" x14ac:dyDescent="0.25">
      <c r="A108" s="5" t="s">
        <v>63</v>
      </c>
      <c r="B108" s="5" t="s">
        <v>49</v>
      </c>
      <c r="C108" s="5" t="str">
        <f>VLOOKUP(B108,templateLookup!A:B,2,0)</f>
        <v>PrimeVminSearchTestMethod</v>
      </c>
      <c r="D108" t="str">
        <f t="shared" si="25"/>
        <v>LSA_ATOM_VMIN_K_END_TITO_ATOM_MIN_LFM_ROM</v>
      </c>
      <c r="E108" t="s">
        <v>59</v>
      </c>
      <c r="F108" t="s">
        <v>109</v>
      </c>
      <c r="G108" t="s">
        <v>50</v>
      </c>
      <c r="H108" t="s">
        <v>51</v>
      </c>
      <c r="I108" t="s">
        <v>124</v>
      </c>
      <c r="J108" t="s">
        <v>109</v>
      </c>
      <c r="K108" t="s">
        <v>55</v>
      </c>
      <c r="L108" t="s">
        <v>35</v>
      </c>
      <c r="M108" t="s">
        <v>61</v>
      </c>
      <c r="N108" t="s">
        <v>36</v>
      </c>
      <c r="O108" t="s">
        <v>37</v>
      </c>
      <c r="P108" t="s">
        <v>38</v>
      </c>
      <c r="Q108">
        <v>20</v>
      </c>
      <c r="R108">
        <v>62</v>
      </c>
      <c r="S108">
        <v>503</v>
      </c>
      <c r="T108">
        <v>-1</v>
      </c>
      <c r="U108" t="s">
        <v>292</v>
      </c>
      <c r="V108">
        <v>2123</v>
      </c>
      <c r="AC108" t="b">
        <v>0</v>
      </c>
      <c r="AD108">
        <f t="shared" si="24"/>
        <v>2</v>
      </c>
      <c r="AE108">
        <v>1</v>
      </c>
      <c r="AF108">
        <v>1</v>
      </c>
      <c r="AG108">
        <v>1</v>
      </c>
    </row>
    <row r="109" spans="1:41" x14ac:dyDescent="0.25">
      <c r="A109" s="5" t="s">
        <v>63</v>
      </c>
      <c r="B109" s="5" t="s">
        <v>42</v>
      </c>
      <c r="C109" s="5" t="str">
        <f>VLOOKUP(B109,templateLookup!A:B,2,0)</f>
        <v>COMPOSITE</v>
      </c>
    </row>
    <row r="110" spans="1:41" x14ac:dyDescent="0.25">
      <c r="A110" s="8" t="s">
        <v>63</v>
      </c>
      <c r="B110" s="8" t="s">
        <v>27</v>
      </c>
      <c r="C110" s="8" t="str">
        <f>VLOOKUP(B110,templateLookup!A:B,2,0)</f>
        <v>COMPOSITE</v>
      </c>
      <c r="D110" t="s">
        <v>67</v>
      </c>
      <c r="F110" t="s">
        <v>109</v>
      </c>
      <c r="AD110">
        <f t="shared" ref="AD110:AD112" si="26">COUNTA(AF110:AO110)</f>
        <v>2</v>
      </c>
      <c r="AE110">
        <v>1</v>
      </c>
      <c r="AF110">
        <v>1</v>
      </c>
      <c r="AG110">
        <v>1</v>
      </c>
    </row>
    <row r="111" spans="1:41" x14ac:dyDescent="0.25">
      <c r="A111" s="8" t="s">
        <v>63</v>
      </c>
      <c r="B111" s="8" t="s">
        <v>49</v>
      </c>
      <c r="C111" s="8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ALL_ATOM_SB_K_END_TITO_ATOM_MIN_LFM_LSA_ROM</v>
      </c>
      <c r="E111" t="s">
        <v>45</v>
      </c>
      <c r="F111" t="s">
        <v>109</v>
      </c>
      <c r="G111" t="s">
        <v>126</v>
      </c>
      <c r="H111" t="s">
        <v>51</v>
      </c>
      <c r="I111" t="s">
        <v>124</v>
      </c>
      <c r="J111" t="s">
        <v>109</v>
      </c>
      <c r="K111" t="s">
        <v>55</v>
      </c>
      <c r="L111" t="s">
        <v>35</v>
      </c>
      <c r="M111" t="s">
        <v>259</v>
      </c>
      <c r="N111" t="s">
        <v>36</v>
      </c>
      <c r="O111" t="s">
        <v>37</v>
      </c>
      <c r="P111" t="s">
        <v>38</v>
      </c>
      <c r="Q111">
        <v>17</v>
      </c>
      <c r="R111">
        <v>20</v>
      </c>
      <c r="S111">
        <v>600</v>
      </c>
      <c r="T111">
        <v>-1</v>
      </c>
      <c r="U111" t="s">
        <v>292</v>
      </c>
      <c r="V111">
        <v>2130</v>
      </c>
      <c r="AC111" t="b">
        <v>0</v>
      </c>
      <c r="AD111">
        <f t="shared" si="26"/>
        <v>2</v>
      </c>
      <c r="AE111">
        <v>1</v>
      </c>
      <c r="AF111" t="str">
        <f>D112</f>
        <v>SSA_ATOM_SB_K_END_TITO_ATOML2_MIN_LFM_SSA</v>
      </c>
      <c r="AG111" t="str">
        <f>D112</f>
        <v>SSA_ATOM_SB_K_END_TITO_ATOML2_MIN_LFM_SSA</v>
      </c>
    </row>
    <row r="112" spans="1:41" x14ac:dyDescent="0.25">
      <c r="A112" s="8" t="s">
        <v>63</v>
      </c>
      <c r="B112" s="8" t="s">
        <v>49</v>
      </c>
      <c r="C112" s="8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SSA_ATOM_SB_K_END_TITO_ATOML2_MIN_LFM_SSA</v>
      </c>
      <c r="E112" t="s">
        <v>31</v>
      </c>
      <c r="F112" t="s">
        <v>109</v>
      </c>
      <c r="G112" t="s">
        <v>126</v>
      </c>
      <c r="H112" t="s">
        <v>51</v>
      </c>
      <c r="I112" t="s">
        <v>124</v>
      </c>
      <c r="J112" t="s">
        <v>290</v>
      </c>
      <c r="K112" t="s">
        <v>55</v>
      </c>
      <c r="L112" t="s">
        <v>35</v>
      </c>
      <c r="M112" t="s">
        <v>31</v>
      </c>
      <c r="N112" t="s">
        <v>36</v>
      </c>
      <c r="O112" t="s">
        <v>37</v>
      </c>
      <c r="P112" t="s">
        <v>38</v>
      </c>
      <c r="Q112">
        <v>17</v>
      </c>
      <c r="R112">
        <v>60</v>
      </c>
      <c r="S112">
        <v>601</v>
      </c>
      <c r="T112">
        <v>-1</v>
      </c>
      <c r="U112" t="s">
        <v>293</v>
      </c>
      <c r="V112">
        <v>2131</v>
      </c>
      <c r="AC112" t="b">
        <v>0</v>
      </c>
      <c r="AD112">
        <f t="shared" si="26"/>
        <v>2</v>
      </c>
      <c r="AE112">
        <v>1</v>
      </c>
      <c r="AF112">
        <v>1</v>
      </c>
      <c r="AG112">
        <v>1</v>
      </c>
    </row>
    <row r="113" spans="1:41" x14ac:dyDescent="0.25">
      <c r="A113" s="8" t="s">
        <v>63</v>
      </c>
      <c r="B113" s="8" t="s">
        <v>42</v>
      </c>
      <c r="C113" s="8" t="str">
        <f>VLOOKUP(B113,templateLookup!A:B,2,0)</f>
        <v>COMPOSITE</v>
      </c>
    </row>
    <row r="114" spans="1:41" x14ac:dyDescent="0.25">
      <c r="A114" s="7" t="s">
        <v>63</v>
      </c>
      <c r="B114" s="7" t="s">
        <v>42</v>
      </c>
      <c r="C114" s="7" t="str">
        <f>VLOOKUP(B114,templateLookup!A:B,2,0)</f>
        <v>COMPOSITE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1:41" x14ac:dyDescent="0.25">
      <c r="A115" t="s">
        <v>92</v>
      </c>
      <c r="B115" t="s">
        <v>93</v>
      </c>
      <c r="C115" t="str">
        <f>VLOOKUP(B115,templateLookup!A:B,2,0)</f>
        <v>COMPOSITE</v>
      </c>
      <c r="D115" t="s">
        <v>92</v>
      </c>
    </row>
  </sheetData>
  <autoFilter ref="A1:AO115" xr:uid="{E78E7DAD-E2E3-41CA-AC6B-36D49F2F3F66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templateLookup</vt:lpstr>
      <vt:lpstr>binningRules</vt:lpstr>
      <vt:lpstr>arr_ccf</vt:lpstr>
      <vt:lpstr>arr_atom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2023-03-03T14:18:50Z</dcterms:modified>
</cp:coreProperties>
</file>